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ua Vang\Desktop\BootCamp-DataAnalytics and Visual\Class.Lessons\Week 1 Excel\Module Assignments\submission\"/>
    </mc:Choice>
  </mc:AlternateContent>
  <xr:revisionPtr revIDLastSave="0" documentId="13_ncr:1_{957D8DC7-E9D9-47DE-8B64-E049402C819C}" xr6:coauthVersionLast="47" xr6:coauthVersionMax="47" xr10:uidLastSave="{00000000-0000-0000-0000-000000000000}"/>
  <bookViews>
    <workbookView xWindow="-108" yWindow="-108" windowWidth="23256" windowHeight="12456" firstSheet="6" activeTab="6" xr2:uid="{00000000-000D-0000-FFFF-FFFF00000000}"/>
  </bookViews>
  <sheets>
    <sheet name="Chart1" sheetId="11" r:id="rId1"/>
    <sheet name="Kickstarter" sheetId="1" r:id="rId2"/>
    <sheet name="Descriptive Statistics" sheetId="9" r:id="rId3"/>
    <sheet name="Failed US Kickstarter" sheetId="8" r:id="rId4"/>
    <sheet name="Successful US Kickstarter" sheetId="7" r:id="rId5"/>
    <sheet name="Edinburghresearch" sheetId="6" r:id="rId6"/>
    <sheet name="ParentCategoryoutcomes" sheetId="3" r:id="rId7"/>
    <sheet name="Subcategory Statistics" sheetId="4" r:id="rId8"/>
    <sheet name="Ouctomesbsdlaunch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5" i="9"/>
  <c r="C7" i="9" s="1"/>
  <c r="C6" i="9"/>
  <c r="C4" i="9"/>
  <c r="B13" i="9"/>
  <c r="B12" i="9"/>
  <c r="B7" i="9"/>
  <c r="B6" i="9"/>
  <c r="B5" i="9"/>
  <c r="B11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3115" i="1"/>
  <c r="O923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3795" i="1"/>
  <c r="O1358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4108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602" i="1"/>
  <c r="O2827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1181" i="1"/>
  <c r="O898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1312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4069" i="1"/>
  <c r="O3313" i="1"/>
  <c r="O1902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882" i="1"/>
  <c r="O2304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3141" i="1"/>
  <c r="O866" i="1"/>
  <c r="O1675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368" i="1"/>
  <c r="O2547" i="1"/>
  <c r="O1681" i="1"/>
  <c r="O1883" i="1"/>
  <c r="O1190" i="1"/>
  <c r="O2632" i="1"/>
  <c r="O3698" i="1"/>
  <c r="O2183" i="1"/>
  <c r="O3201" i="1"/>
  <c r="O3787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988" i="1"/>
  <c r="O3209" i="1"/>
  <c r="O2840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4042" i="1"/>
  <c r="O803" i="1"/>
  <c r="O2466" i="1"/>
  <c r="O3659" i="1"/>
  <c r="O1648" i="1"/>
  <c r="O3681" i="1"/>
  <c r="O3434" i="1"/>
  <c r="O2205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4107" i="1"/>
  <c r="O248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647" i="1"/>
  <c r="O2309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2646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1443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2431" i="1"/>
  <c r="O1657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1775" i="1"/>
  <c r="O2669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3198" i="1"/>
  <c r="O1372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3849" i="1"/>
  <c r="O1804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778" i="1"/>
  <c r="O2045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1457" i="1"/>
  <c r="O930" i="1"/>
  <c r="O2119" i="1"/>
  <c r="O860" i="1"/>
  <c r="O202" i="1"/>
  <c r="O2383" i="1"/>
  <c r="O2703" i="1"/>
  <c r="O3441" i="1"/>
  <c r="O531" i="1"/>
  <c r="O1356" i="1"/>
  <c r="O3785" i="1"/>
  <c r="O87" i="1"/>
  <c r="O2297" i="1"/>
  <c r="O3229" i="1"/>
  <c r="O3182" i="1"/>
  <c r="O2326" i="1"/>
  <c r="O3835" i="1"/>
  <c r="O789" i="1"/>
  <c r="O3120" i="1"/>
  <c r="O2471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3078" i="1"/>
  <c r="O2634" i="1"/>
  <c r="O3705" i="1"/>
  <c r="O3319" i="1"/>
  <c r="O2261" i="1"/>
  <c r="O2274" i="1"/>
  <c r="O2230" i="1"/>
  <c r="O2243" i="1"/>
  <c r="O3872" i="1"/>
  <c r="O2263" i="1"/>
  <c r="O2082" i="1"/>
  <c r="O316" i="1"/>
  <c r="O308" i="1"/>
  <c r="O3584" i="1"/>
  <c r="O111" i="1"/>
  <c r="O1285" i="1"/>
  <c r="O2158" i="1"/>
  <c r="O982" i="1"/>
  <c r="O1841" i="1"/>
  <c r="O678" i="1"/>
  <c r="O790" i="1"/>
  <c r="O1230" i="1"/>
  <c r="O198" i="1"/>
  <c r="O3904" i="1"/>
  <c r="O610" i="1"/>
  <c r="O2621" i="1"/>
  <c r="O1864" i="1"/>
  <c r="O2638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879" i="1"/>
  <c r="O2802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3983" i="1"/>
  <c r="O1665" i="1"/>
  <c r="O3449" i="1"/>
  <c r="O2437" i="1"/>
  <c r="O3309" i="1"/>
  <c r="O3821" i="1"/>
  <c r="O3502" i="1"/>
  <c r="O2589" i="1"/>
  <c r="O1870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3106" i="1"/>
  <c r="O78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706" i="1"/>
  <c r="O3199" i="1"/>
  <c r="O2995" i="1"/>
  <c r="O1840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2680" i="1"/>
  <c r="O346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1713" i="1"/>
  <c r="O3718" i="1"/>
  <c r="O783" i="1"/>
  <c r="O2758" i="1"/>
  <c r="O648" i="1"/>
  <c r="O2106" i="1"/>
  <c r="O3678" i="1"/>
  <c r="O1613" i="1"/>
  <c r="O3128" i="1"/>
  <c r="O871" i="1"/>
  <c r="O2671" i="1"/>
  <c r="O2798" i="1"/>
  <c r="O3838" i="1"/>
  <c r="O2561" i="1"/>
  <c r="O3666" i="1"/>
  <c r="O3285" i="1"/>
  <c r="O1855" i="1"/>
  <c r="O2302" i="1"/>
  <c r="O3329" i="1"/>
  <c r="O1949" i="1"/>
  <c r="O2389" i="1"/>
  <c r="O1087" i="1"/>
  <c r="O3610" i="1"/>
  <c r="O3800" i="1"/>
  <c r="O3554" i="1"/>
  <c r="O2723" i="1"/>
  <c r="O2737" i="1"/>
  <c r="O1592" i="1"/>
  <c r="O1170" i="1"/>
  <c r="O83" i="1"/>
  <c r="O2284" i="1"/>
  <c r="O2479" i="1"/>
  <c r="O3167" i="1"/>
  <c r="O2207" i="1"/>
  <c r="O3908" i="1"/>
  <c r="O3686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511" i="1"/>
  <c r="O3915" i="1"/>
  <c r="O2467" i="1"/>
  <c r="O3593" i="1"/>
  <c r="O3345" i="1"/>
  <c r="O3422" i="1"/>
  <c r="O758" i="1"/>
  <c r="O1825" i="1"/>
  <c r="O2797" i="1"/>
  <c r="O2544" i="1"/>
  <c r="O3025" i="1"/>
  <c r="O3297" i="1"/>
  <c r="O1796" i="1"/>
  <c r="O1780" i="1"/>
  <c r="O1340" i="1"/>
  <c r="O3456" i="1"/>
  <c r="O3882" i="1"/>
  <c r="O784" i="1"/>
  <c r="O1169" i="1"/>
  <c r="O707" i="1"/>
  <c r="O3539" i="1"/>
  <c r="O1361" i="1"/>
  <c r="O2277" i="1"/>
  <c r="O2875" i="1"/>
  <c r="O1942" i="1"/>
  <c r="O2517" i="1"/>
  <c r="O3639" i="1"/>
  <c r="O1266" i="1"/>
  <c r="O2826" i="1"/>
  <c r="O3453" i="1"/>
  <c r="O3667" i="1"/>
  <c r="O1839" i="1"/>
  <c r="O1154" i="1"/>
  <c r="O2216" i="1"/>
  <c r="O3095" i="1"/>
  <c r="O979" i="1"/>
  <c r="O3916" i="1"/>
  <c r="O1788" i="1"/>
  <c r="O384" i="1"/>
  <c r="O666" i="1"/>
  <c r="O2335" i="1"/>
  <c r="O1939" i="1"/>
  <c r="O3009" i="1"/>
  <c r="O814" i="1"/>
  <c r="O1773" i="1"/>
  <c r="O1492" i="1"/>
  <c r="O677" i="1"/>
  <c r="O1465" i="1"/>
  <c r="O2102" i="1"/>
  <c r="O1176" i="1"/>
  <c r="O2454" i="1"/>
  <c r="O2654" i="1"/>
  <c r="O27" i="1"/>
  <c r="O3802" i="1"/>
  <c r="O960" i="1"/>
  <c r="O4057" i="1"/>
  <c r="O2819" i="1"/>
  <c r="O966" i="1"/>
  <c r="O1321" i="1"/>
  <c r="O3579" i="1"/>
  <c r="O70" i="1"/>
  <c r="O3843" i="1"/>
  <c r="O2494" i="1"/>
  <c r="O1814" i="1"/>
  <c r="O958" i="1"/>
  <c r="O475" i="1"/>
  <c r="O3541" i="1"/>
  <c r="O1774" i="1"/>
  <c r="O1730" i="1"/>
  <c r="O2127" i="1"/>
  <c r="O3853" i="1"/>
  <c r="O1739" i="1"/>
  <c r="O600" i="1"/>
  <c r="O1071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3900" i="1"/>
  <c r="O52" i="1"/>
  <c r="O2217" i="1"/>
  <c r="O745" i="1"/>
  <c r="O3396" i="1"/>
  <c r="O3757" i="1"/>
  <c r="O1439" i="1"/>
  <c r="O3380" i="1"/>
  <c r="O1435" i="1"/>
  <c r="O3741" i="1"/>
  <c r="O2748" i="1"/>
  <c r="O3609" i="1"/>
  <c r="O2686" i="1"/>
  <c r="O4097" i="1"/>
  <c r="O189" i="1"/>
  <c r="O1417" i="1"/>
  <c r="O2619" i="1"/>
  <c r="O2603" i="1"/>
  <c r="O2256" i="1"/>
  <c r="O3093" i="1"/>
  <c r="O3098" i="1"/>
  <c r="O4058" i="1"/>
  <c r="O3355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2872" i="1"/>
  <c r="O887" i="1"/>
  <c r="O3493" i="1"/>
  <c r="O205" i="1"/>
  <c r="O3452" i="1"/>
  <c r="O4076" i="1"/>
  <c r="O1110" i="1"/>
  <c r="O2744" i="1"/>
  <c r="O876" i="1"/>
  <c r="O4096" i="1"/>
  <c r="O2211" i="1"/>
  <c r="O3049" i="1"/>
  <c r="O997" i="1"/>
  <c r="O1391" i="1"/>
  <c r="O183" i="1"/>
  <c r="O3463" i="1"/>
  <c r="O411" i="1"/>
  <c r="O1894" i="1"/>
  <c r="O718" i="1"/>
  <c r="O4000" i="1"/>
  <c r="O2957" i="1"/>
  <c r="O1192" i="1"/>
  <c r="O2803" i="1"/>
  <c r="O3291" i="1"/>
  <c r="O964" i="1"/>
  <c r="O3531" i="1"/>
  <c r="O3347" i="1"/>
  <c r="O1502" i="1"/>
  <c r="O665" i="1"/>
  <c r="O3415" i="1"/>
  <c r="O1041" i="1"/>
  <c r="O633" i="1"/>
  <c r="O670" i="1"/>
  <c r="O2473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3930" i="1"/>
  <c r="O1779" i="1"/>
  <c r="O1725" i="1"/>
  <c r="O2879" i="1"/>
  <c r="O1578" i="1"/>
  <c r="O3867" i="1"/>
  <c r="O3406" i="1"/>
  <c r="O2492" i="1"/>
  <c r="O3075" i="1"/>
  <c r="O3133" i="1"/>
  <c r="O881" i="1"/>
  <c r="O4106" i="1"/>
  <c r="O3960" i="1"/>
  <c r="O3987" i="1"/>
  <c r="O3702" i="1"/>
  <c r="O166" i="1"/>
  <c r="O509" i="1"/>
  <c r="O868" i="1"/>
  <c r="O106" i="1"/>
  <c r="O3138" i="1"/>
  <c r="O1915" i="1"/>
  <c r="O697" i="1"/>
  <c r="O37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733" i="1"/>
  <c r="O3978" i="1"/>
  <c r="O3183" i="1"/>
  <c r="O3321" i="1"/>
  <c r="O3323" i="1"/>
  <c r="O3833" i="1"/>
  <c r="O2917" i="1"/>
  <c r="O3087" i="1"/>
  <c r="O3527" i="1"/>
  <c r="O3565" i="1"/>
  <c r="O4" i="1"/>
  <c r="O2146" i="1"/>
  <c r="O3751" i="1"/>
  <c r="O831" i="1"/>
  <c r="O2955" i="1"/>
  <c r="O1837" i="1"/>
  <c r="O3653" i="1"/>
  <c r="O2144" i="1"/>
  <c r="O1639" i="1"/>
  <c r="O1440" i="1"/>
  <c r="O2493" i="1"/>
  <c r="O541" i="1"/>
  <c r="O92" i="1"/>
  <c r="O3831" i="1"/>
  <c r="O86" i="1"/>
  <c r="O2924" i="1"/>
  <c r="O3002" i="1"/>
  <c r="O1808" i="1"/>
  <c r="O605" i="1"/>
  <c r="O696" i="1"/>
  <c r="O3195" i="1"/>
  <c r="O306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2142" i="1"/>
  <c r="O1727" i="1"/>
  <c r="O171" i="1"/>
  <c r="O117" i="1"/>
  <c r="O2838" i="1"/>
  <c r="O2219" i="1"/>
  <c r="O1809" i="1"/>
  <c r="O687" i="1"/>
  <c r="O79" i="1"/>
  <c r="O2899" i="1"/>
  <c r="O3936" i="1"/>
  <c r="O2754" i="1"/>
  <c r="O1835" i="1"/>
  <c r="O1388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911" i="1"/>
  <c r="O3896" i="1"/>
  <c r="O3311" i="1"/>
  <c r="O820" i="1"/>
  <c r="O3560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790" i="1"/>
  <c r="O2894" i="1"/>
  <c r="O3695" i="1"/>
  <c r="O141" i="1"/>
  <c r="O3564" i="1"/>
  <c r="O2996" i="1"/>
  <c r="O2301" i="1"/>
  <c r="O3446" i="1"/>
  <c r="O2488" i="1"/>
  <c r="O3654" i="1"/>
  <c r="O2283" i="1"/>
  <c r="O2457" i="1"/>
  <c r="O3998" i="1"/>
  <c r="O3257" i="1"/>
  <c r="O4064" i="1"/>
  <c r="O3988" i="1"/>
  <c r="O1709" i="1"/>
  <c r="O1327" i="1"/>
  <c r="O2641" i="1"/>
  <c r="O78" i="1"/>
  <c r="O706" i="1"/>
  <c r="O3648" i="1"/>
  <c r="O950" i="1"/>
  <c r="O454" i="1"/>
  <c r="O2137" i="1"/>
  <c r="O3086" i="1"/>
  <c r="O3822" i="1"/>
  <c r="O994" i="1"/>
  <c r="O2873" i="1"/>
  <c r="O2390" i="1"/>
  <c r="O3706" i="1"/>
  <c r="O2411" i="1"/>
  <c r="O2416" i="1"/>
  <c r="O4048" i="1"/>
  <c r="O2481" i="1"/>
  <c r="O3455" i="1"/>
  <c r="O3727" i="1"/>
  <c r="O3809" i="1"/>
  <c r="O3931" i="1"/>
  <c r="O4003" i="1"/>
  <c r="O3871" i="1"/>
  <c r="O3061" i="1"/>
  <c r="O3982" i="1"/>
  <c r="O374" i="1"/>
  <c r="O1421" i="1"/>
  <c r="O1496" i="1"/>
  <c r="O3899" i="1"/>
  <c r="O1347" i="1"/>
  <c r="O2919" i="1"/>
  <c r="O2385" i="1"/>
  <c r="O164" i="1"/>
  <c r="O3013" i="1"/>
  <c r="O1910" i="1"/>
  <c r="O424" i="1"/>
  <c r="O4071" i="1"/>
  <c r="O3118" i="1"/>
  <c r="O3542" i="1"/>
  <c r="O3477" i="1"/>
  <c r="O2218" i="1"/>
  <c r="O3736" i="1"/>
  <c r="O597" i="1"/>
  <c r="O3803" i="1"/>
  <c r="O1126" i="1"/>
  <c r="O1104" i="1"/>
  <c r="O3957" i="1"/>
  <c r="O3478" i="1"/>
  <c r="O829" i="1"/>
  <c r="O2742" i="1"/>
  <c r="O1851" i="1"/>
  <c r="O1429" i="1"/>
  <c r="O2856" i="1"/>
  <c r="O850" i="1"/>
  <c r="O433" i="1"/>
  <c r="O4034" i="1"/>
  <c r="O975" i="1"/>
  <c r="O1085" i="1"/>
  <c r="O3969" i="1"/>
  <c r="O855" i="1"/>
  <c r="O1824" i="1"/>
  <c r="O1331" i="1"/>
  <c r="O2152" i="1"/>
  <c r="O702" i="1"/>
  <c r="O1432" i="1"/>
  <c r="O137" i="1"/>
  <c r="O3801" i="1"/>
  <c r="O182" i="1"/>
  <c r="O236" i="1"/>
  <c r="O2114" i="1"/>
  <c r="O510" i="1"/>
  <c r="O781" i="1"/>
  <c r="O4098" i="1"/>
  <c r="O4032" i="1"/>
  <c r="O2925" i="1"/>
  <c r="O3940" i="1"/>
  <c r="O452" i="1"/>
  <c r="O3813" i="1"/>
  <c r="O4066" i="1"/>
  <c r="O1289" i="1"/>
  <c r="O1983" i="1"/>
  <c r="O2817" i="1"/>
  <c r="O1811" i="1"/>
  <c r="O2755" i="1"/>
  <c r="O203" i="1"/>
  <c r="O965" i="1"/>
  <c r="O3082" i="1"/>
  <c r="O759" i="1"/>
  <c r="O3132" i="1"/>
  <c r="O917" i="1"/>
  <c r="O3820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4083" i="1"/>
  <c r="O3399" i="1"/>
  <c r="O575" i="1"/>
  <c r="O191" i="1"/>
  <c r="O932" i="1"/>
  <c r="O624" i="1"/>
  <c r="O3826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96" i="1"/>
  <c r="O3547" i="1"/>
  <c r="O2900" i="1"/>
  <c r="O3338" i="1"/>
  <c r="O2852" i="1"/>
  <c r="O2124" i="1"/>
  <c r="O2426" i="1"/>
  <c r="O3444" i="1"/>
  <c r="O3662" i="1"/>
  <c r="O719" i="1"/>
  <c r="O884" i="1"/>
  <c r="O423" i="1"/>
  <c r="O590" i="1"/>
  <c r="O4040" i="1"/>
  <c r="O3665" i="1"/>
  <c r="O3672" i="1"/>
  <c r="O622" i="1"/>
  <c r="O2345" i="1"/>
  <c r="O3117" i="1"/>
  <c r="O3103" i="1"/>
  <c r="O2857" i="1"/>
  <c r="O4041" i="1"/>
  <c r="O2267" i="1"/>
  <c r="O3721" i="1"/>
  <c r="O3837" i="1"/>
  <c r="O3373" i="1"/>
  <c r="O2822" i="1"/>
  <c r="O685" i="1"/>
  <c r="O967" i="1"/>
  <c r="O3961" i="1"/>
  <c r="O85" i="1"/>
  <c r="O945" i="1"/>
  <c r="O1548" i="1"/>
  <c r="O3590" i="1"/>
  <c r="O948" i="1"/>
  <c r="O4062" i="1"/>
  <c r="O3967" i="1"/>
  <c r="O2123" i="1"/>
  <c r="O2503" i="1"/>
  <c r="O1597" i="1"/>
  <c r="O976" i="1"/>
  <c r="O2959" i="1"/>
  <c r="O1695" i="1"/>
  <c r="O901" i="1"/>
  <c r="O1365" i="1"/>
  <c r="O200" i="1"/>
  <c r="O3101" i="1"/>
  <c r="O2581" i="1"/>
  <c r="O3417" i="1"/>
  <c r="O2682" i="1"/>
  <c r="O951" i="1"/>
  <c r="O2893" i="1"/>
  <c r="O3207" i="1"/>
  <c r="O2171" i="1"/>
  <c r="O2876" i="1"/>
  <c r="O2350" i="1"/>
  <c r="O1138" i="1"/>
  <c r="O3740" i="1"/>
  <c r="O2627" i="1"/>
  <c r="O1047" i="1"/>
  <c r="O2862" i="1"/>
  <c r="O2910" i="1"/>
  <c r="O199" i="1"/>
  <c r="O623" i="1"/>
  <c r="O693" i="1"/>
  <c r="O1920" i="1"/>
  <c r="O893" i="1"/>
  <c r="O3859" i="1"/>
  <c r="O3893" i="1"/>
  <c r="O2757" i="1"/>
  <c r="O2629" i="1"/>
  <c r="O577" i="1"/>
  <c r="O3143" i="1"/>
  <c r="O1112" i="1"/>
  <c r="O1152" i="1"/>
  <c r="O2884" i="1"/>
  <c r="O3869" i="1"/>
  <c r="O3538" i="1"/>
  <c r="O508" i="1"/>
  <c r="O2573" i="1"/>
  <c r="O1010" i="1"/>
  <c r="O1042" i="1"/>
  <c r="O228" i="1"/>
  <c r="O4061" i="1"/>
  <c r="O594" i="1"/>
  <c r="O193" i="1"/>
  <c r="O4027" i="1"/>
  <c r="O241" i="1"/>
  <c r="O3205" i="1"/>
  <c r="O3431" i="1"/>
  <c r="O2169" i="1"/>
  <c r="O1925" i="1"/>
  <c r="O570" i="1"/>
  <c r="O1105" i="1"/>
  <c r="O1406" i="1"/>
  <c r="O1242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4046" i="1"/>
  <c r="O1764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1194" i="1"/>
  <c r="O4093" i="1"/>
  <c r="O426" i="1"/>
  <c r="O3748" i="1"/>
  <c r="O2405" i="1"/>
  <c r="O2403" i="1"/>
  <c r="O4005" i="1"/>
  <c r="O3832" i="1"/>
  <c r="O1423" i="1"/>
  <c r="O4036" i="1"/>
  <c r="O558" i="1"/>
  <c r="O3069" i="1"/>
  <c r="O895" i="1"/>
  <c r="O181" i="1"/>
  <c r="O3510" i="1"/>
  <c r="O1763" i="1"/>
  <c r="O715" i="1"/>
  <c r="O907" i="1"/>
  <c r="O920" i="1"/>
  <c r="O897" i="1"/>
  <c r="O3948" i="1"/>
  <c r="O2923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825" i="1"/>
  <c r="O357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662" i="1"/>
  <c r="O425" i="1"/>
  <c r="O3909" i="1"/>
  <c r="O2978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642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80" i="1"/>
  <c r="O555" i="1"/>
  <c r="O912" i="1"/>
  <c r="O3920" i="1"/>
  <c r="O2569" i="1"/>
  <c r="O935" i="1"/>
  <c r="O2364" i="1"/>
  <c r="O2325" i="1"/>
  <c r="O279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3677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734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1382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757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2538" i="1"/>
  <c r="O1801" i="1"/>
  <c r="O3992" i="1"/>
  <c r="O565" i="1"/>
  <c r="O551" i="1"/>
  <c r="O1563" i="1"/>
  <c r="O2521" i="1"/>
  <c r="O874" i="1"/>
  <c r="O880" i="1"/>
  <c r="O999" i="1"/>
  <c r="O998" i="1"/>
  <c r="O3910" i="1"/>
  <c r="O33" i="1"/>
  <c r="O1255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3602" i="1"/>
  <c r="O1123" i="1"/>
  <c r="O2881" i="1"/>
  <c r="O4021" i="1"/>
  <c r="O849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2215" i="1"/>
  <c r="O2736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2245" i="1"/>
  <c r="O3842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973" i="1"/>
  <c r="C14" i="9" l="1"/>
  <c r="B14" i="9"/>
</calcChain>
</file>

<file path=xl/sharedStrings.xml><?xml version="1.0" encoding="utf-8"?>
<sst xmlns="http://schemas.openxmlformats.org/spreadsheetml/2006/main" count="38383" uniqueCount="8399">
  <si>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</si>
  <si>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</si>
  <si>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</si>
  <si>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</si>
  <si>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</si>
  <si>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</si>
  <si>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</si>
  <si>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</si>
  <si>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</si>
  <si>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</si>
  <si>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</si>
  <si>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</si>
  <si>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</si>
  <si>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</si>
  <si>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</si>
  <si>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</si>
  <si>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</si>
  <si>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</si>
  <si>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</si>
  <si>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</si>
  <si>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</si>
  <si>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</si>
  <si>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</si>
  <si>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</si>
  <si>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</si>
  <si>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</si>
  <si>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</si>
  <si>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</si>
  <si>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</si>
  <si>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</si>
  <si>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</si>
  <si>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</si>
  <si>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</si>
  <si>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</si>
  <si>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</si>
  <si>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</si>
  <si>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</si>
  <si>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</si>
  <si>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</si>
  <si>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</si>
  <si>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</si>
  <si>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</si>
  <si>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</si>
  <si>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</si>
  <si>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</si>
  <si>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</si>
  <si>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</si>
  <si>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</si>
  <si>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</si>
  <si>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</si>
  <si>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</si>
  <si>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</si>
  <si>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</si>
  <si>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</si>
  <si>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</si>
  <si>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</si>
  <si>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</si>
  <si>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</si>
  <si>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</si>
  <si>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</si>
  <si>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</si>
  <si>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</si>
  <si>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</si>
  <si>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</si>
  <si>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</si>
  <si>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</si>
  <si>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</si>
  <si>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</si>
  <si>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</si>
  <si>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</si>
  <si>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</si>
  <si>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</si>
  <si>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</si>
  <si>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</si>
  <si>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</si>
  <si>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</si>
  <si>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</si>
  <si>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</si>
  <si>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</si>
  <si>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</si>
  <si>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</si>
  <si>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</si>
  <si>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</si>
  <si>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</si>
  <si>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</si>
  <si>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</si>
  <si>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</si>
  <si>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</si>
  <si>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</si>
  <si>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</si>
  <si>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</si>
  <si>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</si>
  <si>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</si>
  <si>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</si>
  <si>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</si>
  <si>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</si>
  <si>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</si>
  <si>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</si>
  <si>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</si>
  <si>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</si>
  <si>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</si>
  <si>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</si>
  <si>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</si>
  <si>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</si>
  <si>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</si>
  <si>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</si>
  <si>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</si>
  <si>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</si>
  <si>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</si>
  <si>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</si>
  <si>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</si>
  <si>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</si>
  <si>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</si>
  <si>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</si>
  <si>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</si>
  <si>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</si>
  <si>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</si>
  <si>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</si>
  <si>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</si>
  <si>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</si>
  <si>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</si>
  <si>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</si>
  <si>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</si>
  <si>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</si>
  <si>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</si>
  <si>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</si>
  <si>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</si>
  <si>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</si>
  <si>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</si>
  <si>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</si>
  <si>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</si>
  <si>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</si>
  <si>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</si>
  <si>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</si>
  <si>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</si>
  <si>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</si>
  <si>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</si>
  <si>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</si>
  <si>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</si>
  <si>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</si>
  <si>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</si>
  <si>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</si>
  <si>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</si>
  <si>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</si>
  <si>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</si>
  <si>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</si>
  <si>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</si>
  <si>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</si>
  <si>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</si>
  <si>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</si>
  <si>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</si>
  <si>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</si>
  <si>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</si>
  <si>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</si>
  <si>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</si>
  <si>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</si>
  <si>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</si>
  <si>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</si>
  <si>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</si>
  <si>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</si>
  <si>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</si>
  <si>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</si>
  <si>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</si>
  <si>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</si>
  <si>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</si>
  <si>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</si>
  <si>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</si>
  <si>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</si>
  <si>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</si>
  <si>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</si>
  <si>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</si>
  <si>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</si>
  <si>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</si>
  <si>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</si>
  <si>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</si>
  <si>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</si>
  <si>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</si>
  <si>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</si>
  <si>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</si>
  <si>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</si>
  <si>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</si>
  <si>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</si>
  <si>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</si>
  <si>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</si>
  <si>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</si>
  <si>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</si>
  <si>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</si>
  <si>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</si>
  <si>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</si>
  <si>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</si>
  <si>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</si>
  <si>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</si>
  <si>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</si>
  <si>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</si>
  <si>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</si>
  <si>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</si>
  <si>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</si>
  <si>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</si>
  <si>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</si>
  <si>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</si>
  <si>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</si>
  <si>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</si>
  <si>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</si>
  <si>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</si>
  <si>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</si>
  <si>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</si>
  <si>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</si>
  <si>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</si>
  <si>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</si>
  <si>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</si>
  <si>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</si>
  <si>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</si>
  <si>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</si>
  <si>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</si>
  <si>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</si>
  <si>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</si>
  <si>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</si>
  <si>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</si>
  <si>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</si>
  <si>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</si>
  <si>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</si>
  <si>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</si>
  <si>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</si>
  <si>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</si>
  <si>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</si>
  <si>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</si>
  <si>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</si>
  <si>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</si>
  <si>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</si>
  <si>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</si>
  <si>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</si>
  <si>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</si>
  <si>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</si>
  <si>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</si>
  <si>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</si>
  <si>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</si>
  <si>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</si>
  <si>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</si>
  <si>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</si>
  <si>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</si>
  <si>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</si>
  <si>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</si>
  <si>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</si>
  <si>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</si>
  <si>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</si>
  <si>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</si>
  <si>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</si>
  <si>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</si>
  <si>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</si>
  <si>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</si>
  <si>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</si>
  <si>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</si>
  <si>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</si>
  <si>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</si>
  <si>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</si>
  <si>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</si>
  <si>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</si>
  <si>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</si>
  <si>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</si>
  <si>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</si>
  <si>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</si>
  <si>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</si>
  <si>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</si>
  <si>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</si>
  <si>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</si>
  <si>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</si>
  <si>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</si>
  <si>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</si>
  <si>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</si>
  <si>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</si>
  <si>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</si>
  <si>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</si>
  <si>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</si>
  <si>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</si>
  <si>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</si>
  <si>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</si>
  <si>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</si>
  <si>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</si>
  <si>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</si>
  <si>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</si>
  <si>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</si>
  <si>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</si>
  <si>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</si>
  <si>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</si>
  <si>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</si>
  <si>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</si>
  <si>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</si>
  <si>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</si>
  <si>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</si>
  <si>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</si>
  <si>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</si>
  <si>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</si>
  <si>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</si>
  <si>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</si>
  <si>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</si>
  <si>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</si>
  <si>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</si>
  <si>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</si>
  <si>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</si>
  <si>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</si>
  <si>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</si>
  <si>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</si>
  <si>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</si>
  <si>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</si>
  <si>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</si>
  <si>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</si>
  <si>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</si>
  <si>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</si>
  <si>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</si>
  <si>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</si>
  <si>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</si>
  <si>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</si>
  <si>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</si>
  <si>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</si>
  <si>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</si>
  <si>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</si>
  <si>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</si>
  <si>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</si>
  <si>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</si>
  <si>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</si>
  <si>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</si>
  <si>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</si>
  <si>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</si>
  <si>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</si>
  <si>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</si>
  <si>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</si>
  <si>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</si>
  <si>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</si>
  <si>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</si>
  <si>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</si>
  <si>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</si>
  <si>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</si>
  <si>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</si>
  <si>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</si>
  <si>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</si>
  <si>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</si>
  <si>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</si>
  <si>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</si>
  <si>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</si>
  <si>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</si>
  <si>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</si>
  <si>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</si>
  <si>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</si>
  <si>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</si>
  <si>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</si>
  <si>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</si>
  <si>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</si>
  <si>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</si>
  <si>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</si>
  <si>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</si>
  <si>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</si>
  <si>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</si>
  <si>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</si>
  <si>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</si>
  <si>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</si>
  <si>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</si>
  <si>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</si>
  <si>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</si>
  <si>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</si>
  <si>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</si>
  <si>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</si>
  <si>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</si>
  <si>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</si>
  <si>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</si>
  <si>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</si>
  <si>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</si>
  <si>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</si>
  <si>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</si>
  <si>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</si>
  <si>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</si>
  <si>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</si>
  <si>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</si>
  <si>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</si>
  <si>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</si>
  <si>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</si>
  <si>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</si>
  <si>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</si>
  <si>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</si>
  <si>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</si>
  <si>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</si>
  <si>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</si>
  <si>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</si>
  <si>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</si>
  <si>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</si>
  <si>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</si>
  <si>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</si>
  <si>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</si>
  <si>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</si>
  <si>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</si>
  <si>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</si>
  <si>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</si>
  <si>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</si>
  <si>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</si>
  <si>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</si>
  <si>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</si>
  <si>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</si>
  <si>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</si>
  <si>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</si>
  <si>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</si>
  <si>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</si>
  <si>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</si>
  <si>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</si>
  <si>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</si>
  <si>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</si>
  <si>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</si>
  <si>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</si>
  <si>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</si>
  <si>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</si>
  <si>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</si>
  <si>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</si>
  <si>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</si>
  <si>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</si>
  <si>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</si>
  <si>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</si>
  <si>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</si>
  <si>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</si>
  <si>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</si>
  <si>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</si>
  <si>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</si>
  <si>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</si>
  <si>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</si>
  <si>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</si>
  <si>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</si>
  <si>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</si>
  <si>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</si>
  <si>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</si>
  <si>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</si>
  <si>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</si>
  <si>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</si>
  <si>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</si>
  <si>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</si>
  <si>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</si>
  <si>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</si>
  <si>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</si>
  <si>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</si>
  <si>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</si>
  <si>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</si>
  <si>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</si>
  <si>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</si>
  <si>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</si>
  <si>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</si>
  <si>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</si>
  <si>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</si>
  <si>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</si>
  <si>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</si>
  <si>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</si>
  <si>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</si>
  <si>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</si>
  <si>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</si>
  <si>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</si>
  <si>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</si>
  <si>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</si>
  <si>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</si>
  <si>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</si>
  <si>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</si>
  <si>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</si>
  <si>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</si>
  <si>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</si>
  <si>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</si>
  <si>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</si>
  <si>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</si>
  <si>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</si>
  <si>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</si>
  <si>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</si>
  <si>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</si>
  <si>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</si>
  <si>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</si>
  <si>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</si>
  <si>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</si>
  <si>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</si>
  <si>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</si>
  <si>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</si>
  <si>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</si>
  <si>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</si>
  <si>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</si>
  <si>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</si>
  <si>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</si>
  <si>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</si>
  <si>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</si>
  <si>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</si>
  <si>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</si>
  <si>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</si>
  <si>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</si>
  <si>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</si>
  <si>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</si>
  <si>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</si>
  <si>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</si>
  <si>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</si>
  <si>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</si>
  <si>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</si>
  <si>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</si>
  <si>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</si>
  <si>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</si>
  <si>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</si>
  <si>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</si>
  <si>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</si>
  <si>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</si>
  <si>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</si>
  <si>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</si>
  <si>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</si>
  <si>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</si>
  <si>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</si>
  <si>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</si>
  <si>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</si>
  <si>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</si>
  <si>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</si>
  <si>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</si>
  <si>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</si>
  <si>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</si>
  <si>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</si>
  <si>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</si>
  <si>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</si>
  <si>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</si>
  <si>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</si>
  <si>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</si>
  <si>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</si>
  <si>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</si>
  <si>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</si>
  <si>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</si>
  <si>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</si>
  <si>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</si>
  <si>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</si>
  <si>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</si>
  <si>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</si>
  <si>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</si>
  <si>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</si>
  <si>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</si>
  <si>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</si>
  <si>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</si>
  <si>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</si>
  <si>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</si>
  <si>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</si>
  <si>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</si>
  <si>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</si>
  <si>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</si>
  <si>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</si>
  <si>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</si>
  <si>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</si>
  <si>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</si>
  <si>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</si>
  <si>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</si>
  <si>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</si>
  <si>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</si>
  <si>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</si>
  <si>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</si>
  <si>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</si>
  <si>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</si>
  <si>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</si>
  <si>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</si>
  <si>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</si>
  <si>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</si>
  <si>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</si>
  <si>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</si>
  <si>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</si>
  <si>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</si>
  <si>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</si>
  <si>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</si>
  <si>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</si>
  <si>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</si>
  <si>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</si>
  <si>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</si>
  <si>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</si>
  <si>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</si>
  <si>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</si>
  <si>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</si>
  <si>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</si>
  <si>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</si>
  <si>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</si>
  <si>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</si>
  <si>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</si>
  <si>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</si>
  <si>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</si>
  <si>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</si>
  <si>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</si>
  <si>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</si>
  <si>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</si>
  <si>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</si>
  <si>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</si>
  <si>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</si>
  <si>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</si>
  <si>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</si>
  <si>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</si>
  <si>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</si>
  <si>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</si>
  <si>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</si>
  <si>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</si>
  <si>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</si>
  <si>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</si>
  <si>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</si>
  <si>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</si>
  <si>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</si>
  <si>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</si>
  <si>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</si>
  <si>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</si>
  <si>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</si>
  <si>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</si>
  <si>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</si>
  <si>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</si>
  <si>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</si>
  <si>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</si>
  <si>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</si>
  <si>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</si>
  <si>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</si>
  <si>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</si>
  <si>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</si>
  <si>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</si>
  <si>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</si>
  <si>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</si>
  <si>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</si>
  <si>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</si>
  <si>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</si>
  <si>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</si>
  <si>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</si>
  <si>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</si>
  <si>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</si>
  <si>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</si>
  <si>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</si>
  <si>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</si>
  <si>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</si>
  <si>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</si>
  <si>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</si>
  <si>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</si>
  <si>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</si>
  <si>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</si>
  <si>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</si>
  <si>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</si>
  <si>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</si>
  <si>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</si>
  <si>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</si>
  <si>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</si>
  <si>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</si>
  <si>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</si>
  <si>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</si>
  <si>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</si>
  <si>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</si>
  <si>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</si>
  <si>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</si>
  <si>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</si>
  <si>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</si>
  <si>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</si>
  <si>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</si>
  <si>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</si>
  <si>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</si>
  <si>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</si>
  <si>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</si>
  <si>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</si>
  <si>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</si>
  <si>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</si>
  <si>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</si>
  <si>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</si>
  <si>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</si>
  <si>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</si>
  <si>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</si>
  <si>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</si>
  <si>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</si>
  <si>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</si>
  <si>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</si>
  <si>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</si>
  <si>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</si>
  <si>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</si>
  <si>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</si>
  <si>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</si>
  <si>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</si>
  <si>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</si>
  <si>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</si>
  <si>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</si>
  <si>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</si>
  <si>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</si>
  <si>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</si>
  <si>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</si>
  <si>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</si>
  <si>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</si>
  <si>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</si>
  <si>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</si>
  <si>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</si>
  <si>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</si>
  <si>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</si>
  <si>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</si>
  <si>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</si>
  <si>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</si>
  <si>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</si>
  <si>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</si>
  <si>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</si>
  <si>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</si>
  <si>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</si>
  <si>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</si>
  <si>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</si>
  <si>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</si>
  <si>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</si>
  <si>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</si>
  <si>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</si>
  <si>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</si>
  <si>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</si>
  <si>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</si>
  <si>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</si>
  <si>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</si>
  <si>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</si>
  <si>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</si>
  <si>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</si>
  <si>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</si>
  <si>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</si>
  <si>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</si>
  <si>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</si>
  <si>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</si>
  <si>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</si>
  <si>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</si>
  <si>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</si>
  <si>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</si>
  <si>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</si>
  <si>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</si>
  <si>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</si>
  <si>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</si>
  <si>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</si>
  <si>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</si>
  <si>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</si>
  <si>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</si>
  <si>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</si>
  <si>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</si>
  <si>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</si>
  <si>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</si>
  <si>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</si>
  <si>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</si>
  <si>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</si>
  <si>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</si>
  <si>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</si>
  <si>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</si>
  <si>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</si>
  <si>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</si>
  <si>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</si>
  <si>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</si>
  <si>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</si>
  <si>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</si>
  <si>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</si>
  <si>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</si>
  <si>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</si>
  <si>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</si>
  <si>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</si>
  <si>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</si>
  <si>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</si>
  <si>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</si>
  <si>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</si>
  <si>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</si>
  <si>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</si>
  <si>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</si>
  <si>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</si>
  <si>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</si>
  <si>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</si>
  <si>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</si>
  <si>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</si>
  <si>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</si>
  <si>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</si>
  <si>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</si>
  <si>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</si>
  <si>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</si>
  <si>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</si>
  <si>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</si>
  <si>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</si>
  <si>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</si>
  <si>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</si>
  <si>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</si>
  <si>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</si>
  <si>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</si>
  <si>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</si>
  <si>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</si>
  <si>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</si>
  <si>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</si>
  <si>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</si>
  <si>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</si>
  <si>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</si>
  <si>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</si>
  <si>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</si>
  <si>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</si>
  <si>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</si>
  <si>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</si>
  <si>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</si>
  <si>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</si>
  <si>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</si>
  <si>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</si>
  <si>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</si>
  <si>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</si>
  <si>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</si>
  <si>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</si>
  <si>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</si>
  <si>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</si>
  <si>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</si>
  <si>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</si>
  <si>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</si>
  <si>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</si>
  <si>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</si>
  <si>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</si>
  <si>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</si>
  <si>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</si>
  <si>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</si>
  <si>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</si>
  <si>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</si>
  <si>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</si>
  <si>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</si>
  <si>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</si>
  <si>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</si>
  <si>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</si>
  <si>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</si>
  <si>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</si>
  <si>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</si>
  <si>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</si>
  <si>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</si>
  <si>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</si>
  <si>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</si>
  <si>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</si>
  <si>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</si>
  <si>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</si>
  <si>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</si>
  <si>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</si>
  <si>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</si>
  <si>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</si>
  <si>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</si>
  <si>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</si>
  <si>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</si>
  <si>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</si>
  <si>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</si>
  <si>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</si>
  <si>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</si>
  <si>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</si>
  <si>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</si>
  <si>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</si>
  <si>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</si>
  <si>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</si>
  <si>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</si>
  <si>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</si>
  <si>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</si>
  <si>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</si>
  <si>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</si>
  <si>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</si>
  <si>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</si>
  <si>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</si>
  <si>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</si>
  <si>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</si>
  <si>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</si>
  <si>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</si>
  <si>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</si>
  <si>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</si>
  <si>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</si>
  <si>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</si>
  <si>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</si>
  <si>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</si>
  <si>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</si>
  <si>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</si>
  <si>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</si>
  <si>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</si>
  <si>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</si>
  <si>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</si>
  <si>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</si>
  <si>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</si>
  <si>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</si>
  <si>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</si>
  <si>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</si>
  <si>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</si>
  <si>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</si>
  <si>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</si>
  <si>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</si>
  <si>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</si>
  <si>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</si>
  <si>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</si>
  <si>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</si>
  <si>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</si>
  <si>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</si>
  <si>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</si>
  <si>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</si>
  <si>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</si>
  <si>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</si>
  <si>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</si>
  <si>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</si>
  <si>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</si>
  <si>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</si>
  <si>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</si>
  <si>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</si>
  <si>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</si>
  <si>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</si>
  <si>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</si>
  <si>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</si>
  <si>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</si>
  <si>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</si>
  <si>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</si>
  <si>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</si>
  <si>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</si>
  <si>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</si>
  <si>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</si>
  <si>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</si>
  <si>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</si>
  <si>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</si>
  <si>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</si>
  <si>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</si>
  <si>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</si>
  <si>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</si>
  <si>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</si>
  <si>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</si>
  <si>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</si>
  <si>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</si>
  <si>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</si>
  <si>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</si>
  <si>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</si>
  <si>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</si>
  <si>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</si>
  <si>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</si>
  <si>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</si>
  <si>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</si>
  <si>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</si>
  <si>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</si>
  <si>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</si>
  <si>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</si>
  <si>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</si>
  <si>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</si>
  <si>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</si>
  <si>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</si>
  <si>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</si>
  <si>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</si>
  <si>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</si>
  <si>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</si>
  <si>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</si>
  <si>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</si>
  <si>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</si>
  <si>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</si>
  <si>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</si>
  <si>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</si>
  <si>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</si>
  <si>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</si>
  <si>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</si>
  <si>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</si>
  <si>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</si>
  <si>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</si>
  <si>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</si>
  <si>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</si>
  <si>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</si>
  <si>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</si>
  <si>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</si>
  <si>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</si>
  <si>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</si>
  <si>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</si>
  <si>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</si>
  <si>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</si>
  <si>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</si>
  <si>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</si>
  <si>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</si>
  <si>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</si>
  <si>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</si>
  <si>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</si>
  <si>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</si>
  <si>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</si>
  <si>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</si>
  <si>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</si>
  <si>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</si>
  <si>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</si>
  <si>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</si>
  <si>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</si>
  <si>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</si>
  <si>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</si>
  <si>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</si>
  <si>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</si>
  <si>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</si>
  <si>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</si>
  <si>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</si>
  <si>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</si>
  <si>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</si>
  <si>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</si>
  <si>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</si>
  <si>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</si>
  <si>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</si>
  <si>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</si>
  <si>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</si>
  <si>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</si>
  <si>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</si>
  <si>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</si>
  <si>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</si>
  <si>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</si>
  <si>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</si>
  <si>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</si>
  <si>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</si>
  <si>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</si>
  <si>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</si>
  <si>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</si>
  <si>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</si>
  <si>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</si>
  <si>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</si>
  <si>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</si>
  <si>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</si>
  <si>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</si>
  <si>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</si>
  <si>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</si>
  <si>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</si>
  <si>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</si>
  <si>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</si>
  <si>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</si>
  <si>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</si>
  <si>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</si>
  <si>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</si>
  <si>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</si>
  <si>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</si>
  <si>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</si>
  <si>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</si>
  <si>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</si>
  <si>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</si>
  <si>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</si>
  <si>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</si>
  <si>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</si>
  <si>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</si>
  <si>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</si>
  <si>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</si>
  <si>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</si>
  <si>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</si>
  <si>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</si>
  <si>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</si>
  <si>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</si>
  <si>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</si>
  <si>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</si>
  <si>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</si>
  <si>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</si>
  <si>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</si>
  <si>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</si>
  <si>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</si>
  <si>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</si>
  <si>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</si>
  <si>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</si>
  <si>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</si>
  <si>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</si>
  <si>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</si>
  <si>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</si>
  <si>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</si>
  <si>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</si>
  <si>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</si>
  <si>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</si>
  <si>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</si>
  <si>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</si>
  <si>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</si>
  <si>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</si>
  <si>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</si>
  <si>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</si>
  <si>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</si>
  <si>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</si>
  <si>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</si>
  <si>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</si>
  <si>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</si>
  <si>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</si>
  <si>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</si>
  <si>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</si>
  <si>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</si>
  <si>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</si>
  <si>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</si>
  <si>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</si>
  <si>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</si>
  <si>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</si>
  <si>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</si>
  <si>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</si>
  <si>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</si>
  <si>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</si>
  <si>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</si>
  <si>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</si>
  <si>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</si>
  <si>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</si>
  <si>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</si>
  <si>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</si>
  <si>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</si>
  <si>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</si>
  <si>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</si>
  <si>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</si>
  <si>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</si>
  <si>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</si>
  <si>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</si>
  <si>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</si>
  <si>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</si>
  <si>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</si>
  <si>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</si>
  <si>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</si>
  <si>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</si>
  <si>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</si>
  <si>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</si>
  <si>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</si>
  <si>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</si>
  <si>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</si>
  <si>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</si>
  <si>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</si>
  <si>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</si>
  <si>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</si>
  <si>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</si>
  <si>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</si>
  <si>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</si>
  <si>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</si>
  <si>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</si>
  <si>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</si>
  <si>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</si>
  <si>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</si>
  <si>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</si>
  <si>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</si>
  <si>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</si>
  <si>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</si>
  <si>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</si>
  <si>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</si>
  <si>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</si>
  <si>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</si>
  <si>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</si>
  <si>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</si>
  <si>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</si>
  <si>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</si>
  <si>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</si>
  <si>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</si>
  <si>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</si>
  <si>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</si>
  <si>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</si>
  <si>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</si>
  <si>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</si>
  <si>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</si>
  <si>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</si>
  <si>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</si>
  <si>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</si>
  <si>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</si>
  <si>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</si>
  <si>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</si>
  <si>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</si>
  <si>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</si>
  <si>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</si>
  <si>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</si>
  <si>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</si>
  <si>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</si>
  <si>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</si>
  <si>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</si>
  <si>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</si>
  <si>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</si>
  <si>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</si>
  <si>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</si>
  <si>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</si>
  <si>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</si>
  <si>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</si>
  <si>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</si>
  <si>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</si>
  <si>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</si>
  <si>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</si>
  <si>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</si>
  <si>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</si>
  <si>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</si>
  <si>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</si>
  <si>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</si>
  <si>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</si>
  <si>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</si>
  <si>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</si>
  <si>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</si>
  <si>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</si>
  <si>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</si>
  <si>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</si>
  <si>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</si>
  <si>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</si>
  <si>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</si>
  <si>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</si>
  <si>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</si>
  <si>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</si>
  <si>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</si>
  <si>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</si>
  <si>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</si>
  <si>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</si>
  <si>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</si>
  <si>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</si>
  <si>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</si>
  <si>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</si>
  <si>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</si>
  <si>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</si>
  <si>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</si>
  <si>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</si>
  <si>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</si>
  <si>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</si>
  <si>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</si>
  <si>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</si>
  <si>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</si>
  <si>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</si>
  <si>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</si>
  <si>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</si>
  <si>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</si>
  <si>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</si>
  <si>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</si>
  <si>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</si>
  <si>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</si>
  <si>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</si>
  <si>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</si>
  <si>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</si>
  <si>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</si>
  <si>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</si>
  <si>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</si>
  <si>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</si>
  <si>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</si>
  <si>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</si>
  <si>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</si>
  <si>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</si>
  <si>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</si>
  <si>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</si>
  <si>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</si>
  <si>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</si>
  <si>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</si>
  <si>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</si>
  <si>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</si>
  <si>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</si>
  <si>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</si>
  <si>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</si>
  <si>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</si>
  <si>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</si>
  <si>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</si>
  <si>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</si>
  <si>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</si>
  <si>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</si>
  <si>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</si>
  <si>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</si>
  <si>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</si>
  <si>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</si>
  <si>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</si>
  <si>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</si>
  <si>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</si>
  <si>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</si>
  <si>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</si>
  <si>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</si>
  <si>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</si>
  <si>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</si>
  <si>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</si>
  <si>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</si>
  <si>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</si>
  <si>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</si>
  <si>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</si>
  <si>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</si>
  <si>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</si>
  <si>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</si>
  <si>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</si>
  <si>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</si>
  <si>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</si>
  <si>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</si>
  <si>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</si>
  <si>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</si>
  <si>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</si>
  <si>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</si>
  <si>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</si>
  <si>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</si>
  <si>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</si>
  <si>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</si>
  <si>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</si>
  <si>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</si>
  <si>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</si>
  <si>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</si>
  <si>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</si>
  <si>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</si>
  <si>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</si>
  <si>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</si>
  <si>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</si>
  <si>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</si>
  <si>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</si>
  <si>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</si>
  <si>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</si>
  <si>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</si>
  <si>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</si>
  <si>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</si>
  <si>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</si>
  <si>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</si>
  <si>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</si>
  <si>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</si>
  <si>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</si>
  <si>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</si>
  <si>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</si>
  <si>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</si>
  <si>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</si>
  <si>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</si>
  <si>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</si>
  <si>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</si>
  <si>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</si>
  <si>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</si>
  <si>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</si>
  <si>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</si>
  <si>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</si>
  <si>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</si>
  <si>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</si>
  <si>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</si>
  <si>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</si>
  <si>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</si>
  <si>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</si>
  <si>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</si>
  <si>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</si>
  <si>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</si>
  <si>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</si>
  <si>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</si>
  <si>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</si>
  <si>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</si>
  <si>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</si>
  <si>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</si>
  <si>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</si>
  <si>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</si>
  <si>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</si>
  <si>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</si>
  <si>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</si>
  <si>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</si>
  <si>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</si>
  <si>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</si>
  <si>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</si>
  <si>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</si>
  <si>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</si>
  <si>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</si>
  <si>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</si>
  <si>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</si>
  <si>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</si>
  <si>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</si>
  <si>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</si>
  <si>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</si>
  <si>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</si>
  <si>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</si>
  <si>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</si>
  <si>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</si>
  <si>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</si>
  <si>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</si>
  <si>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</si>
  <si>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</si>
  <si>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</si>
  <si>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</si>
  <si>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</si>
  <si>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</si>
  <si>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</si>
  <si>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</si>
  <si>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</si>
  <si>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</si>
  <si>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</si>
  <si>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</si>
  <si>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</si>
  <si>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</si>
  <si>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</si>
  <si>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</si>
  <si>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</si>
  <si>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</si>
  <si>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</si>
  <si>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</si>
  <si>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</si>
  <si>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</si>
  <si>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</si>
  <si>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</si>
  <si>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</si>
  <si>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</si>
  <si>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</si>
  <si>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</si>
  <si>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</si>
  <si>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</si>
  <si>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</si>
  <si>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</si>
  <si>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</si>
  <si>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</si>
  <si>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</si>
  <si>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</si>
  <si>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</si>
  <si>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</si>
  <si>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</si>
  <si>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</si>
  <si>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</si>
  <si>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</si>
  <si>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</si>
  <si>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</si>
  <si>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</si>
  <si>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</si>
  <si>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</si>
  <si>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</si>
  <si>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</si>
  <si>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</si>
  <si>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</si>
  <si>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</si>
  <si>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</si>
  <si>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</si>
  <si>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</si>
  <si>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</si>
  <si>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</si>
  <si>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</si>
  <si>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</si>
  <si>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</si>
  <si>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</si>
  <si>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</si>
  <si>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</si>
  <si>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</si>
  <si>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</si>
  <si>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</si>
  <si>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</si>
  <si>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</si>
  <si>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</si>
  <si>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</si>
  <si>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</si>
  <si>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</si>
  <si>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</si>
  <si>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</si>
  <si>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</si>
  <si>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</si>
  <si>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</si>
  <si>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</si>
  <si>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</si>
  <si>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</si>
  <si>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</si>
  <si>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</si>
  <si>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</si>
  <si>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</si>
  <si>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</si>
  <si>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</si>
  <si>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</si>
  <si>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</si>
  <si>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</si>
  <si>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</si>
  <si>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</si>
  <si>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</si>
  <si>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</si>
  <si>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</si>
  <si>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</si>
  <si>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</si>
  <si>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</si>
  <si>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</si>
  <si>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</si>
  <si>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</si>
  <si>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</si>
  <si>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</si>
  <si>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</si>
  <si>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</si>
  <si>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</si>
  <si>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</si>
  <si>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</si>
  <si>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</si>
  <si>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</si>
  <si>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</si>
  <si>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</si>
  <si>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</si>
  <si>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</si>
  <si>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</si>
  <si>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</si>
  <si>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</si>
  <si>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</si>
  <si>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</si>
  <si>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</si>
  <si>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</si>
  <si>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</si>
  <si>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</si>
  <si>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</si>
  <si>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</si>
  <si>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</si>
  <si>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</si>
  <si>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</si>
  <si>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</si>
  <si>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</si>
  <si>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</si>
  <si>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</si>
  <si>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</si>
  <si>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</si>
  <si>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</si>
  <si>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</si>
  <si>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</si>
  <si>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</si>
  <si>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</si>
  <si>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</si>
  <si>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</si>
  <si>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</si>
  <si>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</si>
  <si>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</si>
  <si>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</si>
  <si>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</si>
  <si>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</si>
  <si>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</si>
  <si>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</si>
  <si>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</si>
  <si>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</si>
  <si>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</si>
  <si>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</si>
  <si>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</si>
  <si>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</si>
  <si>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</si>
  <si>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</si>
  <si>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</si>
  <si>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</si>
  <si>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</si>
  <si>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</si>
  <si>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</si>
  <si>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</si>
  <si>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</si>
  <si>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</si>
  <si>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</si>
  <si>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</si>
  <si>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</si>
  <si>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</si>
  <si>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</si>
  <si>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</si>
  <si>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</si>
  <si>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</si>
  <si>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</si>
  <si>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</si>
  <si>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</si>
  <si>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</si>
  <si>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</si>
  <si>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</si>
  <si>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</si>
  <si>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</si>
  <si>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</si>
  <si>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</si>
  <si>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</si>
  <si>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</si>
  <si>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</si>
  <si>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</si>
  <si>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</si>
  <si>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</si>
  <si>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</si>
  <si>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</si>
  <si>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</si>
  <si>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</si>
  <si>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</si>
  <si>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</si>
  <si>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</si>
  <si>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</si>
  <si>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</si>
  <si>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</si>
  <si>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</si>
  <si>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</si>
  <si>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</si>
  <si>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</si>
  <si>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</si>
  <si>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</si>
  <si>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</si>
  <si>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</si>
  <si>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</si>
  <si>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</si>
  <si>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</si>
  <si>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</si>
  <si>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</si>
  <si>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</si>
  <si>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</si>
  <si>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</si>
  <si>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</si>
  <si>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</si>
  <si>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</si>
  <si>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</si>
  <si>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</si>
  <si>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</si>
  <si>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</si>
  <si>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</si>
  <si>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</si>
  <si>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</si>
  <si>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</si>
  <si>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</si>
  <si>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</si>
  <si>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</si>
  <si>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</si>
  <si>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</si>
  <si>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</si>
  <si>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</si>
  <si>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</si>
  <si>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</si>
  <si>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</si>
  <si>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</si>
  <si>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</si>
  <si>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</si>
  <si>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</si>
  <si>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</si>
  <si>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</si>
  <si>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</si>
  <si>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</si>
  <si>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</si>
  <si>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</si>
  <si>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</si>
  <si>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</si>
  <si>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</si>
  <si>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</si>
  <si>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</si>
  <si>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</si>
  <si>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</si>
  <si>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</si>
  <si>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</si>
  <si>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</si>
  <si>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</si>
  <si>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</si>
  <si>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</si>
  <si>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</si>
  <si>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</si>
  <si>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</si>
  <si>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</si>
  <si>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</si>
  <si>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</si>
  <si>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</si>
  <si>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</si>
  <si>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</si>
  <si>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</si>
  <si>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</si>
  <si>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</si>
  <si>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</si>
  <si>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</si>
  <si>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</si>
  <si>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</si>
  <si>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</si>
  <si>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</si>
  <si>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</si>
  <si>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</si>
  <si>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</si>
  <si>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</si>
  <si>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</si>
  <si>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</si>
  <si>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</si>
  <si>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</si>
  <si>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</si>
  <si>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</si>
  <si>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</si>
  <si>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</si>
  <si>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</si>
  <si>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</si>
  <si>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</si>
  <si>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</si>
  <si>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</si>
  <si>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</si>
  <si>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</si>
  <si>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</si>
  <si>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</si>
  <si>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</si>
  <si>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</si>
  <si>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</si>
  <si>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</si>
  <si>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</si>
  <si>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</si>
  <si>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</si>
  <si>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</si>
  <si>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</si>
  <si>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</si>
  <si>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</si>
  <si>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</si>
  <si>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</si>
  <si>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</si>
  <si>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</si>
  <si>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</si>
  <si>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</si>
  <si>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</si>
  <si>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</si>
  <si>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</si>
  <si>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</si>
  <si>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</si>
  <si>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</si>
  <si>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</si>
  <si>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</si>
  <si>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</si>
  <si>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</si>
  <si>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</si>
  <si>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</si>
  <si>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</si>
  <si>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</si>
  <si>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</si>
  <si>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</si>
  <si>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</si>
  <si>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</si>
  <si>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</si>
  <si>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</si>
  <si>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</si>
  <si>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</si>
  <si>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</si>
  <si>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</si>
  <si>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</si>
  <si>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</si>
  <si>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</si>
  <si>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</si>
  <si>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</si>
  <si>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</si>
  <si>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</si>
  <si>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</si>
  <si>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</si>
  <si>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</si>
  <si>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</si>
  <si>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</si>
  <si>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</si>
  <si>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</si>
  <si>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</si>
  <si>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</si>
  <si>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</si>
  <si>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</si>
  <si>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</si>
  <si>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</si>
  <si>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</si>
  <si>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</si>
  <si>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</si>
  <si>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</si>
  <si>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</si>
  <si>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</si>
  <si>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</si>
  <si>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</si>
  <si>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</si>
  <si>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</si>
  <si>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</si>
  <si>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</si>
  <si>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</si>
  <si>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</si>
  <si>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</si>
  <si>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</si>
  <si>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</si>
  <si>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</si>
  <si>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</si>
  <si>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</si>
  <si>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</si>
  <si>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</si>
  <si>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</si>
  <si>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</si>
  <si>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</si>
  <si>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</si>
  <si>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</si>
  <si>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</si>
  <si>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</si>
  <si>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</si>
  <si>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</si>
  <si>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</si>
  <si>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</si>
  <si>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</si>
  <si>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</si>
  <si>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</si>
  <si>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</si>
  <si>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</si>
  <si>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</si>
  <si>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</si>
  <si>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</si>
  <si>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</si>
  <si>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</si>
  <si>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</si>
  <si>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</si>
  <si>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</si>
  <si>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</si>
  <si>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</si>
  <si>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</si>
  <si>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</si>
  <si>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</si>
  <si>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</si>
  <si>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</si>
  <si>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</si>
  <si>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</si>
  <si>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</si>
  <si>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</si>
  <si>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</si>
  <si>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</si>
  <si>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</si>
  <si>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</si>
  <si>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</si>
  <si>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</si>
  <si>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</si>
  <si>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</si>
  <si>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</si>
  <si>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</si>
  <si>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</si>
  <si>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</si>
  <si>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</si>
  <si>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</si>
  <si>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</si>
  <si>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</si>
  <si>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</si>
  <si>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</si>
  <si>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</si>
  <si>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</si>
  <si>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</si>
  <si>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</si>
  <si>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</si>
  <si>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</si>
  <si>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</si>
  <si>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</si>
  <si>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</si>
  <si>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</si>
  <si>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</si>
  <si>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</si>
  <si>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</si>
  <si>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</si>
  <si>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</si>
  <si>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</si>
  <si>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</si>
  <si>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</si>
  <si>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</si>
  <si>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</si>
  <si>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</si>
  <si>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</si>
  <si>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</si>
  <si>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</si>
  <si>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</si>
  <si>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</si>
  <si>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</si>
  <si>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</si>
  <si>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</si>
  <si>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</si>
  <si>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</si>
  <si>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</si>
  <si>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</si>
  <si>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</si>
  <si>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</si>
  <si>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</si>
  <si>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</si>
  <si>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</si>
  <si>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</si>
  <si>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</si>
  <si>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</si>
  <si>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</si>
  <si>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</si>
  <si>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</si>
  <si>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</si>
  <si>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</si>
  <si>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</si>
  <si>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</si>
  <si>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</si>
  <si>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</si>
  <si>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</si>
  <si>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</si>
  <si>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</si>
  <si>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</si>
  <si>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</si>
  <si>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</si>
  <si>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</si>
  <si>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</si>
  <si>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</si>
  <si>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</si>
  <si>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</si>
  <si>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</si>
  <si>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</si>
  <si>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</si>
  <si>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</si>
  <si>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</si>
  <si>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</si>
  <si>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</si>
  <si>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</si>
  <si>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</si>
  <si>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</si>
  <si>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</si>
  <si>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</si>
  <si>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</si>
  <si>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</si>
  <si>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</si>
  <si>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</si>
  <si>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</si>
  <si>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</si>
  <si>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</si>
  <si>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</si>
  <si>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</si>
  <si>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</si>
  <si>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</si>
  <si>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</si>
  <si>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</si>
  <si>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</si>
  <si>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</si>
  <si>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</si>
  <si>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</si>
  <si>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</si>
  <si>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</si>
  <si>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</si>
  <si>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</si>
  <si>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</si>
  <si>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</si>
  <si>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</si>
  <si>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</si>
  <si>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</si>
  <si>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</si>
  <si>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</si>
  <si>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</si>
  <si>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</si>
  <si>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</si>
  <si>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</si>
  <si>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</si>
  <si>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</si>
  <si>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</si>
  <si>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</si>
  <si>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</si>
  <si>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</si>
  <si>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</si>
  <si>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</si>
  <si>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</si>
  <si>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</si>
  <si>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</si>
  <si>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</si>
  <si>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</si>
  <si>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</si>
  <si>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</si>
  <si>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</si>
  <si>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</si>
  <si>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</si>
  <si>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</si>
  <si>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</si>
  <si>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</si>
  <si>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</si>
  <si>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</si>
  <si>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</si>
  <si>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</si>
  <si>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</si>
  <si>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</si>
  <si>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</si>
  <si>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</si>
  <si>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</si>
  <si>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</si>
  <si>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</si>
  <si>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</si>
  <si>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</si>
  <si>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</si>
  <si>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</si>
  <si>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</si>
  <si>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</si>
  <si>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</si>
  <si>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</si>
  <si>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</si>
  <si>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</si>
  <si>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</si>
  <si>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</si>
  <si>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</si>
  <si>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</si>
  <si>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</si>
  <si>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</si>
  <si>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</si>
  <si>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</si>
  <si>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</si>
  <si>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</si>
  <si>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</si>
  <si>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</si>
  <si>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</si>
  <si>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</si>
  <si>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</si>
  <si>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</si>
  <si>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</si>
  <si>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</si>
  <si>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</si>
  <si>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</si>
  <si>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</si>
  <si>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</si>
  <si>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</si>
  <si>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</si>
  <si>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</si>
  <si>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</si>
  <si>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</si>
  <si>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</si>
  <si>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</si>
  <si>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</si>
  <si>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</si>
  <si>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</si>
  <si>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</si>
  <si>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</si>
  <si>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</si>
  <si>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</si>
  <si>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</si>
  <si>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</si>
  <si>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</si>
  <si>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</si>
  <si>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</si>
  <si>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</si>
  <si>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</si>
  <si>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</si>
  <si>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</si>
  <si>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</si>
  <si>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</si>
  <si>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</si>
  <si>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</si>
  <si>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</si>
  <si>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</si>
  <si>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</si>
  <si>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</si>
  <si>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</si>
  <si>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</si>
  <si>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</si>
  <si>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</si>
  <si>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</si>
  <si>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</si>
  <si>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</si>
  <si>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</si>
  <si>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</si>
  <si>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</si>
  <si>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</si>
  <si>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</si>
  <si>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</si>
  <si>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</si>
  <si>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</si>
  <si>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</si>
  <si>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</si>
  <si>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</si>
  <si>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</si>
  <si>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</si>
  <si>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</si>
  <si>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</si>
  <si>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</si>
  <si>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</si>
  <si>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</si>
  <si>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</si>
  <si>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</si>
  <si>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</si>
  <si>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</si>
  <si>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</si>
  <si>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</si>
  <si>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</si>
  <si>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</si>
  <si>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</si>
  <si>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</si>
  <si>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</si>
  <si>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</si>
  <si>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</si>
  <si>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</si>
  <si>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</si>
  <si>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</si>
  <si>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</si>
  <si>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</si>
  <si>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</si>
  <si>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</si>
  <si>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</si>
  <si>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</si>
  <si>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</si>
  <si>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</si>
  <si>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</si>
  <si>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</si>
  <si>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</si>
  <si>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</si>
  <si>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</si>
  <si>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</si>
  <si>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</si>
  <si>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</si>
  <si>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</si>
  <si>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</si>
  <si>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</si>
  <si>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</si>
  <si>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</si>
  <si>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</si>
  <si>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</si>
  <si>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</si>
  <si>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</si>
  <si>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</si>
  <si>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</si>
  <si>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</si>
  <si>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</si>
  <si>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</si>
  <si>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</si>
  <si>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</si>
  <si>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</si>
  <si>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</si>
  <si>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</si>
  <si>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</si>
  <si>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</si>
  <si>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</si>
  <si>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</si>
  <si>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</si>
  <si>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</si>
  <si>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</si>
  <si>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</si>
  <si>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</si>
  <si>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</si>
  <si>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</si>
  <si>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</si>
  <si>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</si>
  <si>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</si>
  <si>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</si>
  <si>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</si>
  <si>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</si>
  <si>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</si>
  <si>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</si>
  <si>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</si>
  <si>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</si>
  <si>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</si>
  <si>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</si>
  <si>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</si>
  <si>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</si>
  <si>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</si>
  <si>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</si>
  <si>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</si>
  <si>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</si>
  <si>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</si>
  <si>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</si>
  <si>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</si>
  <si>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</si>
  <si>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</si>
  <si>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</si>
  <si>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</si>
  <si>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</si>
  <si>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</si>
  <si>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</si>
  <si>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</si>
  <si>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</si>
  <si>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</si>
  <si>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</si>
  <si>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</si>
  <si>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</si>
  <si>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</si>
  <si>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</si>
  <si>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</si>
  <si>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</si>
  <si>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</si>
  <si>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</si>
  <si>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</si>
  <si>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</si>
  <si>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</si>
  <si>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</si>
  <si>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</si>
  <si>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</si>
  <si>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</si>
  <si>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</si>
  <si>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</si>
  <si>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</si>
  <si>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</si>
  <si>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</si>
  <si>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</si>
  <si>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</si>
  <si>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</si>
  <si>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</si>
  <si>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</si>
  <si>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</si>
  <si>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</si>
  <si>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</si>
  <si>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</si>
  <si>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</si>
  <si>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</si>
  <si>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</si>
  <si>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</si>
  <si>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</si>
  <si>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</si>
  <si>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</si>
  <si>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</si>
  <si>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</si>
  <si>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</si>
  <si>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</si>
  <si>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</si>
  <si>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</si>
  <si>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</si>
  <si>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</si>
  <si>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</si>
  <si>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</si>
  <si>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</si>
  <si>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</si>
  <si>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</si>
  <si>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</si>
  <si>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</si>
  <si>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</si>
  <si>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</si>
  <si>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</si>
  <si>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</si>
  <si>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</si>
  <si>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</si>
  <si>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</si>
  <si>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</si>
  <si>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</si>
  <si>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</si>
  <si>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</si>
  <si>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</si>
  <si>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</si>
  <si>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</si>
  <si>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</si>
  <si>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</si>
  <si>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</si>
  <si>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</si>
  <si>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</si>
  <si>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</si>
  <si>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</si>
  <si>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</si>
  <si>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</si>
  <si>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</si>
  <si>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</si>
  <si>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</si>
  <si>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</si>
  <si>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</si>
  <si>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</si>
  <si>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</si>
  <si>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</si>
  <si>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</si>
  <si>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</si>
  <si>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</si>
  <si>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</si>
  <si>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</si>
  <si>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</si>
  <si>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</si>
  <si>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</si>
  <si>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</si>
  <si>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</si>
  <si>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</si>
  <si>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</si>
  <si>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</si>
  <si>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</si>
  <si>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</si>
  <si>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</si>
  <si>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</si>
  <si>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</si>
  <si>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</si>
  <si>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</si>
  <si>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</si>
  <si>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</si>
  <si>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</si>
  <si>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</si>
  <si>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</si>
  <si>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</si>
  <si>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</si>
  <si>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</si>
  <si>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</si>
  <si>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</si>
  <si>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</si>
  <si>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</si>
  <si>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</si>
  <si>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</si>
  <si>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</si>
  <si>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</si>
  <si>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</si>
  <si>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</si>
  <si>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</si>
  <si>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</si>
  <si>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</si>
  <si>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</si>
  <si>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</si>
  <si>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</si>
  <si>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</si>
  <si>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</si>
  <si>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</si>
  <si>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</si>
  <si>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</si>
  <si>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</si>
  <si>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</si>
  <si>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</si>
  <si>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</si>
  <si>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</si>
  <si>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</si>
  <si>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</si>
  <si>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</si>
  <si>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</si>
  <si>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</si>
  <si>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</si>
  <si>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</si>
  <si>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</si>
  <si>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</si>
  <si>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</si>
  <si>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</si>
  <si>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</si>
  <si>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</si>
  <si>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</si>
  <si>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</si>
  <si>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</si>
  <si>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</si>
  <si>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</si>
  <si>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</si>
  <si>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</si>
  <si>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</si>
  <si>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</si>
  <si>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</si>
  <si>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</si>
  <si>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</si>
  <si>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</si>
  <si>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</si>
  <si>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</si>
  <si>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</si>
  <si>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</si>
  <si>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</si>
  <si>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</si>
  <si>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</si>
  <si>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</si>
  <si>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</si>
  <si>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</si>
  <si>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</si>
  <si>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</si>
  <si>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</si>
  <si>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</si>
  <si>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</si>
  <si>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</si>
  <si>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</si>
  <si>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</si>
  <si>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</si>
  <si>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</si>
  <si>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</si>
  <si>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</si>
  <si>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</si>
  <si>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</si>
  <si>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</si>
  <si>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</si>
  <si>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</si>
  <si>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</si>
  <si>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</si>
  <si>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</si>
  <si>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</si>
  <si>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</si>
  <si>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</si>
  <si>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</si>
  <si>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</si>
  <si>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</si>
  <si>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</si>
  <si>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</si>
  <si>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</si>
  <si>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</si>
  <si>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</si>
  <si>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</si>
  <si>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</si>
  <si>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</si>
  <si>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</si>
  <si>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</si>
  <si>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</si>
  <si>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</si>
  <si>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</si>
  <si>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</si>
  <si>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</si>
  <si>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</si>
  <si>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</si>
  <si>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</si>
  <si>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</si>
  <si>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</si>
  <si>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</si>
  <si>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</si>
  <si>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</si>
  <si>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</si>
  <si>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</si>
  <si>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</si>
  <si>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</si>
  <si>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</si>
  <si>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</si>
  <si>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</si>
  <si>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</si>
  <si>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</si>
  <si>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</si>
  <si>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</si>
  <si>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</si>
  <si>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</si>
  <si>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</si>
  <si>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</si>
  <si>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</si>
  <si>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</si>
  <si>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</si>
  <si>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</si>
  <si>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</si>
  <si>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</si>
  <si>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</si>
  <si>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</si>
  <si>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</si>
  <si>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</si>
  <si>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</si>
  <si>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</si>
  <si>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</si>
  <si>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</si>
  <si>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</si>
  <si>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</si>
  <si>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</si>
  <si>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</si>
  <si>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</si>
  <si>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</si>
  <si>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</si>
  <si>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</si>
  <si>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</si>
  <si>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</si>
  <si>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</si>
  <si>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</si>
  <si>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</si>
  <si>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</si>
  <si>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</si>
  <si>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</si>
  <si>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</si>
  <si>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</si>
  <si>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</si>
  <si>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</si>
  <si>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</si>
  <si>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</si>
  <si>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</si>
  <si>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</si>
  <si>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</si>
  <si>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</si>
  <si>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</si>
  <si>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</si>
  <si>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</si>
  <si>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</si>
  <si>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</si>
  <si>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</si>
  <si>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</si>
  <si>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</si>
  <si>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</si>
  <si>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</si>
  <si>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</si>
  <si>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</si>
  <si>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</si>
  <si>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</si>
  <si>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</si>
  <si>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</si>
  <si>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</si>
  <si>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</si>
  <si>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</si>
  <si>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</si>
  <si>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</si>
  <si>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</si>
  <si>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</si>
  <si>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</si>
  <si>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</si>
  <si>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</si>
  <si>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</si>
  <si>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</si>
  <si>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</si>
  <si>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</si>
  <si>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</si>
  <si>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</si>
  <si>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</si>
  <si>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</si>
  <si>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</si>
  <si>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</si>
  <si>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</si>
  <si>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</si>
  <si>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</si>
  <si>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</si>
  <si>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</si>
  <si>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</si>
  <si>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</si>
  <si>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</si>
  <si>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</si>
  <si>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</si>
  <si>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</si>
  <si>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</si>
  <si>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</si>
  <si>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</si>
  <si>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</si>
  <si>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</si>
  <si>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</si>
  <si>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</si>
  <si>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</si>
  <si>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</si>
  <si>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</si>
  <si>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</si>
  <si>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</si>
  <si>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</si>
  <si>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</si>
  <si>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</si>
  <si>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</si>
  <si>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</si>
  <si>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</si>
  <si>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</si>
  <si>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</si>
  <si>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</si>
  <si>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</si>
  <si>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</si>
  <si>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</si>
  <si>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</si>
  <si>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</si>
  <si>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</si>
  <si>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</si>
  <si>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</si>
  <si>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</si>
  <si>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</si>
  <si>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</si>
  <si>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</si>
  <si>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</si>
  <si>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</si>
  <si>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</si>
  <si>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</si>
  <si>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</si>
  <si>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</si>
  <si>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</si>
  <si>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</si>
  <si>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</si>
  <si>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</si>
  <si>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</si>
  <si>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</si>
  <si>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</si>
  <si>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</si>
  <si>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</si>
  <si>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</si>
  <si>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</si>
  <si>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</si>
  <si>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</si>
  <si>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</si>
  <si>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</si>
  <si>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</si>
  <si>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</si>
  <si>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</si>
  <si>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</si>
  <si>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</si>
  <si>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</si>
  <si>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</si>
  <si>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</si>
  <si>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</si>
  <si>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</si>
  <si>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</si>
  <si>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</si>
  <si>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</si>
  <si>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</si>
  <si>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</si>
  <si>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</si>
  <si>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</si>
  <si>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</si>
  <si>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</si>
  <si>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</si>
  <si>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</si>
  <si>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</si>
  <si>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</si>
  <si>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</si>
  <si>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</si>
  <si>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</si>
  <si>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</si>
  <si>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</si>
  <si>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</si>
  <si>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</si>
  <si>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</si>
  <si>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</si>
  <si>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</si>
  <si>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</si>
  <si>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</si>
  <si>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</si>
  <si>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</si>
  <si>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</si>
  <si>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</si>
  <si>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</si>
  <si>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</si>
  <si>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</si>
  <si>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</si>
  <si>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</si>
  <si>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</si>
  <si>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</si>
  <si>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</si>
  <si>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</si>
  <si>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</si>
  <si>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</si>
  <si>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</si>
  <si>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</si>
  <si>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</si>
  <si>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</si>
  <si>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</si>
  <si>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</si>
  <si>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</si>
  <si>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</si>
  <si>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</si>
  <si>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</si>
  <si>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</si>
  <si>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</si>
  <si>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</si>
  <si>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</si>
  <si>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</si>
  <si>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</si>
  <si>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</si>
  <si>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</si>
  <si>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</si>
  <si>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</si>
  <si>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</si>
  <si>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</si>
  <si>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</si>
  <si>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</si>
  <si>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</si>
  <si>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</si>
  <si>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</si>
  <si>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</si>
  <si>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</si>
  <si>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</si>
  <si>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</si>
  <si>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</si>
  <si>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</si>
  <si>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</si>
  <si>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</si>
  <si>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</si>
  <si>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</si>
  <si>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</si>
  <si>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</si>
  <si>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</si>
  <si>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</si>
  <si>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</si>
  <si>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</si>
  <si>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</si>
  <si>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</si>
  <si>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</si>
  <si>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</si>
  <si>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</si>
  <si>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</si>
  <si>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</si>
  <si>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</si>
  <si>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</si>
  <si>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</si>
  <si>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</si>
  <si>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</si>
  <si>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</si>
  <si>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</si>
  <si>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</si>
  <si>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</si>
  <si>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</si>
  <si>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</si>
  <si>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</si>
  <si>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</si>
  <si>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</si>
  <si>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</si>
  <si>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</si>
  <si>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</si>
  <si>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</si>
  <si>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</si>
  <si>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</si>
  <si>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</si>
  <si>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</si>
  <si>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</si>
  <si>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</si>
  <si>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</si>
  <si>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</si>
  <si>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</si>
  <si>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</si>
  <si>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</si>
  <si>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</si>
  <si>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</si>
  <si>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</si>
  <si>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</si>
  <si>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</si>
  <si>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</si>
  <si>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</si>
  <si>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</si>
  <si>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</si>
  <si>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</si>
  <si>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</si>
  <si>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</si>
  <si>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</si>
  <si>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</si>
  <si>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</si>
  <si>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</si>
  <si>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</si>
  <si>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</si>
  <si>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</si>
  <si>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</si>
  <si>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</si>
  <si>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</si>
  <si>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</si>
  <si>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</si>
  <si>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</si>
  <si>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</si>
  <si>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</si>
  <si>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</si>
  <si>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</si>
  <si>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</si>
  <si>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</si>
  <si>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</si>
  <si>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</si>
  <si>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</si>
  <si>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</si>
  <si>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</si>
  <si>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</si>
  <si>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</si>
  <si>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</si>
  <si>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</si>
  <si>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</si>
  <si>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</si>
  <si>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</si>
  <si>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</si>
  <si>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</si>
  <si>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</si>
  <si>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</si>
  <si>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</si>
  <si>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</si>
  <si>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</si>
  <si>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</si>
  <si>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</si>
  <si>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</si>
  <si>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</si>
  <si>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</si>
  <si>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</si>
  <si>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</si>
  <si>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</si>
  <si>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</si>
  <si>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</si>
  <si>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</si>
  <si>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</si>
  <si>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</si>
  <si>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</si>
  <si>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</si>
  <si>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</si>
  <si>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</si>
  <si>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</si>
  <si>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</si>
  <si>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</si>
  <si>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</si>
  <si>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</si>
  <si>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</si>
  <si>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</si>
  <si>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</si>
  <si>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</si>
  <si>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</si>
  <si>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</si>
  <si>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</si>
  <si>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</si>
  <si>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</si>
  <si>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</si>
  <si>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</si>
  <si>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</si>
  <si>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</si>
  <si>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</si>
  <si>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</si>
  <si>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</si>
  <si>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</si>
  <si>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</si>
  <si>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</si>
  <si>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</si>
  <si>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</si>
  <si>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</si>
  <si>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</si>
  <si>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</si>
  <si>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</si>
  <si>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</si>
  <si>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</si>
  <si>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</si>
  <si>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</si>
  <si>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</si>
  <si>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</si>
  <si>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</si>
  <si>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</si>
  <si>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</si>
  <si>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</si>
  <si>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</si>
  <si>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</si>
  <si>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</si>
  <si>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</si>
  <si>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</si>
  <si>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</si>
  <si>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</si>
  <si>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</si>
  <si>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</si>
  <si>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</si>
  <si>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</si>
  <si>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</si>
  <si>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</si>
  <si>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</si>
  <si>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</si>
  <si>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</si>
  <si>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</si>
  <si>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</si>
  <si>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</si>
  <si>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</si>
  <si>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</si>
  <si>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</si>
  <si>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</si>
  <si>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</si>
  <si>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</si>
  <si>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</si>
  <si>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</si>
  <si>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</si>
  <si>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</si>
  <si>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</si>
  <si>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</si>
  <si>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</si>
  <si>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</si>
  <si>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</si>
  <si>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</si>
  <si>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</si>
  <si>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</si>
  <si>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</si>
  <si>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</si>
  <si>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</si>
  <si>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</si>
  <si>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</si>
  <si>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</si>
  <si>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</si>
  <si>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</si>
  <si>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</si>
  <si>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</si>
  <si>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</si>
  <si>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</si>
  <si>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</si>
  <si>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</si>
  <si>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</si>
  <si>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</si>
  <si>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</si>
  <si>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</si>
  <si>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</si>
  <si>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</si>
  <si>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</si>
  <si>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</si>
  <si>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</si>
  <si>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</si>
  <si>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</si>
  <si>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</si>
  <si>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</si>
  <si>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</si>
  <si>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</si>
  <si>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</si>
  <si>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</si>
  <si>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</si>
  <si>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</si>
  <si>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</si>
  <si>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</si>
  <si>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</si>
  <si>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</si>
  <si>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</si>
  <si>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</si>
  <si>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</si>
  <si>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</si>
  <si>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</si>
  <si>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</si>
  <si>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</si>
  <si>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</si>
  <si>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</si>
  <si>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</si>
  <si>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</si>
  <si>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</si>
  <si>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</si>
  <si>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</si>
  <si>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</si>
  <si>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</si>
  <si>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</si>
  <si>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</si>
  <si>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</si>
  <si>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</si>
  <si>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</si>
  <si>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</si>
  <si>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</si>
  <si>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</si>
  <si>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</si>
  <si>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</si>
  <si>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</si>
  <si>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</si>
  <si>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</si>
  <si>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</si>
  <si>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</si>
  <si>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</si>
  <si>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</si>
  <si>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</si>
  <si>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</si>
  <si>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</si>
  <si>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</si>
  <si>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</si>
  <si>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</si>
  <si>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</si>
  <si>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</si>
  <si>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</si>
  <si>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</si>
  <si>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</si>
  <si>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</si>
  <si>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</si>
  <si>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</si>
  <si>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</si>
  <si>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</si>
  <si>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</si>
  <si>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</si>
  <si>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</si>
  <si>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</si>
  <si>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</si>
  <si>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</si>
  <si>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</si>
  <si>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</si>
  <si>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</si>
  <si>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</si>
  <si>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</si>
  <si>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</si>
  <si>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</si>
  <si>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</si>
  <si>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</si>
  <si>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</si>
  <si>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</si>
  <si>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</si>
  <si>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</si>
  <si>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</si>
  <si>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</si>
  <si>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</si>
  <si>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</si>
  <si>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</si>
  <si>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</si>
  <si>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</si>
  <si>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</si>
  <si>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</si>
  <si>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</si>
  <si>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</si>
  <si>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</si>
  <si>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</si>
  <si>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</si>
  <si>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</si>
  <si>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</si>
  <si>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</si>
  <si>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</si>
  <si>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</si>
  <si>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</si>
  <si>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</si>
  <si>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</si>
  <si>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</si>
  <si>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</si>
  <si>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</si>
  <si>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</si>
  <si>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</si>
  <si>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</si>
  <si>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</si>
  <si>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</si>
  <si>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</si>
  <si>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</si>
  <si>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</si>
  <si>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</si>
  <si>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</si>
  <si>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</si>
  <si>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</si>
  <si>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</si>
  <si>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</si>
  <si>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</si>
  <si>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</si>
  <si>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</si>
  <si>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</si>
  <si>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</si>
  <si>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</si>
  <si>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</si>
  <si>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</si>
  <si>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</si>
  <si>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</si>
  <si>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</si>
  <si>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</si>
  <si>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</si>
  <si>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</si>
  <si>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</si>
  <si>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</si>
  <si>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</si>
  <si>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</si>
  <si>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</si>
  <si>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</si>
  <si>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</si>
  <si>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</si>
  <si>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</si>
  <si>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</si>
  <si>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</si>
  <si>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</si>
  <si>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</si>
  <si>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</si>
  <si>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</si>
  <si>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</si>
  <si>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</si>
  <si>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</si>
  <si>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</si>
  <si>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</si>
  <si>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</si>
  <si>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</si>
  <si>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</si>
  <si>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</si>
  <si>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</si>
  <si>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</si>
  <si>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</si>
  <si>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</si>
  <si>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</si>
  <si>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</si>
  <si>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</si>
  <si>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</si>
  <si>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</si>
  <si>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</si>
  <si>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</si>
  <si>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</si>
  <si>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</si>
  <si>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</si>
  <si>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</si>
  <si>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</si>
  <si>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</si>
  <si>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</si>
  <si>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</si>
  <si>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</si>
  <si>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</si>
  <si>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</si>
  <si>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</si>
  <si>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</si>
  <si>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</si>
  <si>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</si>
  <si>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</si>
  <si>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</si>
  <si>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</si>
  <si>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</si>
  <si>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</si>
  <si>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</si>
  <si>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</si>
  <si>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</si>
  <si>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</si>
  <si>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</si>
  <si>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</si>
  <si>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</si>
  <si>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</si>
  <si>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</si>
  <si>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</si>
  <si>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</si>
  <si>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</si>
  <si>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</si>
  <si>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</si>
  <si>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</si>
  <si>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</si>
  <si>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</si>
  <si>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</si>
  <si>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</si>
  <si>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</si>
  <si>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</si>
  <si>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</si>
  <si>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</si>
  <si>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</si>
  <si>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</si>
  <si>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</si>
  <si>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</si>
  <si>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</si>
  <si>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</si>
  <si>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</si>
  <si>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</si>
  <si>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</si>
  <si>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</si>
  <si>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</si>
  <si>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</si>
  <si>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</si>
  <si>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</si>
  <si>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</si>
  <si>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</si>
  <si>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</si>
  <si>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</si>
  <si>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</si>
  <si>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</si>
  <si>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</si>
  <si>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</si>
  <si>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</si>
  <si>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</si>
  <si>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</si>
  <si>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</si>
  <si>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</si>
  <si>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</si>
  <si>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</si>
  <si>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</si>
  <si>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</si>
  <si>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</si>
  <si>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</si>
  <si>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</si>
  <si>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</si>
  <si>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</si>
  <si>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</si>
  <si>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</si>
  <si>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</si>
  <si>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</si>
  <si>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</si>
  <si>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</si>
  <si>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</si>
  <si>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</si>
  <si>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</si>
  <si>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</si>
  <si>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</si>
  <si>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</si>
  <si>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</si>
  <si>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</si>
  <si>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</si>
  <si>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</si>
  <si>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</si>
  <si>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</si>
  <si>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</si>
  <si>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</si>
  <si>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</si>
  <si>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</si>
  <si>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</si>
  <si>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</si>
  <si>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</si>
  <si>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</si>
  <si>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</si>
  <si>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</si>
  <si>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</si>
  <si>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</si>
  <si>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</si>
  <si>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</si>
  <si>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</si>
  <si>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</si>
  <si>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</si>
  <si>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</si>
  <si>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</si>
  <si>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</si>
  <si>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</si>
  <si>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</si>
  <si>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</si>
  <si>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</si>
  <si>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</si>
  <si>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</si>
  <si>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</si>
  <si>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</si>
  <si>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</si>
  <si>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</si>
  <si>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</si>
  <si>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</si>
  <si>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</si>
  <si>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</si>
  <si>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</si>
  <si>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</si>
  <si>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</si>
  <si>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</si>
  <si>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</si>
  <si>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</si>
  <si>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</si>
  <si>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</si>
  <si>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</si>
  <si>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</si>
  <si>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</si>
  <si>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</si>
  <si>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</si>
  <si>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</si>
  <si>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</si>
  <si>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</si>
  <si>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</si>
  <si>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</si>
  <si>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</si>
  <si>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</si>
  <si>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</si>
  <si>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</si>
  <si>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</si>
  <si>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</si>
  <si>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</si>
  <si>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</si>
  <si>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</si>
  <si>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</si>
  <si>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</si>
  <si>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</si>
  <si>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</si>
  <si>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</si>
  <si>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</si>
  <si>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</si>
  <si>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</si>
  <si>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</si>
  <si>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</si>
  <si>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</si>
  <si>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</si>
  <si>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</si>
  <si>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</si>
  <si>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</si>
  <si>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</si>
  <si>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</si>
  <si>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</si>
  <si>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</si>
  <si>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</si>
  <si>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</si>
  <si>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</si>
  <si>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</si>
  <si>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</si>
  <si>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</si>
  <si>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</si>
  <si>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</si>
  <si>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</si>
  <si>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</si>
  <si>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</si>
  <si>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</si>
  <si>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</si>
  <si>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</si>
  <si>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</si>
  <si>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</si>
  <si>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</si>
  <si>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</si>
  <si>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</si>
  <si>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</si>
  <si>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</si>
  <si>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</si>
  <si>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</si>
  <si>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</si>
  <si>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</si>
  <si>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</si>
  <si>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</si>
  <si>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</si>
  <si>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</si>
  <si>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</si>
  <si>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</si>
  <si>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</si>
  <si>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</si>
  <si>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</si>
  <si>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</si>
  <si>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</si>
  <si>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</si>
  <si>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</si>
  <si>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</si>
  <si>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</si>
  <si>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</si>
  <si>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</si>
  <si>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</si>
  <si>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</si>
  <si>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</si>
  <si>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</si>
  <si>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</si>
  <si>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</si>
  <si>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</si>
  <si>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</si>
  <si>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</si>
  <si>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</si>
  <si>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</si>
  <si>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</si>
  <si>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</si>
  <si>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</si>
  <si>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</si>
  <si>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</si>
  <si>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</si>
  <si>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</si>
  <si>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</si>
  <si>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</si>
  <si>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</si>
  <si>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</si>
  <si>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</si>
  <si>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</si>
  <si>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</si>
  <si>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</si>
  <si>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</si>
  <si>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</si>
  <si>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</si>
  <si>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</si>
  <si>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</si>
  <si>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</si>
  <si>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</si>
  <si>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</si>
  <si>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</si>
  <si>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</si>
  <si>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</si>
  <si>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</si>
  <si>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</si>
  <si>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</si>
  <si>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</si>
  <si>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</si>
  <si>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</si>
  <si>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</si>
  <si>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</si>
  <si>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</si>
  <si>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</si>
  <si>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</si>
  <si>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</si>
  <si>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</si>
  <si>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</si>
  <si>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</si>
  <si>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</si>
  <si>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</si>
  <si>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</si>
  <si>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</si>
  <si>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</si>
  <si>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</si>
  <si>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</si>
  <si>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</si>
  <si>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</si>
  <si>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</si>
  <si>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</si>
  <si>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</si>
  <si>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</si>
  <si>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</si>
  <si>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</si>
  <si>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</si>
  <si>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</si>
  <si>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</si>
  <si>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</si>
  <si>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</si>
  <si>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</si>
  <si>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</si>
  <si>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</si>
  <si>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</si>
  <si>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</si>
  <si>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</si>
  <si>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</si>
  <si>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</si>
  <si>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</si>
  <si>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</si>
  <si>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</si>
  <si>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</si>
  <si>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</si>
  <si>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</si>
  <si>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</si>
  <si>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</si>
  <si>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</si>
  <si>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</si>
  <si>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</si>
  <si>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</si>
  <si>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</si>
  <si>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</si>
  <si>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</si>
  <si>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</si>
  <si>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</si>
  <si>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</si>
  <si>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</si>
  <si>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</si>
  <si>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</si>
  <si>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</si>
  <si>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</si>
  <si>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</si>
  <si>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</si>
  <si>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</si>
  <si>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</si>
  <si>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</si>
  <si>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</si>
  <si>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</si>
  <si>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</si>
  <si>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</si>
  <si>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</si>
  <si>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</si>
  <si>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</si>
  <si>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</si>
  <si>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</si>
  <si>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</si>
  <si>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</si>
  <si>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</si>
  <si>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</si>
  <si>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</si>
  <si>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</si>
  <si>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</si>
  <si>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</si>
  <si>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</si>
  <si>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</si>
  <si>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</si>
  <si>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</si>
  <si>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</si>
  <si>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</si>
  <si>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</si>
  <si>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</si>
  <si>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</si>
  <si>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</si>
  <si>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</si>
  <si>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</si>
  <si>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</si>
  <si>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</si>
  <si>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</si>
  <si>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</si>
  <si>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</si>
  <si>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</si>
  <si>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</si>
  <si>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</si>
  <si>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</si>
  <si>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</si>
  <si>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</si>
  <si>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</si>
  <si>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</si>
  <si>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</si>
  <si>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</si>
  <si>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</si>
  <si>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</si>
  <si>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</si>
  <si>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</si>
  <si>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</si>
  <si>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</si>
  <si>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</si>
  <si>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</si>
  <si>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</si>
  <si>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</si>
  <si>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</si>
  <si>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</si>
  <si>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</si>
  <si>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</si>
  <si>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</si>
  <si>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</si>
  <si>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</si>
  <si>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</si>
  <si>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</si>
  <si>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</si>
  <si>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</si>
  <si>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</si>
  <si>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</si>
  <si>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</si>
  <si>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</si>
  <si>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</si>
  <si>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</si>
  <si>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</si>
  <si>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</si>
  <si>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</si>
  <si>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</si>
  <si>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</si>
  <si>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</si>
  <si>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</si>
  <si>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</si>
  <si>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</si>
  <si>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</si>
  <si>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</si>
  <si>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</si>
  <si>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</si>
  <si>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</si>
  <si>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</si>
  <si>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</si>
  <si>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</si>
  <si>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</si>
  <si>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</si>
  <si>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</si>
  <si>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</si>
  <si>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</si>
  <si>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</si>
  <si>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</si>
  <si>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</si>
  <si>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</si>
  <si>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</si>
  <si>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</si>
  <si>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</si>
  <si>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</si>
  <si>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</si>
  <si>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</si>
  <si>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</si>
  <si>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</si>
  <si>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</si>
  <si>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</si>
  <si>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</si>
  <si>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</si>
  <si>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</si>
  <si>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</si>
  <si>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</si>
  <si>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</si>
  <si>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</si>
  <si>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</si>
  <si>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</si>
  <si>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</si>
  <si>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</si>
  <si>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</si>
  <si>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</si>
  <si>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</si>
  <si>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</si>
  <si>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</si>
  <si>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</si>
  <si>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</si>
  <si>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</si>
  <si>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</si>
  <si>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</si>
  <si>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</si>
  <si>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</si>
  <si>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</si>
  <si>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</si>
  <si>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</si>
  <si>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</si>
  <si>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</si>
  <si>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</si>
  <si>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</si>
  <si>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</si>
  <si>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</si>
  <si>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</si>
  <si>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</si>
  <si>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</si>
  <si>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</si>
  <si>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</si>
  <si>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</si>
  <si>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</si>
  <si>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</si>
  <si>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</si>
  <si>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</si>
  <si>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</si>
  <si>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</si>
  <si>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</si>
  <si>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</si>
  <si>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</si>
  <si>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</si>
  <si>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</si>
  <si>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</si>
  <si>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</si>
  <si>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</si>
  <si>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</si>
  <si>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</si>
  <si>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</si>
  <si>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</si>
  <si>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</si>
  <si>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</si>
  <si>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</si>
  <si>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</si>
  <si>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</si>
  <si>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</si>
  <si>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</si>
  <si>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</si>
  <si>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</si>
  <si>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</si>
  <si>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</si>
  <si>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</si>
  <si>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</si>
  <si>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</si>
  <si>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</si>
  <si>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</si>
  <si>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</si>
  <si>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</si>
  <si>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</si>
  <si>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</si>
  <si>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</si>
  <si>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</si>
  <si>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</si>
  <si>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</si>
  <si>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</si>
  <si>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</si>
  <si>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</si>
  <si>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</si>
  <si>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</si>
  <si>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</si>
  <si>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</si>
  <si>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</si>
  <si>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</si>
  <si>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</si>
  <si>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</si>
  <si>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</si>
  <si>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</si>
  <si>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</si>
  <si>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</si>
  <si>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</si>
  <si>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</si>
  <si>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</si>
  <si>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</si>
  <si>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</si>
  <si>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</si>
  <si>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</si>
  <si>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</si>
  <si>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</si>
  <si>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</si>
  <si>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</si>
  <si>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</si>
  <si>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</si>
  <si>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</si>
  <si>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</si>
  <si>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</si>
  <si>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</si>
  <si>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</si>
  <si>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</si>
  <si>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</si>
  <si>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</si>
  <si>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</si>
  <si>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</si>
  <si>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</si>
  <si>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</si>
  <si>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</si>
  <si>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</si>
  <si>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</si>
  <si>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</si>
  <si>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</si>
  <si>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</si>
  <si>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</si>
  <si>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</si>
  <si>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</si>
  <si>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</si>
  <si>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</si>
  <si>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</si>
  <si>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</si>
  <si>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</si>
  <si>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</si>
  <si>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</si>
  <si>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</si>
  <si>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</si>
  <si>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</si>
  <si>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</si>
  <si>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</si>
  <si>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</si>
  <si>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</si>
  <si>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</si>
  <si>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</si>
  <si>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</si>
  <si>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</si>
  <si>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</si>
  <si>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</si>
  <si>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</si>
  <si>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</si>
  <si>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</si>
  <si>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</si>
  <si>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</si>
  <si>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</si>
  <si>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</si>
  <si>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</si>
  <si>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</si>
  <si>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</si>
  <si>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</si>
  <si>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</si>
  <si>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</si>
  <si>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</si>
  <si>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</si>
  <si>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</si>
  <si>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</si>
  <si>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</si>
  <si>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</si>
  <si>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</si>
  <si>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</si>
  <si>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</si>
  <si>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</si>
  <si>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</si>
  <si>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</si>
  <si>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</si>
  <si>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</si>
  <si>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</si>
  <si>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</si>
  <si>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</si>
  <si>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</si>
  <si>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</si>
  <si>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</si>
  <si>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</si>
  <si>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</si>
  <si>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</si>
  <si>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</si>
  <si>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</si>
  <si>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</si>
  <si>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</si>
  <si>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</si>
  <si>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</si>
  <si>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</si>
  <si>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</si>
  <si>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</si>
  <si>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</si>
  <si>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</si>
  <si>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</si>
  <si>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</si>
  <si>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</si>
  <si>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</si>
  <si>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</si>
  <si>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</si>
  <si>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</si>
  <si>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</si>
  <si>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</si>
  <si>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</si>
  <si>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</si>
  <si>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</si>
  <si>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</si>
  <si>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</si>
  <si>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</si>
  <si>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</si>
  <si>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</si>
  <si>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</si>
  <si>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</si>
  <si>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</si>
  <si>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</si>
  <si>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</si>
  <si>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</si>
  <si>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</si>
  <si>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</si>
  <si>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</si>
  <si>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</si>
  <si>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</si>
  <si>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</si>
  <si>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</si>
  <si>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</si>
  <si>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</si>
  <si>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</si>
  <si>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</si>
  <si>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</si>
  <si>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</si>
  <si>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</si>
  <si>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</si>
  <si>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</si>
  <si>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</si>
  <si>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</si>
  <si>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</si>
  <si>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</si>
  <si>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</si>
  <si>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</si>
  <si>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</si>
  <si>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</si>
  <si>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</si>
  <si>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</si>
  <si>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</si>
  <si>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</si>
  <si>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</si>
  <si>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</si>
  <si>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</si>
  <si>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</si>
  <si>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</si>
  <si>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</si>
  <si>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</si>
  <si>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</si>
  <si>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</si>
  <si>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</si>
  <si>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</si>
  <si>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</si>
  <si>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</si>
  <si>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</si>
  <si>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</si>
  <si>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</si>
  <si>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</si>
  <si>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</si>
  <si>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</si>
  <si>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</si>
  <si>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</si>
  <si>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</si>
  <si>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</si>
  <si>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</si>
  <si>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</si>
  <si>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</si>
  <si>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</si>
  <si>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</si>
  <si>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</si>
  <si>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</si>
  <si>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</si>
  <si>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</si>
  <si>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</si>
  <si>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</si>
  <si>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</si>
  <si>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</si>
  <si>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</si>
  <si>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</si>
  <si>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</si>
  <si>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</si>
  <si>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</si>
  <si>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</si>
  <si>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</si>
  <si>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</si>
  <si>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</si>
  <si>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</si>
  <si>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</si>
  <si>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</si>
  <si>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</si>
  <si>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</si>
  <si>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</si>
  <si>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</si>
  <si>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</si>
  <si>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</si>
  <si>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</si>
  <si>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</si>
  <si>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</si>
  <si>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</si>
  <si>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</si>
  <si>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</si>
  <si>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</si>
  <si>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</si>
  <si>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</si>
  <si>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</si>
  <si>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</si>
  <si>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</si>
  <si>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</si>
  <si>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</si>
  <si>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</si>
  <si>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</si>
  <si>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</si>
  <si>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</si>
  <si>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</si>
  <si>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</si>
  <si>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</si>
  <si>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</si>
  <si>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</si>
  <si>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</si>
  <si>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</si>
  <si>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</si>
  <si>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</si>
  <si>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</si>
  <si>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</si>
  <si>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</si>
  <si>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</si>
  <si>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</si>
  <si>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</si>
  <si>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</si>
  <si>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</si>
  <si>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</si>
  <si>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</si>
  <si>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</si>
  <si>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</si>
  <si>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</si>
  <si>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</si>
  <si>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</si>
  <si>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</si>
  <si>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</si>
  <si>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</si>
  <si>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</si>
  <si>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</si>
  <si>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</si>
  <si>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</si>
  <si>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</si>
  <si>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</si>
  <si>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</si>
  <si>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</si>
  <si>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</si>
  <si>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</si>
  <si>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</si>
  <si>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</si>
  <si>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</si>
  <si>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</si>
  <si>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</si>
  <si>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</si>
  <si>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</si>
  <si>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</si>
  <si>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</si>
  <si>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</si>
  <si>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</si>
  <si>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</si>
  <si>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</si>
  <si>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</si>
  <si>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</si>
  <si>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</si>
  <si>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</si>
  <si>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</si>
  <si>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</si>
  <si>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</si>
  <si>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</si>
  <si>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</si>
  <si>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</si>
  <si>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</si>
  <si>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</si>
  <si>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</si>
  <si>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</si>
  <si>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</si>
  <si>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</si>
  <si>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</si>
  <si>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</si>
  <si>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</si>
  <si>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</si>
  <si>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</si>
  <si>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</si>
  <si>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</si>
  <si>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</si>
  <si>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</si>
  <si>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</si>
  <si>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</si>
  <si>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</si>
  <si>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</si>
  <si>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</si>
  <si>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</si>
  <si>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</si>
  <si>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</si>
  <si>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</si>
  <si>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</si>
  <si>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</si>
  <si>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</si>
  <si>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</si>
  <si>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</si>
  <si>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</si>
  <si>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</si>
  <si>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</si>
  <si>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</si>
  <si>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</si>
  <si>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</si>
  <si>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</si>
  <si>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</si>
  <si>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</si>
  <si>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</si>
  <si>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</si>
  <si>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</si>
  <si>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</si>
  <si>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</si>
  <si>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</si>
  <si>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</si>
  <si>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</si>
  <si>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</si>
  <si>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</si>
  <si>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</si>
  <si>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</si>
  <si>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</si>
  <si>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</si>
  <si>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</si>
  <si>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</si>
  <si>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</si>
  <si>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</si>
  <si>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</si>
  <si>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</si>
  <si>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</si>
  <si>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</si>
  <si>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</si>
  <si>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</si>
  <si>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</si>
  <si>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</si>
  <si>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</si>
  <si>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</si>
  <si>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</si>
  <si>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</si>
  <si>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</si>
  <si>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</si>
  <si>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</si>
  <si>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</si>
  <si>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</si>
  <si>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</si>
  <si>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</si>
  <si>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</si>
  <si>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</si>
  <si>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</si>
  <si>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</si>
  <si>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</si>
  <si>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</si>
  <si>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</si>
  <si>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</si>
  <si>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</si>
  <si>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</si>
  <si>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</si>
  <si>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</si>
  <si>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</si>
  <si>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</si>
  <si>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</si>
  <si>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</si>
  <si>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</si>
  <si>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</si>
  <si>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</si>
  <si>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</si>
  <si>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</si>
  <si>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</si>
  <si>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</si>
  <si>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</si>
  <si>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</si>
  <si>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</si>
  <si>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</si>
  <si>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</si>
  <si>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</si>
  <si>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</si>
  <si>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</si>
  <si>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</si>
  <si>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</si>
  <si>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</si>
  <si>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</si>
  <si>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</si>
  <si>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</si>
  <si>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</si>
  <si>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</si>
  <si>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</si>
  <si>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</si>
  <si>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</si>
  <si>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</si>
  <si>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</si>
  <si>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</si>
  <si>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</si>
  <si>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</si>
  <si>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</si>
  <si>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</si>
  <si>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</si>
  <si>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</si>
  <si>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</si>
  <si>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</si>
  <si>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</si>
  <si>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</si>
  <si>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</si>
  <si>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</si>
  <si>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</si>
  <si>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</si>
  <si>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</si>
  <si>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</si>
  <si>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</si>
  <si>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</si>
  <si>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</si>
  <si>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</si>
  <si>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</si>
  <si>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</si>
  <si>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</si>
  <si>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</si>
  <si>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</si>
  <si>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</si>
  <si>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</si>
  <si>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</si>
  <si>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</si>
  <si>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</si>
  <si>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</si>
  <si>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</si>
  <si>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</si>
  <si>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</si>
  <si>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</si>
  <si>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</si>
  <si>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</si>
  <si>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</si>
  <si>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</si>
  <si>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</si>
  <si>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</si>
  <si>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</si>
  <si>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</si>
  <si>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</si>
  <si>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</si>
  <si>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</si>
  <si>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</si>
  <si>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</si>
  <si>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</si>
  <si>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</si>
  <si>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</si>
  <si>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</si>
  <si>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</si>
  <si>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</si>
  <si>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</si>
  <si>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</si>
  <si>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</si>
  <si>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</si>
  <si>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</si>
  <si>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</si>
  <si>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</si>
  <si>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</si>
  <si>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</si>
  <si>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</si>
  <si>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</si>
  <si>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</si>
  <si>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</si>
  <si>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</si>
  <si>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</si>
  <si>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</si>
  <si>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</si>
  <si>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</si>
  <si>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</si>
  <si>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</si>
  <si>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</si>
  <si>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</si>
  <si>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</si>
  <si>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</si>
  <si>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</si>
  <si>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</si>
  <si>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</si>
  <si>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</si>
  <si>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</si>
  <si>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</si>
  <si>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</si>
  <si>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</si>
  <si>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</si>
  <si>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</si>
  <si>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</si>
  <si>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</si>
  <si>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</si>
  <si>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</si>
  <si>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</si>
  <si>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</si>
  <si>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</si>
  <si>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</si>
  <si>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</si>
  <si>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</si>
  <si>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</si>
  <si>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</si>
  <si>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</si>
  <si>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</si>
  <si>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</si>
  <si>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</si>
  <si>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</si>
  <si>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</si>
  <si>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</si>
  <si>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</si>
  <si>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</si>
  <si>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</si>
  <si>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</si>
  <si>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</si>
  <si>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</si>
  <si>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</si>
  <si>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</si>
  <si>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</si>
  <si>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</si>
  <si>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</si>
  <si>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</si>
  <si>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</si>
  <si>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</si>
  <si>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</si>
  <si>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</si>
  <si>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</si>
  <si>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</si>
  <si>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</si>
  <si>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</si>
  <si>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</si>
  <si>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</si>
  <si>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</si>
  <si>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</si>
  <si>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</si>
  <si>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</si>
  <si>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</si>
  <si>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</si>
  <si>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</si>
  <si>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</si>
  <si>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</si>
  <si>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</si>
  <si>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</si>
  <si>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</si>
  <si>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</si>
  <si>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</si>
  <si>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</si>
  <si>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</si>
  <si>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</si>
  <si>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</si>
  <si>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</si>
  <si>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</si>
  <si>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</si>
  <si>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</si>
  <si>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</si>
  <si>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</si>
  <si>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</si>
  <si>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</si>
  <si>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</si>
  <si>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</si>
  <si>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</si>
  <si>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</si>
  <si>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</si>
  <si>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</si>
  <si>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</si>
  <si>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</si>
  <si>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</si>
  <si>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</si>
  <si>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</si>
  <si>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</si>
  <si>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</si>
  <si>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</si>
  <si>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</si>
  <si>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</si>
  <si>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</si>
  <si>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</si>
  <si>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</si>
  <si>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</si>
  <si>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</si>
  <si>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</si>
  <si>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</si>
  <si>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</si>
  <si>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</si>
  <si>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</si>
  <si>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</si>
  <si>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</si>
  <si>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</si>
  <si>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</si>
  <si>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</si>
  <si>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</si>
  <si>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</si>
  <si>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</si>
  <si>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</si>
  <si>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</si>
  <si>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</si>
  <si>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</si>
  <si>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</si>
  <si>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</si>
  <si>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</si>
  <si>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</si>
  <si>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</si>
  <si>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</si>
  <si>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</si>
  <si>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</si>
  <si>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</si>
  <si>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</si>
  <si>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</si>
  <si>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</si>
  <si>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</si>
  <si>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</si>
  <si>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</si>
  <si>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</si>
  <si>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</si>
  <si>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</si>
  <si>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</si>
  <si>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</si>
  <si>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</si>
  <si>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</si>
  <si>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</si>
  <si>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</si>
  <si>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</si>
  <si>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</si>
  <si>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</si>
  <si>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</si>
  <si>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</si>
  <si>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</si>
  <si>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</si>
  <si>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</si>
  <si>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</si>
  <si>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</si>
  <si>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</si>
  <si>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</si>
  <si>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</si>
  <si>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</si>
  <si>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</si>
  <si>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</si>
  <si>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</si>
  <si>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</si>
  <si>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</si>
  <si>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</si>
  <si>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</si>
  <si>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</si>
  <si>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</si>
  <si>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</si>
  <si>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</si>
  <si>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</si>
  <si>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</si>
  <si>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</si>
  <si>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</si>
  <si>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</si>
  <si>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</si>
  <si>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</si>
  <si>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</si>
  <si>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</si>
  <si>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</si>
  <si>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</si>
  <si>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</si>
  <si>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</si>
  <si>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</si>
  <si>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</si>
  <si>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</si>
  <si>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</si>
  <si>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</si>
  <si>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</si>
  <si>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</si>
  <si>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</si>
  <si>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</si>
  <si>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</si>
  <si>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</si>
  <si>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</si>
  <si>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</si>
  <si>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</si>
  <si>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</si>
  <si>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</si>
  <si>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</si>
  <si>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</si>
  <si>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</si>
  <si>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</si>
  <si>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</si>
  <si>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</si>
  <si>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</si>
  <si>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</si>
  <si>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</si>
  <si>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</si>
  <si>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</si>
  <si>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</si>
  <si>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</si>
  <si>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</si>
  <si>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</si>
  <si>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</si>
  <si>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</si>
  <si>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</si>
  <si>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</si>
  <si>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</si>
  <si>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</si>
  <si>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</si>
  <si>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</si>
  <si>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</si>
  <si>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</si>
  <si>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</si>
  <si>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</si>
  <si>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</si>
  <si>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</si>
  <si>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</si>
  <si>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</si>
  <si>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</si>
  <si>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</si>
  <si>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</si>
  <si>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</si>
  <si>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</si>
  <si>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</si>
  <si>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</si>
  <si>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</si>
  <si>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</si>
  <si>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</si>
  <si>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</si>
  <si>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</si>
  <si>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</si>
  <si>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</si>
  <si>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</si>
  <si>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</si>
  <si>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</si>
  <si>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</si>
  <si>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</si>
  <si>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</si>
  <si>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</si>
  <si>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</si>
  <si>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</si>
  <si>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</si>
  <si>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</si>
  <si>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</si>
  <si>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</si>
  <si>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</si>
  <si>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</si>
  <si>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</si>
  <si>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</si>
  <si>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</si>
  <si>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</si>
  <si>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</si>
  <si>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</si>
  <si>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</si>
  <si>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</si>
  <si>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</si>
  <si>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</si>
  <si>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</si>
  <si>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</si>
  <si>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</si>
  <si>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</si>
  <si>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</si>
  <si>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</si>
  <si>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</si>
  <si>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</si>
  <si>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</si>
  <si>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</si>
  <si>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</si>
  <si>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</si>
  <si>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</si>
  <si>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</si>
  <si>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</si>
  <si>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</si>
  <si>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</si>
  <si>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</si>
  <si>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</si>
  <si>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</si>
  <si>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</si>
  <si>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</si>
  <si>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</si>
  <si>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</si>
  <si>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</si>
  <si>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</si>
  <si>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</si>
  <si>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</si>
  <si>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</si>
  <si>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</si>
  <si>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</si>
  <si>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</si>
  <si>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</si>
  <si>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</si>
  <si>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</si>
  <si>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</si>
  <si>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</si>
  <si>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</si>
  <si>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</si>
  <si>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</si>
  <si>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</si>
  <si>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</si>
  <si>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</si>
  <si>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</si>
  <si>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</si>
  <si>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</si>
  <si>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</si>
  <si>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</si>
  <si>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</si>
  <si>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</si>
  <si>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</si>
  <si>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</si>
  <si>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</si>
  <si>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</si>
  <si>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</si>
  <si>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</si>
  <si>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</si>
  <si>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</si>
  <si>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</si>
  <si>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</si>
  <si>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</si>
  <si>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</si>
  <si>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</si>
  <si>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</si>
  <si>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</si>
  <si>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</si>
  <si>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</si>
  <si>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</si>
  <si>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</si>
  <si>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</si>
  <si>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</si>
  <si>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</si>
  <si>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</si>
  <si>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</si>
  <si>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</si>
  <si>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</si>
  <si>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</si>
  <si>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</si>
  <si>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</si>
  <si>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</si>
  <si>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</si>
  <si>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</si>
  <si>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</si>
  <si>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</si>
  <si>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</si>
  <si>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</si>
  <si>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</si>
  <si>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</si>
  <si>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</si>
  <si>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</si>
  <si>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</si>
  <si>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</si>
  <si>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</si>
  <si>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</si>
  <si>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</si>
  <si>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</si>
  <si>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</si>
  <si>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</si>
  <si>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</si>
  <si>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</si>
  <si>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</si>
  <si>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</si>
  <si>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</si>
  <si>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</si>
  <si>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</si>
  <si>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</si>
  <si>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</si>
  <si>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</si>
  <si>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</si>
  <si>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</si>
  <si>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</si>
  <si>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</si>
  <si>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</si>
  <si>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</si>
  <si>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</si>
  <si>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</si>
  <si>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</si>
  <si>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</si>
  <si>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</si>
  <si>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</si>
  <si>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</si>
  <si>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</si>
  <si>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</si>
  <si>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</si>
  <si>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</si>
  <si>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</si>
  <si>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</si>
  <si>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</si>
  <si>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</si>
  <si>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</si>
  <si>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</si>
  <si>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</si>
  <si>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</si>
  <si>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</si>
  <si>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</si>
  <si>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</si>
  <si>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</si>
  <si>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</si>
  <si>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</si>
  <si>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</si>
  <si>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</si>
  <si>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</si>
  <si>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</si>
  <si>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</si>
  <si>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</si>
  <si>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</si>
  <si>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</si>
  <si>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</si>
  <si>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</si>
  <si>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</si>
  <si>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</si>
  <si>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</si>
  <si>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</si>
  <si>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</si>
  <si>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</si>
  <si>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</si>
  <si>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</si>
  <si>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</si>
  <si>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</si>
  <si>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</si>
  <si>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</si>
  <si>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</si>
  <si>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</si>
  <si>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</si>
  <si>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</si>
  <si>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</si>
  <si>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</si>
  <si>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</si>
  <si>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</si>
  <si>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</si>
  <si>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</si>
  <si>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</si>
  <si>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</si>
  <si>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</si>
  <si>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</si>
  <si>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</si>
  <si>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</si>
  <si>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</si>
  <si>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</si>
  <si>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</si>
  <si>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</si>
  <si>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</si>
  <si>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</si>
  <si>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</si>
  <si>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</si>
  <si>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</si>
  <si>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</si>
  <si>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</si>
  <si>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</si>
  <si>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</si>
  <si>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</si>
  <si>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</si>
  <si>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</si>
  <si>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</si>
  <si>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</si>
  <si>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</si>
  <si>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</si>
  <si>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</si>
  <si>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</si>
  <si>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</si>
  <si>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</si>
  <si>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</si>
  <si>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</si>
  <si>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</si>
  <si>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</si>
  <si>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</si>
  <si>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</si>
  <si>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</si>
  <si>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</si>
  <si>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</si>
  <si>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</si>
  <si>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</si>
  <si>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</si>
  <si>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</si>
  <si>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</si>
  <si>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</si>
  <si>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</si>
  <si>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</si>
  <si>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</si>
  <si>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</si>
  <si>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</si>
  <si>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</si>
  <si>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</si>
  <si>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</si>
  <si>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</si>
  <si>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</si>
  <si>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</si>
  <si>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</si>
  <si>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</si>
  <si>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</si>
  <si>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</si>
  <si>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</si>
  <si>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</si>
  <si>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</si>
  <si>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</si>
  <si>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</si>
  <si>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</si>
  <si>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</si>
  <si>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</si>
  <si>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</si>
  <si>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</si>
  <si>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</si>
  <si>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</si>
  <si>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</si>
  <si>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</si>
  <si>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</si>
  <si>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</si>
  <si>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</si>
  <si>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</si>
  <si>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</si>
  <si>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</si>
  <si>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</si>
  <si>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</si>
  <si>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</si>
  <si>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</si>
  <si>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</si>
  <si>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</si>
  <si>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</si>
  <si>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</si>
  <si>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</si>
  <si>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</si>
  <si>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</si>
  <si>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</si>
  <si>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</si>
  <si>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</si>
  <si>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</si>
  <si>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</si>
  <si>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</si>
  <si>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</si>
  <si>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</si>
  <si>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</si>
  <si>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</si>
  <si>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</si>
  <si>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</si>
  <si>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</si>
  <si>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</si>
  <si>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</si>
  <si>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</si>
  <si>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</si>
  <si>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</si>
  <si>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</si>
  <si>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</si>
  <si>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</si>
  <si>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</si>
  <si>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</si>
  <si>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</si>
  <si>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</si>
  <si>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</si>
  <si>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</si>
  <si>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</si>
  <si>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</si>
  <si>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</si>
  <si>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</si>
  <si>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</si>
  <si>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</si>
  <si>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</si>
  <si>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</si>
  <si>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</si>
  <si>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</si>
  <si>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</si>
  <si>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</si>
  <si>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</si>
  <si>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</si>
  <si>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</si>
  <si>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</si>
  <si>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</si>
  <si>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</si>
  <si>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</si>
  <si>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</si>
  <si>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</si>
  <si>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</si>
  <si>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</si>
  <si>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</si>
  <si>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</si>
  <si>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</si>
  <si>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</si>
  <si>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</si>
  <si>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</si>
  <si>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</si>
  <si>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</si>
  <si>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</si>
  <si>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</si>
  <si>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</si>
  <si>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</si>
  <si>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</si>
  <si>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</si>
  <si>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</si>
  <si>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</si>
  <si>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</si>
  <si>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</si>
  <si>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</si>
  <si>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</si>
  <si>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</si>
  <si>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</si>
  <si>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</si>
  <si>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</si>
  <si>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</si>
  <si>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</si>
  <si>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</si>
  <si>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</si>
  <si>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</si>
  <si>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</si>
  <si>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</si>
  <si>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</si>
  <si>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</si>
  <si>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</si>
  <si>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</si>
  <si>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</si>
  <si>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</si>
  <si>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</si>
  <si>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</si>
  <si>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</si>
  <si>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</si>
  <si>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</si>
  <si>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</si>
  <si>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</si>
  <si>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</si>
  <si>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</si>
  <si>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</si>
  <si>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</si>
  <si>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</si>
  <si>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</si>
  <si>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</si>
  <si>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</si>
  <si>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</si>
  <si>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</si>
  <si>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</si>
  <si>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</si>
  <si>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</si>
  <si>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</si>
  <si>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</si>
  <si>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</si>
  <si>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</si>
  <si>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</si>
  <si>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</si>
  <si>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</si>
  <si>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</si>
  <si>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</si>
  <si>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</si>
  <si>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</si>
  <si>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</si>
  <si>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</si>
  <si>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</si>
  <si>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</si>
  <si>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</si>
  <si>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</si>
  <si>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</si>
  <si>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</si>
  <si>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</si>
  <si>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</si>
  <si>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</si>
  <si>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</si>
  <si>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</si>
  <si>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</si>
  <si>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</si>
  <si>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</si>
  <si>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</si>
  <si>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</si>
  <si>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</si>
  <si>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</si>
  <si>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</si>
  <si>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</si>
  <si>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</si>
  <si>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</si>
  <si>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</si>
  <si>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</si>
  <si>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</si>
  <si>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</si>
  <si>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</si>
  <si>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</si>
  <si>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</si>
  <si>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</si>
  <si>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</si>
  <si>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</si>
  <si>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</si>
  <si>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</si>
  <si>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</si>
  <si>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</si>
  <si>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</si>
  <si>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</si>
  <si>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</si>
  <si>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</si>
  <si>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</si>
  <si>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</si>
  <si>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</si>
  <si>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</si>
  <si>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</si>
  <si>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</si>
  <si>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</si>
  <si>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</si>
  <si>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</si>
  <si>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</si>
  <si>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</si>
  <si>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</si>
  <si>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</si>
  <si>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</si>
  <si>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</si>
  <si>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</si>
  <si>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</si>
  <si>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</si>
  <si>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</si>
  <si>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</si>
  <si>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</si>
  <si>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</si>
  <si>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</si>
  <si>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</si>
  <si>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</si>
  <si>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</si>
  <si>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</si>
  <si>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</si>
  <si>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</si>
  <si>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</si>
  <si>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</si>
  <si>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</si>
  <si>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</si>
  <si>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</si>
  <si>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</si>
  <si>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</si>
  <si>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</si>
  <si>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</si>
  <si>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</si>
  <si>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</si>
  <si>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</si>
  <si>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</si>
  <si>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</si>
  <si>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</si>
  <si>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</si>
  <si>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</si>
  <si>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</si>
  <si>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</si>
  <si>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</si>
  <si>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</si>
  <si>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</si>
  <si>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</si>
  <si>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</si>
  <si>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</si>
  <si>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</si>
  <si>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</si>
  <si>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</si>
  <si>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</si>
  <si>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</si>
  <si>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</si>
  <si>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</si>
  <si>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</si>
  <si>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</si>
  <si>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</si>
  <si>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</si>
  <si>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</si>
  <si>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</si>
  <si>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</si>
  <si>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</si>
  <si>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</si>
  <si>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</si>
  <si>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</si>
  <si>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</si>
  <si>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</si>
  <si>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</si>
  <si>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</si>
  <si>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</si>
  <si>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</si>
  <si>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</si>
  <si>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</si>
  <si>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</si>
  <si>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</si>
  <si>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</si>
  <si>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</si>
  <si>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</si>
  <si>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</si>
  <si>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</si>
  <si>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</si>
  <si>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</si>
  <si>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</si>
  <si>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</si>
  <si>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</si>
  <si>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</si>
  <si>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</si>
  <si>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</si>
  <si>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</si>
  <si>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</si>
  <si>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</si>
  <si>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</si>
  <si>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</si>
  <si>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</si>
  <si>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</si>
  <si>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</si>
  <si>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</si>
  <si>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</si>
  <si>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</si>
  <si>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</si>
  <si>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</si>
  <si>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</si>
  <si>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</si>
  <si>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</si>
  <si>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</si>
  <si>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</si>
  <si>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</si>
  <si>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</si>
  <si>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</si>
  <si>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</si>
  <si>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</si>
  <si>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</si>
  <si>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</si>
  <si>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</si>
  <si>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</si>
  <si>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</si>
  <si>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</si>
  <si>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</si>
  <si>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</si>
  <si>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</si>
  <si>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</si>
  <si>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</si>
  <si>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</si>
  <si>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</si>
  <si>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</si>
  <si>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</si>
  <si>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</si>
  <si>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</si>
  <si>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</si>
  <si>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</si>
  <si>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</si>
  <si>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</si>
  <si>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</si>
  <si>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</si>
  <si>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</si>
  <si>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</si>
  <si>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</si>
  <si>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</si>
  <si>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</si>
  <si>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</si>
  <si>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</si>
  <si>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</si>
  <si>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</si>
  <si>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</si>
  <si>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</si>
  <si>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</si>
  <si>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</si>
  <si>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</si>
  <si>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</si>
  <si>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</si>
  <si>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</si>
  <si>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</si>
  <si>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</si>
  <si>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</si>
  <si>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</si>
  <si>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</si>
  <si>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</si>
  <si>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</si>
  <si>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</si>
  <si>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</si>
  <si>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</si>
  <si>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</si>
  <si>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</si>
  <si>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</si>
  <si>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</si>
  <si>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</si>
  <si>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</si>
  <si>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</si>
  <si>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</si>
  <si>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</si>
  <si>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</si>
  <si>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</si>
  <si>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</si>
  <si>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</si>
  <si>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</si>
  <si>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</si>
  <si>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</si>
  <si>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</si>
  <si>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</si>
  <si>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</si>
  <si>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</si>
  <si>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</si>
  <si>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</si>
  <si>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</si>
  <si>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</si>
  <si>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</si>
  <si>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</si>
  <si>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</si>
  <si>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</si>
  <si>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</si>
  <si>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</si>
  <si>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</si>
  <si>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</si>
  <si>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</si>
  <si>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</si>
  <si>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</si>
  <si>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</si>
  <si>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</si>
  <si>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</si>
  <si>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</si>
  <si>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</si>
  <si>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</si>
  <si>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</si>
  <si>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</si>
  <si>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</si>
  <si>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</si>
  <si>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</si>
  <si>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</si>
  <si>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</si>
  <si>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</si>
  <si>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</si>
  <si>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</si>
  <si>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</si>
  <si>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</si>
  <si>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</si>
  <si>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</si>
  <si>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</si>
  <si>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</si>
  <si>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</si>
  <si>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</si>
  <si>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</si>
  <si>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</si>
  <si>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</si>
  <si>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</si>
  <si>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</si>
  <si>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</si>
  <si>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</si>
  <si>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</si>
  <si>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</si>
  <si>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</si>
  <si>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</si>
  <si>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</si>
  <si>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</si>
  <si>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</si>
  <si>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</si>
  <si>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</si>
  <si>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</si>
  <si>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</si>
  <si>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</si>
  <si>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</si>
  <si>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</si>
  <si>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</si>
  <si>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</si>
  <si>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</si>
  <si>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</si>
  <si>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</si>
  <si>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</si>
  <si>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</si>
  <si>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</si>
  <si>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</si>
  <si>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</si>
  <si>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</si>
  <si>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</si>
  <si>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</si>
  <si>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</si>
  <si>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</si>
  <si>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</si>
  <si>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</si>
  <si>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</si>
  <si>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</si>
  <si>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</si>
  <si>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</si>
  <si>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</si>
  <si>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</si>
  <si>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</si>
  <si>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</si>
  <si>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</si>
  <si>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</si>
  <si>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</si>
  <si>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</si>
  <si>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</si>
  <si>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</si>
  <si>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</si>
  <si>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</si>
  <si>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</si>
  <si>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</si>
  <si>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</si>
  <si>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</si>
  <si>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</si>
  <si>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</si>
  <si>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</si>
  <si>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</si>
  <si>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</si>
  <si>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</si>
  <si>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</si>
  <si>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</si>
  <si>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</si>
  <si>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</si>
  <si>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</si>
  <si>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</si>
  <si>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</si>
  <si>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</si>
  <si>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</si>
  <si>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</si>
  <si>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</si>
  <si>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</si>
  <si>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</si>
  <si>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</si>
  <si>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</si>
  <si>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</si>
  <si>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</si>
  <si>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</si>
  <si>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</si>
  <si>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</si>
  <si>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</si>
  <si>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</si>
  <si>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</si>
  <si>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</si>
  <si>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</si>
  <si>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</si>
  <si>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</si>
  <si>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</si>
  <si>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</si>
  <si>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</si>
  <si>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</si>
  <si>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</si>
  <si>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</si>
  <si>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</si>
  <si>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</si>
  <si>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</si>
  <si>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</si>
  <si>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</si>
  <si>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</si>
  <si>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</si>
  <si>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</si>
  <si>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</si>
  <si>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</si>
  <si>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</si>
  <si>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</si>
  <si>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</si>
  <si>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</si>
  <si>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</si>
  <si>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</si>
  <si>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</si>
  <si>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</si>
  <si>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</si>
  <si>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</si>
  <si>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</si>
  <si>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</si>
  <si>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</si>
  <si>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</si>
  <si>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</si>
  <si>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</si>
  <si>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</si>
  <si>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</si>
  <si>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</si>
  <si>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</si>
  <si>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</si>
  <si>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</si>
  <si>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</si>
  <si>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</si>
  <si>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</si>
  <si>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</si>
  <si>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</si>
  <si>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</si>
  <si>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</si>
  <si>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</si>
  <si>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</si>
  <si>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</si>
  <si>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</si>
  <si>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</si>
  <si>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</si>
  <si>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</si>
  <si>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</si>
  <si>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</si>
  <si>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</si>
  <si>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</si>
  <si>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</si>
  <si>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</si>
  <si>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</si>
  <si>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</si>
  <si>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</si>
  <si>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</si>
  <si>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</si>
  <si>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</si>
  <si>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</si>
  <si>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</si>
  <si>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</si>
  <si>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</si>
  <si>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</si>
  <si>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</si>
  <si>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</si>
  <si>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</si>
  <si>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</si>
  <si>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</si>
  <si>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</si>
  <si>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</si>
  <si>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</si>
  <si>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</si>
  <si>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</si>
  <si>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</si>
  <si>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</si>
  <si>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</si>
  <si>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</si>
  <si>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</si>
  <si>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</si>
  <si>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</si>
  <si>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</si>
  <si>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</si>
  <si>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</si>
  <si>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</si>
  <si>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</si>
  <si>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</si>
  <si>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</si>
  <si>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</si>
  <si>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</si>
  <si>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</si>
  <si>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</si>
  <si>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</si>
  <si>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</si>
  <si>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</si>
  <si>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</si>
  <si>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</si>
  <si>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</si>
  <si>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</si>
  <si>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</si>
  <si>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</si>
  <si>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</si>
  <si>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</si>
  <si>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</si>
  <si>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</si>
  <si>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</si>
  <si>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</si>
  <si>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</si>
  <si>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</si>
  <si>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</si>
  <si>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</si>
  <si>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</si>
  <si>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</si>
  <si>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</si>
  <si>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</si>
  <si>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</si>
  <si>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</si>
  <si>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</si>
  <si>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</si>
  <si>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</si>
  <si>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</si>
  <si>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</si>
  <si>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</si>
  <si>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</si>
  <si>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</si>
  <si>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</si>
  <si>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</si>
  <si>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</si>
  <si>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</si>
  <si>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</si>
  <si>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</si>
  <si>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</si>
  <si>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</si>
  <si>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</si>
  <si>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</si>
  <si>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</si>
  <si>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</si>
  <si>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</si>
  <si>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</si>
  <si>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</si>
  <si>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</si>
  <si>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</si>
  <si>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</si>
  <si>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</si>
  <si>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</si>
  <si>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</si>
  <si>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</si>
  <si>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</si>
  <si>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</si>
  <si>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</si>
  <si>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</si>
  <si>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</si>
  <si>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</si>
  <si>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</si>
  <si>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</si>
  <si>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</si>
  <si>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</si>
  <si>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</si>
  <si>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</si>
  <si>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</si>
  <si>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</si>
  <si>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</si>
  <si>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</si>
  <si>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</si>
  <si>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</si>
  <si>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</si>
  <si>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</si>
  <si>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</si>
  <si>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</si>
  <si>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</si>
  <si>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</si>
  <si>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</si>
  <si>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</si>
  <si>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</si>
  <si>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</si>
  <si>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</si>
  <si>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</si>
  <si>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</si>
  <si>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</si>
  <si>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</si>
  <si>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</si>
  <si>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</si>
  <si>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</si>
  <si>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</si>
  <si>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</si>
  <si>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</si>
  <si>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</si>
  <si>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</si>
  <si>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</si>
  <si>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</si>
  <si>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</si>
  <si>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</si>
  <si>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</si>
  <si>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</si>
  <si>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</si>
  <si>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</si>
  <si>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</si>
  <si>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</si>
  <si>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</si>
  <si>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</si>
  <si>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</si>
  <si>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</si>
  <si>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</si>
  <si>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</si>
  <si>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</si>
  <si>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</si>
  <si>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</si>
  <si>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</si>
  <si>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</si>
  <si>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</si>
  <si>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</si>
  <si>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</si>
  <si>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</si>
  <si>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</si>
  <si>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</si>
  <si>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</si>
  <si>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</si>
  <si>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</si>
  <si>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</si>
  <si>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</si>
  <si>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</si>
  <si>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</si>
  <si>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</si>
  <si>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</si>
  <si>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</si>
  <si>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</si>
  <si>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</si>
  <si>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</si>
  <si>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</si>
  <si>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</si>
  <si>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</si>
  <si>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</si>
  <si>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</si>
  <si>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</si>
  <si>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</si>
  <si>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</si>
  <si>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</si>
  <si>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</si>
  <si>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</si>
  <si>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</si>
  <si>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</si>
  <si>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</si>
  <si>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</si>
  <si>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</si>
  <si>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</si>
  <si>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</si>
  <si>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</si>
  <si>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</si>
  <si>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</si>
  <si>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</si>
  <si>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</si>
  <si>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</si>
  <si>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</si>
  <si>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</si>
  <si>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</si>
  <si>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</si>
  <si>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</si>
  <si>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</si>
  <si>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</si>
  <si>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</si>
  <si>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</si>
  <si>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</si>
  <si>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</si>
  <si>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</si>
  <si>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</si>
  <si>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</si>
  <si>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</si>
  <si>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</si>
  <si>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</si>
  <si>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</si>
  <si>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</si>
  <si>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</si>
  <si>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</si>
  <si>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</si>
  <si>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</si>
  <si>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</si>
  <si>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</si>
  <si>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</si>
  <si>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</si>
  <si>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</si>
  <si>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</si>
  <si>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</si>
  <si>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</si>
  <si>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</si>
  <si>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</si>
  <si>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</si>
  <si>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</si>
  <si>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</si>
  <si>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</si>
  <si>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</si>
  <si>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</si>
  <si>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</si>
  <si>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</si>
  <si>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</si>
  <si>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</si>
  <si>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</si>
  <si>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</si>
  <si>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</si>
  <si>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</si>
  <si>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</si>
  <si>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</si>
  <si>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</si>
  <si>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</si>
  <si>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</si>
  <si>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</si>
  <si>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</si>
  <si>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</si>
  <si>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</si>
  <si>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</si>
  <si>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</si>
  <si>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</si>
  <si>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</si>
  <si>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</si>
  <si>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</si>
  <si>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</si>
  <si>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</si>
  <si>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</si>
  <si>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</si>
  <si>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</si>
  <si>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</si>
  <si>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</si>
  <si>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</si>
  <si>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</si>
  <si>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</si>
  <si>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</si>
  <si>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</si>
  <si>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</si>
  <si>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</si>
  <si>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</si>
  <si>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</si>
  <si>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</si>
  <si>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</si>
  <si>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</si>
  <si>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</si>
  <si>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</si>
  <si>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</si>
  <si>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</si>
  <si>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</si>
  <si>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</si>
  <si>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</si>
  <si>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</si>
  <si>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</si>
  <si>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</si>
  <si>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</si>
  <si>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</si>
  <si>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</si>
  <si>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</si>
  <si>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</si>
  <si>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</si>
  <si>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</si>
  <si>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</si>
  <si>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</si>
  <si>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</si>
  <si>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</si>
  <si>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</si>
  <si>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</si>
  <si>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</si>
  <si>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</si>
  <si>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</si>
  <si>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</si>
  <si>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</si>
  <si>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</si>
  <si>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</si>
  <si>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</si>
  <si>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</si>
  <si>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</si>
  <si>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</si>
  <si>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</si>
  <si>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</si>
  <si>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</si>
  <si>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</si>
  <si>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</si>
  <si>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</si>
  <si>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</si>
  <si>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</si>
  <si>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</si>
  <si>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</si>
  <si>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</si>
  <si>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</si>
  <si>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</si>
  <si>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</si>
  <si>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</si>
  <si>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</si>
  <si>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</si>
  <si>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</si>
  <si>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</si>
  <si>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</si>
  <si>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</si>
  <si>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</si>
  <si>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</si>
  <si>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</si>
  <si>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</si>
  <si>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</si>
  <si>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</si>
  <si>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</si>
  <si>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</si>
  <si>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</si>
  <si>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</si>
  <si>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</si>
  <si>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</si>
  <si>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</si>
  <si>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</si>
  <si>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</si>
  <si>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</si>
  <si>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</si>
  <si>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</si>
  <si>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</si>
  <si>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</si>
  <si>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</si>
  <si>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</si>
  <si>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</si>
  <si>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</si>
  <si>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</si>
  <si>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</si>
  <si>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</si>
  <si>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</si>
  <si>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</si>
  <si>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</si>
  <si>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</si>
  <si>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</si>
  <si>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</si>
  <si>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</si>
  <si>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</si>
  <si>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</si>
  <si>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</si>
  <si>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</si>
  <si>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</si>
  <si>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</si>
  <si>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</si>
  <si>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</si>
  <si>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</si>
  <si>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</si>
  <si>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</si>
  <si>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</si>
  <si>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</si>
  <si>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</si>
  <si>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</si>
  <si>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</si>
  <si>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</si>
  <si>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</si>
  <si>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</si>
  <si>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</si>
  <si>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</si>
  <si>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</si>
  <si>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</si>
  <si>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</si>
  <si>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</si>
  <si>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</si>
  <si>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</si>
  <si>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</si>
  <si>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</si>
  <si>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</si>
  <si>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</si>
  <si>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</si>
  <si>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</si>
  <si>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</si>
  <si>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</si>
  <si>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</si>
  <si>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</si>
  <si>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</si>
  <si>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</si>
  <si>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</si>
  <si>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</si>
  <si>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</si>
  <si>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</si>
  <si>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</si>
  <si>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</si>
  <si>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</si>
  <si>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</si>
  <si>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</si>
  <si>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</si>
  <si>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</si>
  <si>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</si>
  <si>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</si>
  <si>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</si>
  <si>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</si>
  <si>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</si>
  <si>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</si>
  <si>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</si>
  <si>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</si>
  <si>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</si>
  <si>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</si>
  <si>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</si>
  <si>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</si>
  <si>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</si>
  <si>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</si>
  <si>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</si>
  <si>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</si>
  <si>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</si>
  <si>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</si>
  <si>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</si>
  <si>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</si>
  <si>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</si>
  <si>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</si>
  <si>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</si>
  <si>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</si>
  <si>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</si>
  <si>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</si>
  <si>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</si>
  <si>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</si>
  <si>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</si>
  <si>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</si>
  <si>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</si>
  <si>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</si>
  <si>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</si>
  <si>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</si>
  <si>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</si>
  <si>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</si>
  <si>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</si>
  <si>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</si>
  <si>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</si>
  <si>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</si>
  <si>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</si>
  <si>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</si>
  <si>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</si>
  <si>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</si>
  <si>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</si>
  <si>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</si>
  <si>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</si>
  <si>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</si>
  <si>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</si>
  <si>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</si>
  <si>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</si>
  <si>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</si>
  <si>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</si>
  <si>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</si>
  <si>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</si>
  <si>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</si>
  <si>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</si>
  <si>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</si>
  <si>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</si>
  <si>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</si>
  <si>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</si>
  <si>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</si>
  <si>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</si>
  <si>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</si>
  <si>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</si>
  <si>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</si>
  <si>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</si>
  <si>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</si>
  <si>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</si>
  <si>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</si>
  <si>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</si>
  <si>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</si>
  <si>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</si>
  <si>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</si>
  <si>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</si>
  <si>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</si>
  <si>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</si>
  <si>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</si>
  <si>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</si>
  <si>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</si>
  <si>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</si>
  <si>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</si>
  <si>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</si>
  <si>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</si>
  <si>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</si>
  <si>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</si>
  <si>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</si>
  <si>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</si>
  <si>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</si>
  <si>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</si>
  <si>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</si>
  <si>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</si>
  <si>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</si>
  <si>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</si>
  <si>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</si>
  <si>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</si>
  <si>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</si>
  <si>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</si>
  <si>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</si>
  <si>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</si>
  <si>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</si>
  <si>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</si>
  <si>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</si>
  <si>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</si>
  <si>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</si>
  <si>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</si>
  <si>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</si>
  <si>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</si>
  <si>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</si>
  <si>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</si>
  <si>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</si>
  <si>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</si>
  <si>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</si>
  <si>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</si>
  <si>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</si>
  <si>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</si>
  <si>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</si>
  <si>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</si>
  <si>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</si>
  <si>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</si>
  <si>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</si>
  <si>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</si>
  <si>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</si>
  <si>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</si>
  <si>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</si>
  <si>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</si>
  <si>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</si>
  <si>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</si>
  <si>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</si>
  <si>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</si>
  <si>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</si>
  <si>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</si>
  <si>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</si>
  <si>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</si>
  <si>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</si>
  <si>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</si>
  <si>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</si>
  <si>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</si>
  <si>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</si>
  <si>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</si>
  <si>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</si>
  <si>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</si>
  <si>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</si>
  <si>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</si>
  <si>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</si>
  <si>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</si>
  <si>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</si>
  <si>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</si>
  <si>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</si>
  <si>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</si>
  <si>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</si>
  <si>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</si>
  <si>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</si>
  <si>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</si>
  <si>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</si>
  <si>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</si>
  <si>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</si>
  <si>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</si>
  <si>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</si>
  <si>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</si>
  <si>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</si>
  <si>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</si>
  <si>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</si>
  <si>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</si>
  <si>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</si>
  <si>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</si>
  <si>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</si>
  <si>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</si>
  <si>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</si>
  <si>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</si>
  <si>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</si>
  <si>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</si>
  <si>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</si>
  <si>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</si>
  <si>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</si>
  <si>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</si>
  <si>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</si>
  <si>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</si>
  <si>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</si>
  <si>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</si>
  <si>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</si>
  <si>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</si>
  <si>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</si>
  <si>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</si>
  <si>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</si>
  <si>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</si>
  <si>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</si>
  <si>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</si>
  <si>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</si>
  <si>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</si>
  <si>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</si>
  <si>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</si>
  <si>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</si>
  <si>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</si>
  <si>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</si>
  <si>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</si>
  <si>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</si>
  <si>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</si>
  <si>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</si>
  <si>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</si>
  <si>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</si>
  <si>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</si>
  <si>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</si>
  <si>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</si>
  <si>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</si>
  <si>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</si>
  <si>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</si>
  <si>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</si>
  <si>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</si>
  <si>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</si>
  <si>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</si>
  <si>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</si>
  <si>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</si>
  <si>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</si>
  <si>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</si>
  <si>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</si>
  <si>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</si>
  <si>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</si>
  <si>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</si>
  <si>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</si>
  <si>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</si>
  <si>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</si>
  <si>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</si>
  <si>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</si>
  <si>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</si>
  <si>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</si>
  <si>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</si>
  <si>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</si>
  <si>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</si>
  <si>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</si>
  <si>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</si>
  <si>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</si>
  <si>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</si>
  <si>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</si>
  <si>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</si>
  <si>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</si>
  <si>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</si>
  <si>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</si>
  <si>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</si>
  <si>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</si>
  <si>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</si>
  <si>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</si>
  <si>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</si>
  <si>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</si>
  <si>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</si>
  <si>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</si>
  <si>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</si>
  <si>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</si>
  <si>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</si>
  <si>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</si>
  <si>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</si>
  <si>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</si>
  <si>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</si>
  <si>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</si>
  <si>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</si>
  <si>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</si>
  <si>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</si>
  <si>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</si>
  <si>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</si>
  <si>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</si>
  <si>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</si>
  <si>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</si>
  <si>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</si>
  <si>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</si>
  <si>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</si>
  <si>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</si>
  <si>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</si>
  <si>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</si>
  <si>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</si>
  <si>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</si>
  <si>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</si>
  <si>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</si>
  <si>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</si>
  <si>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</si>
  <si>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</si>
  <si>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</si>
  <si>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</si>
  <si>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</si>
  <si>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</si>
  <si>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</si>
  <si>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</si>
  <si>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</si>
  <si>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</si>
  <si>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</si>
  <si>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</si>
  <si>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</si>
  <si>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</si>
  <si>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</si>
  <si>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</si>
  <si>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</si>
  <si>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</si>
  <si>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</si>
  <si>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</si>
  <si>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</si>
  <si>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</si>
  <si>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</si>
  <si>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</si>
  <si>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</si>
  <si>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</si>
  <si>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</si>
  <si>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</si>
  <si>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</si>
  <si>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</si>
  <si>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</si>
  <si>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</si>
  <si>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</si>
  <si>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</si>
  <si>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</si>
  <si>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</si>
  <si>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</si>
  <si>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</si>
  <si>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</si>
  <si>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</si>
  <si>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</si>
  <si>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</si>
  <si>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</si>
  <si>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</si>
  <si>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</si>
  <si>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</si>
  <si>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</si>
  <si>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</si>
  <si>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</si>
  <si>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</si>
  <si>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</si>
  <si>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</si>
  <si>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</si>
  <si>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</si>
  <si>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</si>
  <si>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</si>
  <si>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</si>
  <si>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</si>
  <si>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</si>
  <si>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</si>
  <si>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</si>
  <si>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</si>
  <si>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</si>
  <si>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</si>
  <si>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</si>
  <si>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</si>
  <si>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</si>
  <si>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</si>
  <si>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</si>
  <si>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</si>
  <si>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</si>
  <si>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</si>
  <si>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</si>
  <si>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</si>
  <si>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</si>
  <si>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</si>
  <si>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</si>
  <si>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</si>
  <si>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</si>
  <si>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</si>
  <si>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</si>
  <si>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</si>
  <si>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</si>
  <si>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</si>
  <si>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</si>
  <si>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</si>
  <si>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</si>
  <si>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</si>
  <si>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</si>
  <si>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</si>
  <si>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</si>
  <si>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</si>
  <si>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</si>
  <si>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</si>
  <si>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</si>
  <si>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</si>
  <si>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</si>
  <si>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</si>
  <si>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</si>
  <si>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</si>
  <si>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</si>
  <si>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</si>
  <si>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</si>
  <si>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</si>
  <si>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</si>
  <si>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</si>
  <si>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</si>
  <si>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</si>
  <si>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</si>
  <si>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</si>
  <si>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</si>
  <si>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</si>
  <si>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</si>
  <si>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</si>
  <si>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</si>
  <si>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</si>
  <si>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</si>
  <si>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</si>
  <si>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</si>
  <si>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</si>
  <si>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</si>
  <si>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</si>
  <si>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</si>
  <si>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</si>
  <si>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</si>
  <si>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</si>
  <si>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</si>
  <si>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</si>
  <si>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</si>
  <si>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</si>
  <si>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</si>
  <si>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</si>
  <si>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</si>
  <si>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</si>
  <si>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</si>
  <si>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</si>
  <si>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</si>
  <si>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</si>
  <si>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</si>
  <si>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</si>
  <si>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</si>
  <si>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</si>
  <si>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</si>
  <si>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</si>
  <si>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</si>
  <si>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</si>
  <si>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</si>
  <si>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</si>
  <si>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</si>
  <si>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</si>
  <si>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</si>
  <si>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</si>
  <si>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</si>
  <si>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</si>
  <si>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</si>
  <si>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</si>
  <si>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</si>
  <si>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</si>
  <si>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</si>
  <si>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</si>
  <si>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</si>
  <si>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</si>
  <si>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</si>
  <si>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</si>
  <si>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</si>
  <si>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</si>
  <si>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</si>
  <si>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</si>
  <si>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</si>
  <si>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</si>
  <si>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</si>
  <si>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</si>
  <si>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</si>
  <si>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</si>
  <si>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</si>
  <si>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</si>
  <si>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</si>
  <si>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</si>
  <si>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</si>
  <si>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</si>
  <si>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</si>
  <si>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</si>
  <si>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</si>
  <si>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</si>
  <si>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</si>
  <si>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</si>
  <si>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</si>
  <si>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</si>
  <si>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</si>
  <si>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</si>
  <si>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</si>
  <si>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</si>
  <si>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</si>
  <si>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</si>
  <si>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</si>
  <si>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</si>
  <si>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</si>
  <si>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</si>
  <si>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</si>
  <si>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</si>
  <si>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</si>
  <si>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</si>
  <si>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</si>
  <si>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</si>
  <si>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</si>
  <si>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</si>
  <si>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</si>
  <si>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</si>
  <si>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</si>
  <si>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</si>
  <si>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</si>
  <si>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</si>
  <si>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</si>
  <si>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</si>
  <si>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</si>
  <si>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</si>
  <si>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</si>
  <si>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</si>
  <si>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</si>
  <si>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</si>
  <si>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</si>
  <si>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</si>
  <si>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</si>
  <si>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</si>
  <si>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</si>
  <si>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</si>
  <si>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</si>
  <si>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</si>
  <si>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</si>
  <si>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</si>
  <si>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</si>
  <si>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</si>
  <si>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</si>
  <si>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</si>
  <si>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</si>
  <si>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</si>
  <si>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</si>
  <si>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</si>
  <si>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</si>
  <si>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</si>
  <si>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</si>
  <si>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</si>
  <si>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</si>
  <si>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</si>
  <si>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</si>
  <si>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</si>
  <si>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</si>
  <si>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</si>
  <si>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</si>
  <si>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</si>
  <si>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</si>
  <si>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</si>
  <si>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</si>
  <si>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</si>
  <si>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</si>
  <si>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</si>
  <si>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</si>
  <si>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</si>
  <si>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</si>
  <si>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</si>
  <si>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</si>
  <si>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</si>
  <si>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</si>
  <si>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</si>
  <si>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</si>
  <si>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</si>
  <si>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</si>
  <si>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</si>
  <si>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</si>
  <si>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</si>
  <si>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</si>
  <si>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</si>
  <si>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</si>
  <si>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</si>
  <si>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</si>
  <si>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</si>
  <si>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</si>
  <si>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</si>
  <si>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</si>
  <si>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</si>
  <si>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</si>
  <si>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</si>
  <si>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</si>
  <si>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</si>
  <si>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</si>
  <si>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</si>
  <si>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</si>
  <si>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</si>
  <si>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</si>
  <si>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</si>
  <si>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</si>
  <si>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</si>
  <si>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</si>
  <si>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</si>
  <si>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</si>
  <si>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</si>
  <si>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</si>
  <si>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</si>
  <si>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</si>
  <si>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</si>
  <si>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</si>
  <si>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</si>
  <si>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</si>
  <si>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</si>
  <si>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</si>
  <si>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</si>
  <si>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</si>
  <si>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</si>
  <si>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</si>
  <si>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</si>
  <si>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</si>
  <si>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</si>
  <si>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</si>
  <si>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</si>
  <si>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</si>
  <si>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</si>
  <si>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</si>
  <si>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</si>
  <si>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</si>
  <si>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</si>
  <si>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</si>
  <si>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</si>
  <si>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</si>
  <si>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</si>
  <si>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</si>
  <si>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</si>
  <si>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</si>
  <si>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</si>
  <si>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</si>
  <si>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</si>
  <si>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</si>
  <si>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</si>
  <si>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</si>
  <si>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</si>
  <si>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</si>
  <si>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</si>
  <si>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</si>
  <si>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</si>
  <si>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</si>
  <si>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</si>
  <si>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</si>
  <si>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</si>
  <si>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</si>
  <si>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</si>
  <si>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</si>
  <si>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</si>
  <si>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</si>
  <si>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</si>
  <si>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</si>
  <si>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</si>
  <si>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</si>
  <si>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</si>
  <si>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</si>
  <si>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</si>
  <si>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</si>
  <si>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</si>
  <si>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</si>
  <si>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</si>
  <si>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</si>
  <si>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</si>
  <si>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</si>
  <si>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</si>
  <si>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</si>
  <si>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</si>
  <si>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</si>
  <si>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</si>
  <si>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</si>
  <si>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</si>
  <si>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</si>
  <si>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</si>
  <si>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</si>
  <si>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</si>
  <si>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</si>
  <si>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</si>
  <si>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</si>
  <si>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</si>
  <si>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</si>
  <si>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</si>
  <si>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</si>
  <si>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</si>
  <si>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</si>
  <si>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</si>
  <si>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</si>
  <si>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</si>
  <si>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</si>
  <si>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</si>
  <si>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</si>
  <si>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</si>
  <si>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</si>
  <si>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</si>
  <si>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</si>
  <si>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</si>
  <si>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</si>
  <si>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</si>
  <si>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</si>
  <si>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</si>
  <si>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</si>
  <si>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</si>
  <si>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</si>
  <si>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</si>
  <si>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</si>
  <si>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</si>
  <si>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</si>
  <si>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</si>
  <si>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</si>
  <si>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</si>
  <si>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</si>
  <si>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</si>
  <si>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</si>
  <si>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</si>
  <si>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</si>
  <si>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</si>
  <si>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</si>
  <si>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</si>
  <si>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</si>
  <si>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</si>
  <si>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</si>
  <si>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</si>
  <si>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</si>
  <si>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</si>
  <si>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</si>
  <si>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</si>
  <si>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</si>
  <si>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</si>
  <si>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</si>
  <si>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</si>
  <si>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</si>
  <si>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</si>
  <si>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</si>
  <si>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</si>
  <si>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</si>
  <si>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</si>
  <si>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</si>
  <si>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</si>
  <si>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</si>
  <si>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</si>
  <si>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</si>
  <si>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</si>
  <si>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</si>
  <si>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</si>
  <si>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</si>
  <si>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</si>
  <si>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</si>
  <si>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</si>
  <si>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</si>
  <si>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</si>
  <si>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</si>
  <si>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</si>
  <si>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</si>
  <si>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</si>
  <si>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</si>
  <si>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</si>
  <si>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</si>
  <si>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</si>
  <si>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</si>
  <si>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</si>
  <si>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</si>
  <si>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</si>
  <si>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</si>
  <si>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</si>
  <si>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</si>
  <si>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</si>
  <si>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</si>
  <si>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</si>
  <si>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</si>
  <si>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</si>
  <si>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</si>
  <si>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</si>
  <si>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</si>
  <si>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</si>
  <si>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</si>
  <si>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</si>
  <si>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</si>
  <si>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</si>
  <si>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</si>
  <si>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</si>
  <si>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</si>
  <si>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</si>
  <si>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</si>
  <si>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</si>
  <si>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</si>
  <si>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</si>
  <si>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</si>
  <si>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</si>
  <si>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</si>
  <si>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</si>
  <si>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</si>
  <si>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</si>
  <si>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</si>
  <si>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</si>
  <si>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</si>
  <si>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</si>
  <si>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</si>
  <si>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</si>
  <si>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</si>
  <si>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</si>
  <si>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</si>
  <si>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</si>
  <si>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</si>
  <si>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</si>
  <si>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</si>
  <si>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</si>
  <si>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</si>
  <si>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</si>
  <si>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</si>
  <si>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</si>
  <si>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</si>
  <si>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</si>
  <si>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</si>
  <si>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</si>
  <si>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</si>
  <si>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</si>
  <si>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</si>
  <si>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</si>
  <si>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</si>
  <si>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</si>
  <si>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</si>
  <si>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</si>
  <si>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</si>
  <si>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</si>
  <si>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</si>
  <si>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</si>
  <si>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</si>
  <si>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</si>
  <si>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</si>
  <si>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</si>
  <si>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</si>
  <si>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</si>
  <si>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</si>
  <si>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</si>
  <si>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</si>
  <si>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</si>
  <si>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</si>
  <si>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</si>
  <si>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</si>
  <si>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</si>
  <si>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</si>
  <si>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</si>
  <si>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</si>
  <si>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</si>
  <si>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</si>
  <si>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</si>
  <si>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</si>
  <si>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</si>
  <si>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</si>
  <si>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</si>
  <si>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</si>
  <si>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</si>
  <si>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</si>
  <si>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</si>
  <si>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</si>
  <si>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</si>
  <si>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</si>
  <si>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</si>
  <si>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</si>
  <si>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</si>
  <si>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</si>
  <si>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</si>
  <si>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</si>
  <si>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</si>
  <si>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</si>
  <si>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</si>
  <si>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</si>
  <si>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</si>
  <si>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</si>
  <si>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</si>
  <si>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</si>
  <si>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</si>
  <si>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</si>
  <si>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</si>
  <si>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</si>
  <si>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</si>
  <si>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</si>
  <si>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</si>
  <si>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</si>
  <si>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</si>
  <si>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</si>
  <si>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</si>
  <si>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</si>
  <si>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</si>
  <si>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</si>
  <si>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</si>
  <si>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</si>
  <si>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</si>
  <si>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</si>
  <si>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</si>
  <si>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</si>
  <si>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</si>
  <si>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</si>
  <si>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</si>
  <si>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</si>
  <si>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</si>
  <si>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</si>
  <si>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</si>
  <si>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</si>
  <si>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</si>
  <si>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</si>
  <si>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</si>
  <si>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</si>
  <si>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</si>
  <si>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</si>
  <si>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</si>
  <si>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</si>
  <si>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</si>
  <si>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</si>
  <si>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</si>
  <si>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</si>
  <si>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</si>
  <si>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</si>
  <si>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</si>
  <si>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</si>
  <si>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</si>
  <si>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</si>
  <si>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</si>
  <si>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</si>
  <si>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</si>
  <si>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</si>
  <si>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</si>
  <si>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</si>
  <si>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</si>
  <si>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</si>
  <si>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</si>
  <si>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</si>
  <si>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</si>
  <si>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</si>
  <si>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</si>
  <si>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</si>
  <si>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</si>
  <si>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</si>
  <si>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</si>
  <si>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</si>
  <si>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</si>
  <si>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</si>
  <si>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</si>
  <si>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</si>
  <si>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</si>
  <si>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</si>
  <si>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</si>
  <si>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</si>
  <si>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</si>
  <si>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</si>
  <si>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</si>
  <si>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</si>
  <si>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</si>
  <si>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</si>
  <si>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</si>
  <si>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</si>
  <si>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</si>
  <si>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</si>
  <si>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</si>
  <si>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</si>
  <si>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</si>
  <si>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</si>
  <si>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</si>
  <si>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</si>
  <si>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</si>
  <si>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</si>
  <si>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</si>
  <si>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</si>
  <si>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</si>
  <si>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</si>
  <si>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</si>
  <si>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</si>
  <si>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</si>
  <si>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</si>
  <si>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</si>
  <si>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</si>
  <si>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</si>
  <si>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</si>
  <si>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</si>
  <si>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</si>
  <si>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</si>
  <si>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</si>
  <si>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</si>
  <si>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</si>
  <si>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</si>
  <si>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</si>
  <si>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</si>
  <si>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</si>
  <si>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</si>
  <si>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</si>
  <si>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</si>
  <si>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</si>
  <si>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</si>
  <si>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</si>
  <si>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</si>
  <si>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</si>
  <si>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</si>
  <si>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</si>
  <si>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</si>
  <si>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</si>
  <si>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</si>
  <si>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</si>
  <si>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</si>
  <si>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</si>
  <si>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</si>
  <si>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</si>
  <si>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</si>
  <si>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</si>
  <si>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</si>
  <si>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</si>
  <si>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</si>
  <si>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</si>
  <si>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</si>
  <si>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</si>
  <si>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</si>
  <si>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</si>
  <si>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</si>
  <si>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</si>
  <si>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</si>
  <si>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</si>
  <si>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</si>
  <si>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</si>
  <si>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</si>
  <si>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</si>
  <si>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</si>
  <si>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</si>
  <si>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</si>
  <si>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</si>
  <si>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</si>
  <si>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</si>
  <si>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</si>
  <si>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</si>
  <si>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</si>
  <si>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</si>
  <si>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</si>
  <si>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</si>
  <si>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</si>
  <si>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</si>
  <si>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</si>
  <si>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</si>
  <si>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</si>
  <si>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</si>
  <si>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</si>
  <si>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</si>
  <si>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</si>
  <si>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</si>
  <si>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</si>
  <si>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</si>
  <si>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</si>
  <si>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</si>
  <si>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</si>
  <si>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</si>
  <si>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</si>
  <si>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</si>
  <si>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</si>
  <si>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</si>
  <si>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</si>
  <si>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</si>
  <si>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</si>
  <si>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</si>
  <si>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</si>
  <si>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</si>
  <si>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</si>
  <si>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</si>
  <si>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</si>
  <si>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</si>
  <si>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</si>
  <si>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</si>
  <si>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</si>
  <si>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</si>
  <si>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</si>
  <si>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</si>
  <si>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</si>
  <si>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</si>
  <si>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</si>
  <si>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</si>
  <si>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</si>
  <si>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</si>
  <si>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</si>
  <si>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</si>
  <si>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</si>
  <si>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</si>
  <si>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</si>
  <si>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</si>
  <si>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</si>
  <si>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</si>
  <si>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</si>
  <si>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</si>
  <si>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</si>
  <si>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</si>
  <si>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</si>
  <si>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</si>
  <si>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</si>
  <si>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</si>
  <si>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</si>
  <si>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</si>
  <si>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</si>
  <si>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</si>
  <si>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</si>
  <si>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</si>
  <si>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</si>
  <si>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</si>
  <si>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</si>
  <si>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</si>
  <si>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</si>
  <si>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</si>
  <si>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</si>
  <si>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</si>
  <si>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</si>
  <si>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</si>
  <si>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</si>
  <si>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</si>
  <si>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</si>
  <si>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</si>
  <si>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</si>
  <si>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</si>
  <si>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</si>
  <si>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</si>
  <si>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</si>
  <si>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</si>
  <si>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</si>
  <si>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</si>
  <si>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</si>
  <si>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</si>
  <si>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</si>
  <si>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</si>
  <si>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</si>
  <si>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</si>
  <si>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</si>
  <si>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</si>
  <si>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</si>
  <si>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</si>
  <si>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</si>
  <si>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</si>
  <si>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</si>
  <si>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</si>
  <si>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</si>
  <si>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</si>
  <si>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</si>
  <si>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</si>
  <si>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</si>
  <si>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</si>
  <si>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</si>
  <si>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</si>
  <si>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</si>
  <si>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</si>
  <si>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</si>
  <si>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</si>
  <si>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</si>
  <si>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</si>
  <si>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</si>
  <si>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</si>
  <si>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</si>
  <si>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</si>
  <si>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</si>
  <si>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</si>
  <si>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</si>
  <si>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</si>
  <si>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</si>
  <si>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</si>
  <si>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</si>
  <si>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</si>
  <si>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</si>
  <si>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</si>
  <si>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</si>
  <si>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</si>
  <si>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</si>
  <si>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</si>
  <si>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</si>
  <si>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</si>
  <si>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</si>
  <si>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</si>
  <si>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</si>
  <si>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</si>
  <si>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</si>
  <si>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</si>
  <si>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</si>
  <si>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</si>
  <si>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</si>
  <si>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</si>
  <si>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</si>
  <si>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</si>
  <si>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</si>
  <si>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</si>
  <si>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</si>
  <si>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</si>
  <si>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</si>
  <si>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</si>
  <si>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</si>
  <si>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</si>
  <si>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</si>
  <si>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</si>
  <si>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</si>
  <si>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</si>
  <si>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</si>
  <si>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</si>
  <si>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</si>
  <si>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</si>
  <si>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</si>
  <si>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</si>
  <si>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</si>
  <si>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</si>
  <si>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</si>
  <si>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</si>
  <si>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</si>
  <si>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</si>
  <si>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</si>
  <si>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</si>
  <si>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</si>
  <si>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</si>
  <si>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</si>
  <si>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</si>
  <si>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</si>
  <si>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</si>
  <si>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</si>
  <si>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</si>
  <si>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</si>
  <si>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</si>
  <si>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</si>
  <si>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</si>
  <si>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</si>
  <si>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</si>
  <si>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</si>
  <si>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</si>
  <si>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</si>
  <si>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</si>
  <si>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</si>
  <si>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</si>
  <si>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</si>
  <si>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</si>
  <si>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</si>
  <si>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</si>
  <si>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</si>
  <si>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</si>
  <si>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</si>
  <si>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</si>
  <si>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</si>
  <si>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</si>
  <si>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</si>
  <si>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</si>
  <si>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</si>
  <si>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</si>
  <si>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</si>
  <si>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</si>
  <si>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</si>
  <si>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</si>
  <si>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</si>
  <si>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</si>
  <si>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</si>
  <si>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</si>
  <si>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</si>
  <si>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</si>
  <si>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</si>
  <si>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</si>
  <si>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</si>
  <si>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</si>
  <si>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</si>
  <si>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</si>
  <si>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</si>
  <si>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</si>
  <si>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</si>
  <si>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</si>
  <si>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</si>
  <si>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</si>
  <si>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</si>
  <si>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</si>
  <si>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</si>
  <si>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</si>
  <si>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</si>
  <si>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</si>
  <si>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</si>
  <si>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</si>
  <si>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</si>
  <si>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</si>
  <si>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</si>
  <si>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</si>
  <si>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</si>
  <si>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</si>
  <si>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</si>
  <si>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</si>
  <si>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</si>
  <si>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</si>
  <si>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</si>
  <si>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</si>
  <si>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</si>
  <si>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</si>
  <si>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</si>
  <si>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</si>
  <si>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</si>
  <si>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</si>
  <si>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</si>
  <si>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</si>
  <si>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</si>
  <si>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</si>
  <si>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</si>
  <si>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</si>
  <si>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</si>
  <si>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</si>
  <si>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</si>
  <si>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</si>
  <si>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</si>
  <si>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</si>
  <si>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</si>
  <si>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</si>
  <si>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</si>
  <si>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</si>
  <si>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</si>
  <si>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</si>
  <si>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</si>
  <si>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</si>
  <si>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</si>
  <si>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</si>
  <si>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</si>
  <si>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</si>
  <si>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</si>
  <si>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</si>
  <si>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</si>
  <si>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</si>
  <si>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</si>
  <si>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</si>
  <si>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</si>
  <si>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</si>
  <si>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</si>
  <si>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</si>
  <si>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</si>
  <si>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</si>
  <si>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</si>
  <si>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</si>
  <si>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</si>
  <si>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</si>
  <si>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</si>
  <si>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</si>
  <si>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</si>
  <si>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</si>
  <si>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</si>
  <si>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</si>
  <si>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</si>
  <si>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</si>
  <si>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</si>
  <si>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</si>
  <si>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</si>
  <si>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</si>
  <si>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</si>
  <si>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</si>
  <si>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</si>
  <si>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</si>
  <si>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</si>
  <si>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</si>
  <si>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</si>
  <si>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</si>
  <si>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</si>
  <si>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</si>
  <si>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</si>
  <si>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</si>
  <si>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</si>
  <si>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</si>
  <si>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</si>
  <si>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</si>
  <si>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</si>
  <si>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</si>
  <si>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</si>
  <si>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</si>
  <si>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</si>
  <si>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</si>
  <si>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</si>
  <si>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</si>
  <si>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</si>
  <si>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</si>
  <si>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</si>
  <si>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</si>
  <si>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</si>
  <si>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</si>
  <si>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</si>
  <si>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</si>
  <si>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</si>
  <si>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</si>
  <si>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</si>
  <si>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</si>
  <si>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</si>
  <si>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</si>
  <si>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</si>
  <si>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</si>
  <si>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</si>
  <si>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</si>
  <si>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</si>
  <si>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</si>
  <si>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</si>
  <si>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</si>
  <si>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</si>
  <si>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</si>
  <si>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</si>
  <si>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</si>
  <si>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</si>
  <si>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</si>
  <si>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</si>
  <si>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</si>
  <si>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</si>
  <si>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</si>
  <si>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</si>
  <si>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</si>
  <si>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</si>
  <si>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</si>
  <si>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</si>
  <si>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</si>
  <si>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</si>
  <si>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</si>
  <si>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</si>
  <si>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</si>
  <si>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</si>
  <si>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</si>
  <si>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</si>
  <si>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</si>
  <si>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</si>
  <si>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</si>
  <si>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</si>
  <si>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</si>
  <si>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</si>
  <si>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</si>
  <si>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</si>
  <si>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</si>
  <si>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</si>
  <si>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</si>
  <si>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</si>
  <si>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</si>
  <si>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</si>
  <si>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</si>
  <si>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</si>
  <si>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</si>
  <si>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</si>
  <si>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</si>
  <si>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</si>
  <si>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</si>
  <si>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</si>
  <si>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</si>
  <si>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</si>
  <si>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</si>
  <si>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</si>
  <si>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</si>
  <si>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</si>
  <si>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</si>
  <si>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</si>
  <si>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</si>
  <si>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</si>
  <si>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</si>
  <si>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</si>
  <si>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</si>
  <si>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</si>
  <si>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</si>
  <si>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</si>
  <si>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</si>
  <si>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</si>
  <si>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</si>
  <si>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</si>
  <si>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</si>
  <si>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</si>
  <si>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</si>
  <si>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</si>
  <si>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</si>
  <si>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</si>
  <si>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</si>
  <si>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</si>
  <si>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</si>
  <si>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</si>
  <si>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</si>
  <si>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</si>
  <si>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</si>
  <si>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</si>
  <si>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</si>
  <si>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</si>
  <si>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</si>
  <si>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</si>
  <si>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</si>
  <si>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</si>
  <si>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</si>
  <si>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</si>
  <si>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</si>
  <si>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</si>
  <si>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</si>
  <si>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</si>
  <si>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</si>
  <si>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</si>
  <si>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</si>
  <si>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</si>
  <si>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</si>
  <si>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</si>
  <si>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</si>
  <si>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</si>
  <si>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</si>
  <si>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</si>
  <si>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</si>
  <si>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</si>
  <si>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</si>
  <si>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</si>
  <si>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</si>
  <si>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</si>
  <si>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</si>
  <si>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</si>
  <si>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</si>
  <si>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</si>
  <si>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</si>
  <si>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</si>
  <si>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</si>
  <si>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</si>
  <si>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</si>
  <si>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</si>
  <si>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</si>
  <si>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</si>
  <si>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</si>
  <si>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</si>
  <si>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</si>
  <si>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</si>
  <si>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</si>
  <si>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</si>
  <si>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</si>
  <si>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</si>
  <si>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</si>
  <si>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</si>
  <si>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</si>
  <si>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</si>
  <si>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</si>
  <si>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</si>
  <si>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</si>
  <si>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</si>
  <si>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</si>
  <si>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</si>
  <si>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</si>
  <si>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</si>
  <si>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</si>
  <si>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</si>
  <si>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</si>
  <si>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</si>
  <si>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</si>
  <si>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</si>
  <si>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</si>
  <si>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</si>
  <si>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</si>
  <si>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</si>
  <si>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</si>
  <si>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</si>
  <si>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</si>
  <si>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</si>
  <si>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</si>
  <si>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</si>
  <si>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</si>
  <si>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</si>
  <si>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</si>
  <si>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</si>
  <si>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</si>
  <si>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</si>
  <si>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</si>
  <si>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</si>
  <si>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</si>
  <si>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</si>
  <si>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</si>
  <si>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</si>
  <si>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</si>
  <si>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</si>
  <si>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</si>
  <si>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</si>
  <si>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</si>
  <si>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</si>
  <si>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</si>
  <si>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</si>
  <si>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</si>
  <si>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</si>
  <si>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</si>
  <si>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</si>
  <si>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</si>
  <si>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</si>
  <si>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</si>
  <si>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</si>
  <si>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</si>
  <si>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</si>
  <si>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</si>
  <si>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</si>
  <si>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</si>
  <si>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</si>
  <si>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</si>
  <si>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</si>
  <si>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</si>
  <si>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</si>
  <si>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</si>
  <si>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</si>
  <si>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</si>
  <si>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</si>
  <si>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</si>
  <si>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</si>
  <si>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</si>
  <si>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</si>
  <si>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</si>
  <si>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</si>
  <si>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</si>
  <si>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</si>
  <si>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</si>
  <si>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</si>
  <si>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</si>
  <si>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</si>
  <si>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</si>
  <si>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</si>
  <si>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</si>
  <si>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</si>
  <si>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</si>
  <si>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</si>
  <si>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</si>
  <si>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</si>
  <si>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</si>
  <si>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</si>
  <si>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</si>
  <si>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</si>
  <si>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</si>
  <si>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</si>
  <si>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</si>
  <si>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</si>
  <si>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</si>
  <si>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</si>
  <si>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</si>
  <si>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</si>
  <si>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</si>
  <si>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</si>
  <si>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</si>
  <si>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</si>
  <si>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</si>
  <si>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</si>
  <si>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</si>
  <si>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</si>
  <si>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</si>
  <si>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</si>
  <si>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</si>
  <si>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</si>
  <si>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</si>
  <si>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</si>
  <si>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</si>
  <si>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</si>
  <si>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</si>
  <si>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</si>
  <si>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</si>
  <si>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</si>
  <si>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</si>
  <si>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</si>
  <si>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</si>
  <si>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</si>
  <si>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</si>
  <si>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</si>
  <si>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</si>
  <si>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</si>
  <si>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</si>
  <si>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</si>
  <si>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</si>
  <si>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</si>
  <si>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</si>
  <si>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</si>
  <si>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</si>
  <si>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</si>
  <si>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</si>
  <si>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</si>
  <si>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</si>
  <si>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</si>
  <si>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</si>
  <si>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</si>
  <si>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</si>
  <si>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</si>
  <si>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</si>
  <si>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</si>
  <si>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</si>
  <si>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</si>
  <si>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</si>
  <si>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</si>
  <si>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</si>
  <si>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</si>
  <si>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</si>
  <si>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</si>
  <si>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</si>
  <si>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</si>
  <si>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</si>
  <si>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</si>
  <si>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</si>
  <si>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</si>
  <si>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</si>
  <si>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</si>
  <si>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</si>
  <si>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</si>
  <si>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</si>
  <si>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</si>
  <si>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</si>
  <si>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</si>
  <si>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</si>
  <si>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</si>
  <si>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</si>
  <si>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</si>
  <si>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</si>
  <si>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</si>
  <si>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</si>
  <si>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</si>
  <si>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</si>
  <si>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</si>
  <si>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</si>
  <si>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</si>
  <si>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</si>
  <si>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</si>
  <si>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</si>
  <si>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</si>
  <si>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</si>
  <si>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</si>
  <si>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</si>
  <si>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</si>
  <si>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</si>
  <si>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</si>
  <si>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</si>
  <si>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</si>
  <si>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</si>
  <si>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</si>
  <si>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</si>
  <si>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</si>
  <si>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</si>
  <si>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</si>
  <si>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</si>
  <si>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</si>
  <si>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</si>
  <si>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</si>
  <si>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</si>
  <si>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</si>
  <si>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</si>
  <si>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</si>
  <si>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</si>
  <si>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</si>
  <si>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</si>
  <si>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</si>
  <si>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</si>
  <si>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</si>
  <si>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</si>
  <si>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</si>
  <si>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</si>
  <si>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</si>
  <si>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</si>
  <si>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</si>
  <si>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</si>
  <si>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</si>
  <si>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</si>
  <si>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</si>
  <si>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</si>
  <si>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</si>
  <si>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</si>
  <si>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</si>
  <si>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</si>
  <si>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</si>
  <si>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</si>
  <si>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</si>
  <si>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</si>
  <si>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</si>
  <si>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</si>
  <si>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</si>
  <si>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</si>
  <si>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</si>
  <si>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</si>
  <si>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</si>
  <si>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</si>
  <si>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</si>
  <si>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</si>
  <si>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</si>
  <si>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</si>
  <si>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</si>
  <si>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</si>
  <si>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</si>
  <si>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</si>
  <si>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</si>
  <si>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</si>
  <si>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</si>
  <si>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</si>
  <si>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</si>
  <si>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</si>
  <si>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</si>
  <si>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</si>
  <si>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</si>
  <si>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</si>
  <si>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</si>
  <si>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</si>
  <si>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</si>
  <si>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</si>
  <si>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</si>
  <si>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</si>
  <si>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</si>
  <si>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</si>
  <si>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</si>
  <si>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</si>
  <si>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</si>
  <si>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</si>
  <si>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</si>
  <si>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</si>
  <si>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</si>
  <si>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</si>
  <si>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</si>
  <si>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</si>
  <si>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</si>
  <si>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</si>
  <si>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</si>
  <si>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</si>
  <si>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</si>
  <si>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</si>
  <si>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</si>
  <si>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</si>
  <si>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</si>
  <si>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</si>
  <si>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</si>
  <si>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</si>
  <si>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</si>
  <si>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</si>
  <si>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</si>
  <si>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</si>
  <si>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</si>
  <si>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</si>
  <si>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</si>
  <si>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</si>
  <si>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</si>
  <si>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</si>
  <si>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</si>
  <si>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</si>
  <si>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</si>
  <si>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</si>
  <si>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</si>
  <si>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</si>
  <si>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</si>
  <si>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</si>
  <si>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</si>
  <si>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</si>
  <si>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</si>
  <si>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</si>
  <si>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</si>
  <si>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</si>
  <si>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</si>
  <si>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</si>
  <si>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</si>
  <si>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</si>
  <si>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</si>
  <si>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</si>
  <si>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</si>
  <si>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</si>
  <si>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</si>
  <si>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</si>
  <si>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</si>
  <si>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</si>
  <si>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</si>
  <si>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</si>
  <si>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</si>
  <si>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</si>
  <si>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</si>
  <si>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</si>
  <si>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</si>
  <si>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</si>
  <si>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</si>
  <si>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</si>
  <si>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</si>
  <si>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</si>
  <si>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</si>
  <si>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</si>
  <si>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</si>
  <si>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</si>
  <si>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</si>
  <si>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</si>
  <si>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</si>
  <si>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</si>
  <si>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</si>
  <si>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</si>
  <si>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</si>
  <si>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</si>
  <si>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</si>
  <si>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</si>
  <si>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</si>
  <si>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</si>
  <si>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</si>
  <si>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</si>
  <si>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</si>
  <si>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</si>
  <si>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</si>
  <si>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</si>
  <si>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</si>
  <si>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</si>
  <si>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</si>
  <si>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</si>
  <si>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</si>
  <si>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</si>
  <si>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</si>
  <si>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</si>
  <si>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</si>
  <si>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</si>
  <si>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</si>
  <si>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</si>
  <si>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</si>
  <si>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</si>
  <si>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</si>
  <si>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</si>
  <si>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</si>
  <si>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</si>
  <si>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</si>
  <si>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</si>
  <si>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</si>
  <si>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</si>
  <si>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</si>
  <si>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</si>
  <si>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</si>
  <si>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</si>
  <si>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</si>
  <si>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</si>
  <si>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</si>
  <si>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</si>
  <si>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</si>
  <si>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</si>
  <si>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</si>
  <si>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</si>
  <si>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</si>
  <si>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</si>
  <si>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</si>
  <si>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</si>
  <si>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</si>
  <si>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</si>
  <si>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</si>
  <si>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</si>
  <si>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</si>
  <si>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</si>
  <si>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</si>
  <si>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</si>
  <si>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</si>
  <si>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</si>
  <si>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</si>
  <si>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</si>
  <si>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</si>
  <si>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</si>
  <si>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</si>
  <si>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</si>
  <si>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</si>
  <si>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</si>
  <si>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</si>
  <si>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</si>
  <si>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</si>
  <si>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</si>
  <si>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</si>
  <si>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</si>
  <si>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</si>
  <si>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</si>
  <si>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</si>
  <si>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</si>
  <si>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</si>
  <si>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</si>
  <si>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</si>
  <si>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</si>
  <si>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</si>
  <si>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</si>
  <si>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</si>
  <si>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</si>
  <si>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</si>
  <si>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</si>
  <si>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</si>
  <si>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</si>
  <si>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</si>
  <si>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</si>
  <si>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</si>
  <si>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</si>
  <si>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</si>
  <si>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</si>
  <si>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</si>
  <si>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</si>
  <si>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</si>
  <si>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</si>
  <si>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</si>
  <si>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</si>
  <si>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</si>
  <si>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</si>
  <si>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</si>
  <si>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</si>
  <si>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</si>
  <si>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</si>
  <si>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</si>
  <si>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</si>
  <si>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</si>
  <si>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</si>
  <si>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</si>
  <si>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</si>
  <si>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</si>
  <si>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</si>
  <si>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</si>
  <si>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</si>
  <si>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</si>
  <si>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</si>
  <si>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</si>
  <si>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</si>
  <si>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</si>
  <si>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</si>
  <si>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</si>
  <si>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</si>
  <si>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</si>
  <si>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</si>
  <si>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</si>
  <si>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</si>
  <si>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</si>
  <si>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</si>
  <si>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</si>
  <si>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</si>
  <si>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</si>
  <si>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</si>
  <si>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</si>
  <si>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</si>
  <si>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</si>
  <si>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</si>
  <si>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</si>
  <si>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</si>
  <si>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</si>
  <si>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</si>
  <si>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</si>
  <si>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</si>
  <si>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</si>
  <si>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</si>
  <si>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</si>
  <si>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</si>
  <si>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</si>
  <si>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</si>
  <si>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</si>
  <si>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</si>
  <si>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</si>
  <si>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</si>
  <si>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</si>
  <si>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</si>
  <si>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</si>
  <si>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</si>
  <si>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</si>
  <si>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</si>
  <si>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</si>
  <si>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</si>
  <si>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</si>
  <si>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</si>
  <si>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</si>
  <si>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</si>
  <si>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</si>
  <si>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</si>
  <si>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</si>
  <si>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</si>
  <si>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</si>
  <si>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</si>
  <si>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</si>
  <si>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</si>
  <si>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</si>
  <si>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</si>
  <si>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</si>
  <si>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</si>
  <si>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</si>
  <si>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</si>
  <si>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</si>
  <si>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</si>
  <si>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</si>
  <si>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</si>
  <si>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</si>
  <si>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</si>
  <si>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</si>
  <si>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</si>
  <si>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</si>
  <si>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</si>
  <si>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</si>
  <si>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</si>
  <si>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</si>
  <si>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</si>
  <si>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</si>
  <si>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</si>
  <si>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</si>
  <si>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</si>
  <si>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</si>
  <si>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</si>
  <si>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</si>
  <si>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</si>
  <si>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</si>
  <si>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</si>
  <si>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</si>
  <si>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</si>
  <si>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</si>
  <si>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</si>
  <si>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</si>
  <si>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</si>
  <si>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</si>
  <si>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</si>
  <si>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</si>
  <si>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</si>
  <si>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</si>
  <si>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</si>
  <si>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</si>
  <si>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</si>
  <si>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</si>
  <si>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</si>
  <si>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</si>
  <si>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</si>
  <si>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</si>
  <si>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</si>
  <si>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</si>
  <si>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</si>
  <si>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</si>
  <si>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</si>
  <si>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</si>
  <si>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</si>
  <si>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</si>
  <si>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</si>
  <si>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</si>
  <si>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</si>
  <si>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</si>
  <si>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</si>
  <si>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</si>
  <si>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</si>
  <si>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</si>
  <si>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</si>
  <si>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</si>
  <si>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</si>
  <si>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</si>
  <si>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</si>
  <si>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</si>
  <si>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</si>
  <si>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</si>
  <si>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</si>
  <si>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</si>
  <si>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</si>
  <si>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</si>
  <si>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</si>
  <si>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</si>
  <si>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</si>
  <si>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</si>
  <si>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</si>
  <si>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</si>
  <si>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</si>
  <si>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</si>
  <si>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</si>
  <si>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</si>
  <si>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</si>
  <si>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</si>
  <si>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</si>
  <si>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</si>
  <si>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</si>
  <si>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</si>
  <si>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</si>
  <si>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</si>
  <si>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</si>
  <si>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</si>
  <si>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</si>
  <si>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</si>
  <si>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</si>
  <si>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</si>
  <si>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</si>
  <si>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</si>
  <si>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</si>
  <si>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</si>
  <si>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</si>
  <si>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</si>
  <si>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</si>
  <si>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</si>
  <si>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</si>
  <si>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</si>
  <si>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</si>
  <si>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</si>
  <si>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</si>
  <si>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</si>
  <si>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</si>
  <si>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</si>
  <si>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</si>
  <si>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</si>
  <si>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</si>
  <si>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</si>
  <si>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</si>
  <si>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</si>
  <si>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</si>
  <si>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</si>
  <si>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</si>
  <si>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</si>
  <si>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</si>
  <si>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</si>
  <si>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</si>
  <si>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</si>
  <si>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</si>
  <si>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</si>
  <si>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</si>
  <si>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</si>
  <si>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</si>
  <si>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</si>
  <si>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</si>
  <si>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</si>
  <si>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</si>
  <si>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</si>
  <si>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</si>
  <si>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</si>
  <si>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</si>
  <si>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</si>
  <si>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</si>
  <si>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</si>
  <si>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</si>
  <si>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</si>
  <si>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</si>
  <si>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</si>
  <si>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</si>
  <si>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</si>
  <si>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</si>
  <si>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</si>
  <si>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</si>
  <si>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</si>
  <si>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</si>
  <si>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</si>
  <si>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</si>
  <si>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</si>
  <si>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</si>
  <si>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</si>
  <si>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</si>
  <si>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</si>
  <si>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</si>
  <si>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</si>
  <si>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</si>
  <si>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</si>
  <si>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</si>
  <si>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</si>
  <si>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</si>
  <si>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</si>
  <si>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</si>
  <si>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</si>
  <si>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</si>
  <si>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</si>
  <si>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</si>
  <si>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</si>
  <si>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</si>
  <si>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</si>
  <si>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</si>
  <si>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</si>
  <si>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</si>
  <si>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</si>
  <si>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</si>
  <si>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</si>
  <si>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</si>
  <si>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</si>
  <si>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</si>
  <si>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</si>
  <si>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</si>
  <si>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</si>
  <si>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</si>
  <si>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</si>
  <si>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</si>
  <si>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</si>
  <si>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</si>
  <si>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</si>
  <si>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</si>
  <si>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</si>
  <si>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</si>
  <si>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</si>
  <si>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</si>
  <si>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</si>
  <si>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</si>
  <si>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</si>
  <si>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</si>
  <si>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</si>
  <si>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</si>
  <si>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</si>
  <si>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</si>
  <si>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</si>
  <si>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</si>
  <si>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</si>
  <si>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</si>
  <si>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</si>
  <si>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</si>
  <si>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</si>
  <si>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</si>
  <si>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</si>
  <si>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</si>
  <si>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</si>
  <si>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</si>
  <si>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</si>
  <si>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</si>
  <si>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</si>
  <si>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</si>
  <si>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</si>
  <si>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</si>
  <si>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</si>
  <si>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</si>
  <si>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</si>
  <si>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</si>
  <si>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</si>
  <si>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</si>
  <si>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</si>
  <si>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</si>
  <si>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</si>
  <si>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</si>
  <si>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</si>
  <si>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</si>
  <si>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</si>
  <si>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</si>
  <si>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</si>
  <si>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</si>
  <si>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</si>
  <si>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</si>
  <si>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</si>
  <si>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</si>
  <si>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</si>
  <si>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</si>
  <si>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</si>
  <si>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</si>
  <si>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</si>
  <si>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</si>
  <si>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</si>
  <si>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</si>
  <si>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</si>
  <si>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</si>
  <si>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</si>
  <si>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</si>
  <si>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</si>
  <si>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</si>
  <si>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</si>
  <si>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</si>
  <si>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</si>
  <si>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</si>
  <si>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</si>
  <si>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</si>
  <si>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</si>
  <si>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</si>
  <si>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</si>
  <si>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</si>
  <si>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</si>
  <si>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</si>
  <si>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</si>
  <si>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</si>
  <si>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</si>
  <si>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</si>
  <si>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</si>
  <si>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</si>
  <si>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</si>
  <si>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</si>
  <si>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</si>
  <si>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</si>
  <si>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</si>
  <si>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</si>
  <si>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</si>
  <si>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</si>
  <si>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</si>
  <si>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</si>
  <si>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</si>
  <si>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</si>
  <si>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</si>
  <si>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</si>
  <si>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</si>
  <si>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</si>
  <si>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</si>
  <si>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</si>
  <si>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</si>
  <si>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</si>
  <si>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</si>
  <si>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</si>
  <si>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</si>
  <si>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</si>
  <si>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</si>
  <si>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</si>
  <si>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</si>
  <si>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</si>
  <si>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</si>
  <si>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</si>
  <si>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</si>
  <si>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</si>
  <si>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</si>
  <si>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</si>
  <si>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</si>
  <si>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</si>
  <si>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</si>
  <si>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</si>
  <si>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</si>
  <si>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</si>
  <si>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</si>
  <si>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</si>
  <si>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</si>
  <si>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</si>
  <si>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</si>
  <si>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</si>
  <si>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</si>
  <si>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</si>
  <si>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</si>
  <si>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</si>
  <si>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</si>
  <si>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</si>
  <si>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</si>
  <si>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</si>
  <si>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</si>
  <si>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</si>
  <si>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</si>
  <si>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</si>
  <si>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</si>
  <si>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</si>
  <si>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</si>
  <si>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</si>
  <si>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</si>
  <si>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</si>
  <si>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</si>
  <si>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</si>
  <si>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</si>
  <si>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</si>
  <si>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</si>
  <si>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</si>
  <si>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</si>
  <si>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</si>
  <si>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</si>
  <si>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</si>
  <si>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</si>
  <si>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</si>
  <si>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</si>
  <si>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</si>
  <si>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</si>
  <si>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</si>
  <si>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</si>
  <si>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</si>
  <si>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</si>
  <si>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</si>
  <si>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</si>
  <si>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</si>
  <si>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</si>
  <si>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</si>
  <si>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</si>
  <si>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</si>
  <si>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</si>
  <si>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</si>
  <si>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</si>
  <si>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</si>
  <si>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</si>
  <si>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</si>
  <si>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</si>
  <si>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</si>
  <si>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</si>
  <si>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</si>
  <si>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</si>
  <si>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</si>
  <si>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</si>
  <si>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</si>
  <si>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</si>
  <si>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</si>
  <si>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</si>
  <si>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</si>
  <si>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</si>
  <si>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</si>
  <si>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</si>
  <si>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</si>
  <si>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</si>
  <si>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</si>
  <si>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</si>
  <si>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</si>
  <si>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</si>
  <si>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</si>
  <si>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</si>
  <si>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</si>
  <si>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</si>
  <si>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</si>
  <si>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</si>
  <si>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</si>
  <si>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</si>
  <si>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</si>
  <si>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</si>
  <si>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</si>
  <si>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</si>
  <si>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</si>
  <si>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</si>
  <si>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</si>
  <si>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</si>
  <si>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</si>
  <si>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</si>
  <si>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</si>
  <si>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</si>
  <si>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</si>
  <si>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</si>
  <si>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</si>
  <si>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</si>
  <si>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</si>
  <si>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</si>
  <si>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</si>
  <si>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</si>
  <si>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</si>
  <si>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</si>
  <si>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</si>
  <si>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</si>
  <si>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</si>
  <si>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</si>
  <si>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</si>
  <si>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</si>
  <si>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</si>
  <si>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</si>
  <si>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</si>
  <si>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</si>
  <si>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</si>
  <si>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</si>
  <si>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</si>
  <si>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</si>
  <si>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</si>
  <si>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</si>
  <si>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</si>
  <si>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</si>
  <si>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</si>
  <si>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</si>
  <si>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</si>
  <si>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</si>
  <si>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</si>
  <si>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</si>
  <si>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</si>
  <si>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</si>
  <si>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</si>
  <si>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</si>
  <si>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</si>
  <si>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</si>
  <si>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</si>
  <si>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</si>
  <si>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</si>
  <si>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</si>
  <si>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</si>
  <si>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</si>
  <si>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</si>
  <si>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</si>
  <si>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</si>
  <si>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</si>
  <si>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</si>
  <si>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</si>
  <si>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</si>
  <si>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</si>
  <si>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</si>
  <si>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</si>
  <si>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</si>
  <si>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</si>
  <si>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</si>
  <si>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</si>
  <si>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</si>
  <si>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</si>
  <si>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</si>
  <si>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</si>
  <si>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</si>
  <si>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</si>
  <si>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</si>
  <si>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</si>
  <si>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</si>
  <si>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</si>
  <si>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</si>
  <si>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</si>
  <si>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</si>
  <si>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</si>
  <si>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</si>
  <si>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</si>
  <si>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</si>
  <si>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</si>
  <si>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</si>
  <si>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</si>
  <si>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</si>
  <si>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</si>
  <si>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</si>
  <si>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</si>
  <si>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</si>
  <si>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</si>
  <si>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</si>
  <si>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</si>
  <si>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</si>
  <si>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</si>
  <si>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</si>
  <si>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</si>
  <si>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</si>
  <si>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</si>
  <si>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</si>
  <si>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</si>
  <si>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</si>
  <si>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</si>
  <si>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</si>
  <si>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</si>
  <si>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</si>
  <si>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</si>
  <si>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</si>
  <si>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</si>
  <si>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</si>
  <si>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</si>
  <si>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</si>
  <si>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</si>
  <si>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</si>
  <si>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</si>
  <si>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</si>
  <si>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</si>
  <si>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</si>
  <si>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</si>
  <si>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</si>
  <si>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</si>
  <si>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</si>
  <si>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</si>
  <si>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</si>
  <si>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</si>
  <si>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</si>
  <si>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</si>
  <si>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</si>
  <si>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</si>
  <si>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</si>
  <si>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</si>
  <si>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</si>
  <si>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</si>
  <si>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</si>
  <si>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</si>
  <si>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</si>
  <si>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</si>
  <si>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</si>
  <si>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</si>
  <si>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</si>
  <si>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</si>
  <si>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</si>
  <si>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</si>
  <si>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</si>
  <si>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</si>
  <si>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</si>
  <si>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</si>
  <si>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</si>
  <si>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</si>
  <si>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</si>
  <si>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</si>
  <si>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</si>
  <si>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</si>
  <si>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</si>
  <si>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</si>
  <si>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</si>
  <si>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</si>
  <si>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</si>
  <si>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</si>
  <si>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</si>
  <si>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</si>
  <si>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</si>
  <si>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</si>
  <si>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</si>
  <si>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</si>
  <si>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</si>
  <si>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</si>
  <si>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</si>
  <si>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</si>
  <si>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</si>
  <si>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</si>
  <si>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</si>
  <si>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</si>
  <si>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</si>
  <si>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</si>
  <si>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</si>
  <si>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</si>
  <si>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</si>
  <si>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</si>
  <si>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</si>
  <si>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</si>
  <si>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</si>
  <si>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</si>
  <si>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</si>
  <si>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</si>
  <si>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</si>
  <si>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</si>
  <si>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</si>
  <si>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</si>
  <si>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</si>
  <si>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</si>
  <si>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</si>
  <si>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</si>
  <si>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</si>
  <si>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</si>
  <si>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</si>
  <si>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</si>
  <si>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</si>
  <si>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</si>
  <si>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</si>
  <si>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</si>
  <si>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</si>
  <si>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</si>
  <si>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</si>
  <si>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</si>
  <si>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</si>
  <si>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</si>
  <si>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</si>
  <si>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</si>
  <si>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</si>
  <si>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</si>
  <si>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</si>
  <si>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</si>
  <si>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</si>
  <si>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</si>
  <si>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</si>
  <si>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</si>
  <si>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</si>
  <si>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</si>
  <si>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</si>
  <si>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</si>
  <si>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</si>
  <si>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</si>
  <si>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</si>
  <si>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</si>
  <si>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</si>
  <si>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</si>
  <si>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</si>
  <si>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</si>
  <si>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</si>
  <si>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</si>
  <si>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</si>
  <si>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</si>
  <si>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</si>
  <si>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</si>
  <si>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</si>
  <si>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</si>
  <si>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</si>
  <si>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</si>
  <si>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</si>
  <si>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</si>
  <si>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</si>
  <si>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</si>
  <si>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</si>
  <si>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</si>
  <si>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</si>
  <si>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</si>
  <si>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</si>
  <si>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</si>
  <si>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</si>
  <si>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</si>
  <si>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</si>
  <si>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</si>
  <si>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</si>
  <si>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</si>
  <si>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</si>
  <si>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</si>
  <si>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</si>
  <si>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</si>
  <si>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</si>
  <si>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</si>
  <si>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</si>
  <si>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</si>
  <si>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</si>
  <si>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</si>
  <si>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</si>
  <si>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</si>
  <si>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</si>
  <si>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</si>
  <si>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</si>
  <si>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</si>
  <si>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</si>
  <si>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</si>
  <si>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</si>
  <si>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</si>
  <si>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</si>
  <si>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</si>
  <si>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</si>
  <si>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</si>
  <si>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</si>
  <si>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</si>
  <si>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</si>
  <si>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</si>
  <si>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</si>
  <si>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</si>
  <si>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</si>
  <si>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</si>
  <si>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</si>
  <si>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</si>
  <si>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</si>
  <si>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</si>
  <si>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</si>
  <si>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</si>
  <si>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</si>
  <si>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</si>
  <si>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</si>
  <si>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</si>
  <si>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</si>
  <si>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</si>
  <si>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</si>
  <si>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</si>
  <si>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</si>
  <si>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</si>
  <si>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</si>
  <si>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</si>
  <si>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</si>
  <si>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</si>
  <si>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</si>
  <si>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</si>
  <si>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</si>
  <si>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</si>
  <si>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</si>
  <si>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</si>
  <si>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</si>
  <si>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</si>
  <si>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</si>
  <si>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</si>
  <si>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</si>
  <si>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</si>
  <si>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</si>
  <si>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</si>
  <si>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</si>
  <si>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</si>
  <si>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</si>
  <si>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</si>
  <si>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</si>
  <si>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</si>
  <si>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</si>
  <si>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</si>
  <si>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</si>
  <si>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</si>
  <si>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</si>
  <si>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</si>
  <si>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</si>
  <si>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</si>
  <si>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</si>
  <si>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</si>
  <si>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</si>
  <si>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</si>
  <si>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</si>
  <si>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</si>
  <si>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</si>
  <si>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</si>
  <si>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</si>
  <si>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</si>
  <si>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</si>
  <si>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</si>
  <si>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</si>
  <si>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</si>
  <si>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</si>
  <si>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</si>
  <si>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</si>
  <si>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</si>
  <si>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</si>
  <si>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</si>
  <si>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</si>
  <si>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</si>
  <si>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</si>
  <si>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</si>
  <si>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</si>
  <si>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</si>
  <si>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</si>
  <si>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</si>
  <si>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</si>
  <si>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</si>
  <si>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</si>
  <si>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</si>
  <si>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</si>
  <si>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</si>
  <si>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</si>
  <si>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</si>
  <si>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</si>
  <si>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</si>
  <si>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</si>
  <si>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</si>
  <si>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</si>
  <si>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</si>
  <si>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</si>
  <si>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</si>
  <si>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</si>
  <si>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</si>
  <si>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</si>
  <si>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</si>
  <si>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</si>
  <si>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</si>
  <si>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</si>
  <si>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</si>
  <si>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</si>
  <si>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</si>
  <si>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</si>
  <si>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</si>
  <si>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</si>
  <si>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</si>
  <si>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</si>
  <si>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</si>
  <si>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</si>
  <si>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</si>
  <si>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</si>
  <si>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</si>
  <si>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</si>
  <si>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</si>
  <si>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</si>
  <si>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</si>
  <si>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</si>
  <si>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</si>
  <si>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</si>
  <si>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</si>
  <si>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</si>
  <si>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</si>
  <si>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</si>
  <si>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</si>
  <si>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</si>
  <si>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</si>
  <si>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</si>
  <si>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</si>
  <si>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</si>
  <si>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</si>
  <si>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</si>
  <si>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</si>
  <si>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</si>
  <si>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</si>
  <si>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</si>
  <si>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</si>
  <si>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</si>
  <si>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</si>
  <si>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</si>
  <si>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</si>
  <si>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</si>
  <si>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</si>
  <si>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</si>
  <si>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</si>
  <si>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</si>
  <si>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</si>
  <si>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</si>
  <si>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</si>
  <si>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</si>
  <si>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</si>
  <si>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</si>
  <si>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</si>
  <si>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</si>
  <si>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</si>
  <si>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</si>
  <si>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</si>
  <si>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</si>
  <si>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</si>
  <si>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</si>
  <si>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</si>
  <si>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</si>
  <si>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</si>
  <si>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</si>
  <si>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</si>
  <si>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</si>
  <si>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</si>
  <si>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</si>
  <si>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</si>
  <si>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</si>
  <si>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</si>
  <si>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</si>
  <si>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</si>
  <si>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</si>
  <si>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</si>
  <si>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</si>
  <si>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</si>
  <si>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</si>
  <si>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</si>
  <si>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</si>
  <si>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</si>
  <si>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</si>
  <si>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</si>
  <si>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</si>
  <si>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</si>
  <si>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</si>
  <si>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</si>
  <si>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</si>
  <si>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</si>
  <si>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</si>
  <si>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</si>
  <si>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</si>
  <si>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</si>
  <si>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</si>
  <si>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</si>
  <si>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</si>
  <si>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</si>
  <si>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</si>
  <si>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</si>
  <si>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</si>
  <si>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</si>
  <si>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</si>
  <si>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</si>
  <si>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</si>
  <si>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</si>
  <si>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</si>
  <si>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</si>
  <si>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</si>
  <si>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</si>
  <si>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</si>
  <si>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</si>
  <si>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</si>
  <si>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</si>
  <si>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</si>
  <si>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</si>
  <si>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</si>
  <si>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</si>
  <si>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</si>
  <si>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</si>
  <si>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</si>
  <si>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</si>
  <si>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</si>
  <si>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</si>
  <si>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</si>
  <si>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</si>
  <si>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</si>
  <si>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</si>
  <si>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</si>
  <si>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</si>
  <si>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</si>
  <si>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</si>
  <si>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</si>
  <si>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</si>
  <si>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</si>
  <si>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</si>
  <si>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</si>
  <si>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</si>
  <si>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</si>
  <si>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</si>
  <si>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</si>
  <si>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</si>
  <si>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</si>
  <si>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</si>
  <si>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</si>
  <si>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</si>
  <si>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</si>
  <si>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</si>
  <si>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</si>
  <si>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</si>
  <si>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</si>
  <si>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</si>
  <si>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</si>
  <si>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</si>
  <si>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</si>
  <si>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</si>
  <si>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</si>
  <si>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</si>
  <si>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</si>
  <si>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</si>
  <si>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</si>
  <si>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</si>
  <si>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</si>
  <si>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</si>
  <si>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</si>
  <si>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</si>
  <si>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</si>
  <si>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</si>
  <si>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</si>
  <si>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</si>
  <si>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</si>
  <si>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</si>
  <si>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</si>
  <si>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</si>
  <si>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</si>
  <si>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</si>
  <si>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</si>
  <si>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</si>
  <si>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</si>
  <si>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</si>
  <si>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</si>
  <si>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</si>
  <si>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</si>
  <si>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</si>
  <si>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</si>
  <si>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</si>
  <si>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</si>
  <si>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Backkers</t>
  </si>
  <si>
    <t>Successful</t>
  </si>
  <si>
    <t>Failed</t>
  </si>
  <si>
    <t>Mean Goal</t>
  </si>
  <si>
    <t>Median Goal</t>
  </si>
  <si>
    <t>Plays</t>
  </si>
  <si>
    <t>Upper Quartile of Pledged</t>
  </si>
  <si>
    <t>Mean Pledged</t>
  </si>
  <si>
    <t>Median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</si>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</sst>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/>
    <xf numFmtId="0" fontId="0" fillId="0" borderId="0" xfId="0" applyAlignment="1"/>
    <xf numFmtId="0" fontId="0" fillId="0" borderId="1" xfId="0" applyBorder="1" applyAlignment="1"/>
    <xf numFmtId="44" fontId="0" fillId="0" borderId="1" xfId="0" applyNumberFormat="1" applyBorder="1" applyAlignment="1"/>
    <xf numFmtId="164" fontId="0" fillId="0" borderId="1" xfId="0" applyNumberFormat="1" applyBorder="1" applyAlignment="1"/>
    <xf numFmtId="49" fontId="0" fillId="0" borderId="1" xfId="0" applyNumberFormat="1" applyBorder="1" applyAlignment="1"/>
    <xf numFmtId="14" fontId="0" fillId="0" borderId="1" xfId="0" applyNumberFormat="1" applyBorder="1" applyAlignment="1"/>
    <xf numFmtId="166" fontId="0" fillId="0" borderId="0" xfId="0" applyNumberFormat="1"/>
    <xf numFmtId="0" fontId="2" fillId="2" borderId="0" xfId="0" applyFont="1" applyFill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6-4D7E-9DD2-524D433FD11E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D6-4D7E-9DD2-524D433FD11E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D6-4D7E-9DD2-524D433FD11E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D6-4D7E-9DD2-524D433FD11E}"/>
            </c:ext>
          </c:extLst>
        </c:ser>
        <c:ser>
          <c:idx val="4"/>
          <c:order val="4"/>
          <c:tx>
            <c:strRef>
              <c:f>ParentCategoryoutcomes!$F$3:$F$4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E-463F-A94F-D20226B6B5F1}"/>
            </c:ext>
          </c:extLst>
        </c:ser>
        <c:ser>
          <c:idx val="5"/>
          <c:order val="5"/>
          <c:tx>
            <c:strRef>
              <c:f>ParentCategoryoutcomes!$G$3:$G$4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E-463F-A94F-D20226B6B5F1}"/>
            </c:ext>
          </c:extLst>
        </c:ser>
        <c:ser>
          <c:idx val="6"/>
          <c:order val="6"/>
          <c:tx>
            <c:strRef>
              <c:f>ParentCategoryoutcomes!$H$3:$H$4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E-463F-A94F-D20226B6B5F1}"/>
            </c:ext>
          </c:extLst>
        </c:ser>
        <c:ser>
          <c:idx val="7"/>
          <c:order val="7"/>
          <c:tx>
            <c:strRef>
              <c:f>ParentCategoryoutcomes!$I$3:$I$4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6E-463F-A94F-D20226B6B5F1}"/>
            </c:ext>
          </c:extLst>
        </c:ser>
        <c:ser>
          <c:idx val="8"/>
          <c:order val="8"/>
          <c:tx>
            <c:strRef>
              <c:f>ParentCategoryoutcomes!$J$3:$J$4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6E-463F-A94F-D20226B6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507472"/>
        <c:axId val="1560508304"/>
      </c:barChart>
      <c:catAx>
        <c:axId val="1560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8304"/>
        <c:crosses val="autoZero"/>
        <c:auto val="1"/>
        <c:lblAlgn val="ctr"/>
        <c:lblOffset val="100"/>
        <c:noMultiLvlLbl val="0"/>
      </c:catAx>
      <c:valAx>
        <c:axId val="15605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GB's</a:t>
            </a:r>
            <a:r>
              <a:rPr lang="en-US" baseline="0"/>
              <a:t> outcomes by Subcategory</a:t>
            </a:r>
            <a:endParaRPr lang="en-US"/>
          </a:p>
        </c:rich>
      </c:tx>
      <c:layout>
        <c:manualLayout>
          <c:xMode val="edge"/>
          <c:yMode val="edge"/>
          <c:x val="0.25222900262467191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Statistics'!$B$6:$B$43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1.6556291390728477E-3</c:v>
                </c:pt>
                <c:pt idx="6">
                  <c:v>8.2781456953642391E-3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4.9668874172185433E-3</c:v>
                </c:pt>
                <c:pt idx="17">
                  <c:v>0</c:v>
                </c:pt>
                <c:pt idx="18">
                  <c:v>3.3112582781456954E-3</c:v>
                </c:pt>
                <c:pt idx="19">
                  <c:v>1.6556291390728477E-3</c:v>
                </c:pt>
                <c:pt idx="20">
                  <c:v>1.6556291390728477E-3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8.2781456953642391E-3</c:v>
                </c:pt>
                <c:pt idx="30">
                  <c:v>0</c:v>
                </c:pt>
                <c:pt idx="31">
                  <c:v>1.1589403973509934E-2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9D8-A370-587A0B4A8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Statistics'!$C$6:$C$43</c:f>
              <c:numCache>
                <c:formatCode>0.00%</c:formatCode>
                <c:ptCount val="37"/>
                <c:pt idx="0">
                  <c:v>0.11589403973509933</c:v>
                </c:pt>
                <c:pt idx="1">
                  <c:v>0</c:v>
                </c:pt>
                <c:pt idx="2">
                  <c:v>2.3178807947019868E-2</c:v>
                </c:pt>
                <c:pt idx="3">
                  <c:v>0</c:v>
                </c:pt>
                <c:pt idx="4">
                  <c:v>0</c:v>
                </c:pt>
                <c:pt idx="5">
                  <c:v>1.3245033112582781E-2</c:v>
                </c:pt>
                <c:pt idx="6">
                  <c:v>1.8211920529801324E-2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8.2781456953642391E-3</c:v>
                </c:pt>
                <c:pt idx="21">
                  <c:v>2.3178807947019868E-2</c:v>
                </c:pt>
                <c:pt idx="22">
                  <c:v>1.6556291390728478E-2</c:v>
                </c:pt>
                <c:pt idx="23">
                  <c:v>2.6490066225165563E-2</c:v>
                </c:pt>
                <c:pt idx="24">
                  <c:v>3.3112582781456954E-3</c:v>
                </c:pt>
                <c:pt idx="25">
                  <c:v>8.2781456953642391E-3</c:v>
                </c:pt>
                <c:pt idx="26">
                  <c:v>1.1589403973509934E-2</c:v>
                </c:pt>
                <c:pt idx="27">
                  <c:v>3.3112582781456954E-3</c:v>
                </c:pt>
                <c:pt idx="28">
                  <c:v>4.9668874172185433E-3</c:v>
                </c:pt>
                <c:pt idx="29">
                  <c:v>9.9337748344370865E-3</c:v>
                </c:pt>
                <c:pt idx="30">
                  <c:v>6.6225165562913907E-3</c:v>
                </c:pt>
                <c:pt idx="31">
                  <c:v>1.6556291390728478E-2</c:v>
                </c:pt>
                <c:pt idx="32">
                  <c:v>4.9668874172185433E-3</c:v>
                </c:pt>
                <c:pt idx="33">
                  <c:v>1.6556291390728477E-3</c:v>
                </c:pt>
                <c:pt idx="34">
                  <c:v>9.9337748344370865E-3</c:v>
                </c:pt>
                <c:pt idx="35">
                  <c:v>4.9668874172185433E-3</c:v>
                </c:pt>
                <c:pt idx="36">
                  <c:v>8.2781456953642391E-3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9-49D8-A370-587A0B4A8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Statistics'!$D$6:$D$43</c:f>
              <c:numCache>
                <c:formatCode>0.00%</c:formatCode>
                <c:ptCount val="37"/>
                <c:pt idx="0">
                  <c:v>9.9337748344370865E-3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1.6556291390728477E-3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1.6556291390728477E-3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9-49D8-A370-587A0B4A83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Statistics'!$E$6:$E$43</c:f>
              <c:numCache>
                <c:formatCode>0.00%</c:formatCode>
                <c:ptCount val="37"/>
                <c:pt idx="0">
                  <c:v>0.39403973509933776</c:v>
                </c:pt>
                <c:pt idx="1">
                  <c:v>3.1456953642384107E-2</c:v>
                </c:pt>
                <c:pt idx="2">
                  <c:v>2.9801324503311258E-2</c:v>
                </c:pt>
                <c:pt idx="3">
                  <c:v>2.6490066225165563E-2</c:v>
                </c:pt>
                <c:pt idx="4">
                  <c:v>1.6556291390728478E-2</c:v>
                </c:pt>
                <c:pt idx="5">
                  <c:v>1.6556291390728478E-2</c:v>
                </c:pt>
                <c:pt idx="6">
                  <c:v>1.6556291390728478E-2</c:v>
                </c:pt>
                <c:pt idx="7">
                  <c:v>1.3245033112582781E-2</c:v>
                </c:pt>
                <c:pt idx="8">
                  <c:v>1.1589403973509934E-2</c:v>
                </c:pt>
                <c:pt idx="9">
                  <c:v>9.9337748344370865E-3</c:v>
                </c:pt>
                <c:pt idx="10">
                  <c:v>9.9337748344370865E-3</c:v>
                </c:pt>
                <c:pt idx="11">
                  <c:v>9.9337748344370865E-3</c:v>
                </c:pt>
                <c:pt idx="12">
                  <c:v>8.2781456953642391E-3</c:v>
                </c:pt>
                <c:pt idx="13">
                  <c:v>4.9668874172185433E-3</c:v>
                </c:pt>
                <c:pt idx="14">
                  <c:v>3.3112582781456954E-3</c:v>
                </c:pt>
                <c:pt idx="15">
                  <c:v>3.3112582781456954E-3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E-4AFE-9EC7-37DFF579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493056"/>
        <c:axId val="1761503456"/>
      </c:barChart>
      <c:catAx>
        <c:axId val="176149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3456"/>
        <c:crosses val="autoZero"/>
        <c:auto val="1"/>
        <c:lblAlgn val="ctr"/>
        <c:lblOffset val="100"/>
        <c:noMultiLvlLbl val="0"/>
      </c:catAx>
      <c:valAx>
        <c:axId val="1761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[data-1-1-3-StarterBook.xlsx]Ouctomesbsdlaunchdate!PivotTable3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Ouctomesbsdlaunchdate!$B$4:$B$5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72-8814-A7DB1C3AB98E}"/>
            </c:ext>
          </c:extLst>
        </c:ser>
        <c:ser>
          <c:idx val="1"/>
          <c:order val="1"/>
          <c:tx>
            <c:strRef>
              <c:f>Ouctomesbsdlaunchdate!$C$4:$C$5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72-8814-A7DB1C3AB98E}"/>
            </c:ext>
          </c:extLst>
        </c:ser>
        <c:ser>
          <c:idx val="2"/>
          <c:order val="2"/>
          <c:tx>
            <c:strRef>
              <c:f>Ouctomesbsdlaunchdate!$D$4:$D$5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72-8814-A7DB1C3AB98E}"/>
            </c:ext>
          </c:extLst>
        </c:ser>
        <c:ser>
          <c:idx val="3"/>
          <c:order val="3"/>
          <c:tx>
            <c:strRef>
              <c:f>Ouctomesbsdlaunchdate!$E$4:$E$5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72-8814-A7DB1C3A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08032"/>
        <c:axId val="1761511360"/>
      </c:lineChart>
      <c:catAx>
        <c:axId val="17615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1360"/>
        <c:crosses val="autoZero"/>
        <c:auto val="1"/>
        <c:lblAlgn val="ctr"/>
        <c:lblOffset val="100"/>
        <c:noMultiLvlLbl val="0"/>
      </c:catAx>
      <c:valAx>
        <c:axId val="17615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18728-2E9B-4AFB-8F93-AD0DCBAE90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B32CD7-2C45-4689-895C-B521C6B94F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29DED1-28AE-4125-BCA9-FA61B8435883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DDB1CD-78BB-4EC0-8AC2-2B22382894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0E80222-3B9C-44CA-AD2B-78A90B56CDD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</xdr:colOff>
      <xdr:row>0</xdr:row>
      <xdr:rowOff>15240</xdr:rowOff>
    </xdr:from>
    <xdr:to>
      <xdr:col>11</xdr:col>
      <xdr:colOff>115784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142B6-9AF8-4F3F-9446-C32BDAB6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15240"/>
          <a:ext cx="3681944" cy="24231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11</xdr:row>
      <xdr:rowOff>11430</xdr:rowOff>
    </xdr:from>
    <xdr:to>
      <xdr:col>11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2203-1DEC-4405-BED2-C7F42D4C8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156210</xdr:rowOff>
    </xdr:from>
    <xdr:to>
      <xdr:col>15</xdr:col>
      <xdr:colOff>472440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80F3-D99D-46C5-B010-13AA2F2F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64770</xdr:rowOff>
    </xdr:from>
    <xdr:to>
      <xdr:col>14</xdr:col>
      <xdr:colOff>548640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AC3D2-D0A8-48E0-90D9-B27145E6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62219907409" createdVersion="7" refreshedVersion="7" minRefreshableVersion="3" recordCount="4114" xr:uid="{E2738AE5-3E6C-4E11-8328-D041C3CE2C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81977893521" createdVersion="7" refreshedVersion="7" minRefreshableVersion="3" recordCount="4114" xr:uid="{2E3FB30A-3949-4FD7-8B75-316CA0BA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C817-9556-46A6-97DD-10F6DA5E76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FF487-D017-4BE7-891A-8075843B7345}" name="PivotTable2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6">
  <location ref="A4:F4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38">
    <i>
      <x v="24"/>
    </i>
    <i>
      <x v="12"/>
    </i>
    <i>
      <x v="22"/>
    </i>
    <i>
      <x v="34"/>
    </i>
    <i>
      <x v="28"/>
    </i>
    <i>
      <x v="33"/>
    </i>
    <i>
      <x v="18"/>
    </i>
    <i>
      <x v="5"/>
    </i>
    <i>
      <x v="35"/>
    </i>
    <i>
      <x v="30"/>
    </i>
    <i>
      <x v="7"/>
    </i>
    <i>
      <x v="20"/>
    </i>
    <i>
      <x v="4"/>
    </i>
    <i>
      <x v="32"/>
    </i>
    <i>
      <x v="16"/>
    </i>
    <i>
      <x v="25"/>
    </i>
    <i>
      <x v="1"/>
    </i>
    <i>
      <x v="31"/>
    </i>
    <i>
      <x v="29"/>
    </i>
    <i>
      <x v="40"/>
    </i>
    <i>
      <x v="10"/>
    </i>
    <i>
      <x/>
    </i>
    <i>
      <x v="37"/>
    </i>
    <i>
      <x v="6"/>
    </i>
    <i>
      <x v="9"/>
    </i>
    <i>
      <x v="23"/>
    </i>
    <i>
      <x v="17"/>
    </i>
    <i>
      <x v="3"/>
    </i>
    <i>
      <x v="11"/>
    </i>
    <i>
      <x v="38"/>
    </i>
    <i>
      <x v="36"/>
    </i>
    <i>
      <x v="39"/>
    </i>
    <i>
      <x v="19"/>
    </i>
    <i>
      <x v="8"/>
    </i>
    <i>
      <x v="14"/>
    </i>
    <i>
      <x v="27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showDataAs="percentOfTotal" baseField="17" baseItem="24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D581A-A2FB-468D-927E-E661006F1CBA}" name="PivotTable3" cacheId="1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3207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14" customWidth="1"/>
    <col min="3" max="3" width="40.33203125" style="1" customWidth="1"/>
    <col min="4" max="4" width="16.441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5546875" bestFit="1" customWidth="1"/>
    <col min="15" max="15" width="18.44140625" bestFit="1" customWidth="1"/>
    <col min="16" max="16" width="17.21875" bestFit="1" customWidth="1"/>
    <col min="17" max="17" width="26.5546875" bestFit="1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hidden="1" x14ac:dyDescent="0.3">
      <c r="A2" s="8">
        <v>0</v>
      </c>
      <c r="B2" s="13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 t="shared" ref="O2:O65" si="0">ROUND(E2/D2*100,0)</f>
        <v>137</v>
      </c>
      <c r="P2" s="8">
        <f>IFERROR(ROUND(E2/L2,2), 0)</f>
        <v>63.92</v>
      </c>
      <c r="Q2" s="17" t="s">
        <v>8308</v>
      </c>
      <c r="R2" s="8" t="s">
        <v>8309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8.8" hidden="1" x14ac:dyDescent="0.3">
      <c r="A3" s="8">
        <v>1</v>
      </c>
      <c r="B3" s="13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ref="P3:P66" si="1">IFERROR(ROUND(E3/L3,2), 0)</f>
        <v>185.48</v>
      </c>
      <c r="Q3" s="17" t="s">
        <v>8308</v>
      </c>
      <c r="R3" s="8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2" hidden="1" x14ac:dyDescent="0.3">
      <c r="A4" s="8">
        <v>2</v>
      </c>
      <c r="B4" s="13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7" t="s">
        <v>8308</v>
      </c>
      <c r="R4" s="8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28.8" hidden="1" x14ac:dyDescent="0.3">
      <c r="A5" s="8">
        <v>3</v>
      </c>
      <c r="B5" s="13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7" t="s">
        <v>8308</v>
      </c>
      <c r="R5" s="8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57.6" hidden="1" x14ac:dyDescent="0.3">
      <c r="A6" s="8">
        <v>4</v>
      </c>
      <c r="B6" s="13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7" t="s">
        <v>8308</v>
      </c>
      <c r="R6" s="8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3.2" hidden="1" x14ac:dyDescent="0.3">
      <c r="A7" s="8">
        <v>5</v>
      </c>
      <c r="B7" s="13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7" t="s">
        <v>8308</v>
      </c>
      <c r="R7" s="8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3.2" hidden="1" x14ac:dyDescent="0.3">
      <c r="A8" s="8">
        <v>6</v>
      </c>
      <c r="B8" s="13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7" t="s">
        <v>8308</v>
      </c>
      <c r="R8" s="8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57.6" hidden="1" x14ac:dyDescent="0.3">
      <c r="A9" s="8">
        <v>7</v>
      </c>
      <c r="B9" s="13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7" t="s">
        <v>8308</v>
      </c>
      <c r="R9" s="8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28.8" hidden="1" x14ac:dyDescent="0.3">
      <c r="A10" s="8">
        <v>8</v>
      </c>
      <c r="B10" s="13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7" t="s">
        <v>8308</v>
      </c>
      <c r="R10" s="8" t="s">
        <v>8309</v>
      </c>
      <c r="S10" s="21">
        <f t="shared" si="2"/>
        <v>42468.94458333333</v>
      </c>
      <c r="T10" s="21">
        <f t="shared" si="3"/>
        <v>42475.875</v>
      </c>
    </row>
    <row r="11" spans="1:20" ht="43.2" hidden="1" x14ac:dyDescent="0.3">
      <c r="A11" s="8">
        <v>9</v>
      </c>
      <c r="B11" s="13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7" t="s">
        <v>8308</v>
      </c>
      <c r="R11" s="8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3.2" hidden="1" x14ac:dyDescent="0.3">
      <c r="A12" s="8">
        <v>10</v>
      </c>
      <c r="B12" s="13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7" t="s">
        <v>8308</v>
      </c>
      <c r="R12" s="8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57.6" hidden="1" x14ac:dyDescent="0.3">
      <c r="A13" s="8">
        <v>11</v>
      </c>
      <c r="B13" s="13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7" t="s">
        <v>8308</v>
      </c>
      <c r="R13" s="8" t="s">
        <v>8309</v>
      </c>
      <c r="S13" s="21">
        <f t="shared" si="2"/>
        <v>42572.778495370367</v>
      </c>
      <c r="T13" s="21">
        <f t="shared" si="3"/>
        <v>42604.125</v>
      </c>
    </row>
    <row r="14" spans="1:20" ht="57.6" hidden="1" x14ac:dyDescent="0.3">
      <c r="A14" s="8">
        <v>12</v>
      </c>
      <c r="B14" s="13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7" t="s">
        <v>8308</v>
      </c>
      <c r="R14" s="8" t="s">
        <v>8309</v>
      </c>
      <c r="S14" s="21">
        <f t="shared" si="2"/>
        <v>41791.713252314818</v>
      </c>
      <c r="T14" s="21">
        <f t="shared" si="3"/>
        <v>41836.125</v>
      </c>
    </row>
    <row r="15" spans="1:20" ht="43.2" hidden="1" x14ac:dyDescent="0.3">
      <c r="A15" s="8">
        <v>13</v>
      </c>
      <c r="B15" s="13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7" t="s">
        <v>8308</v>
      </c>
      <c r="R15" s="8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28.8" hidden="1" x14ac:dyDescent="0.3">
      <c r="A16" s="8">
        <v>14</v>
      </c>
      <c r="B16" s="13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7" t="s">
        <v>8308</v>
      </c>
      <c r="R16" s="8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3.2" hidden="1" x14ac:dyDescent="0.3">
      <c r="A17" s="8">
        <v>15</v>
      </c>
      <c r="B17" s="13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7" t="s">
        <v>8308</v>
      </c>
      <c r="R17" s="8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3.2" hidden="1" x14ac:dyDescent="0.3">
      <c r="A18" s="8">
        <v>16</v>
      </c>
      <c r="B18" s="13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7" t="s">
        <v>8308</v>
      </c>
      <c r="R18" s="8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3.2" hidden="1" x14ac:dyDescent="0.3">
      <c r="A19" s="8">
        <v>17</v>
      </c>
      <c r="B19" s="13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7" t="s">
        <v>8308</v>
      </c>
      <c r="R19" s="8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3.2" hidden="1" x14ac:dyDescent="0.3">
      <c r="A20" s="8">
        <v>18</v>
      </c>
      <c r="B20" s="13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7" t="s">
        <v>8308</v>
      </c>
      <c r="R20" s="8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3.2" hidden="1" x14ac:dyDescent="0.3">
      <c r="A21" s="8">
        <v>19</v>
      </c>
      <c r="B21" s="13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7" t="s">
        <v>8308</v>
      </c>
      <c r="R21" s="8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3.2" hidden="1" x14ac:dyDescent="0.3">
      <c r="A22" s="8">
        <v>20</v>
      </c>
      <c r="B22" s="13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7" t="s">
        <v>8308</v>
      </c>
      <c r="R22" s="8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3.2" hidden="1" x14ac:dyDescent="0.3">
      <c r="A23" s="8">
        <v>21</v>
      </c>
      <c r="B23" s="13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7" t="s">
        <v>8308</v>
      </c>
      <c r="R23" s="8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28.8" hidden="1" x14ac:dyDescent="0.3">
      <c r="A24" s="8">
        <v>22</v>
      </c>
      <c r="B24" s="13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7" t="s">
        <v>8308</v>
      </c>
      <c r="R24" s="8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3.2" hidden="1" x14ac:dyDescent="0.3">
      <c r="A25" s="8">
        <v>23</v>
      </c>
      <c r="B25" s="13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7" t="s">
        <v>8308</v>
      </c>
      <c r="R25" s="8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28.8" hidden="1" x14ac:dyDescent="0.3">
      <c r="A26" s="8">
        <v>24</v>
      </c>
      <c r="B26" s="13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7" t="s">
        <v>8308</v>
      </c>
      <c r="R26" s="8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3.2" hidden="1" x14ac:dyDescent="0.3">
      <c r="A27" s="8">
        <v>25</v>
      </c>
      <c r="B27" s="13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7" t="s">
        <v>8308</v>
      </c>
      <c r="R27" s="8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3.2" hidden="1" x14ac:dyDescent="0.3">
      <c r="A28" s="8">
        <v>26</v>
      </c>
      <c r="B28" s="13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7" t="s">
        <v>8308</v>
      </c>
      <c r="R28" s="8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3.2" hidden="1" x14ac:dyDescent="0.3">
      <c r="A29" s="8">
        <v>27</v>
      </c>
      <c r="B29" s="13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7" t="s">
        <v>8308</v>
      </c>
      <c r="R29" s="8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28.8" hidden="1" x14ac:dyDescent="0.3">
      <c r="A30" s="8">
        <v>28</v>
      </c>
      <c r="B30" s="13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7" t="s">
        <v>8308</v>
      </c>
      <c r="R30" s="8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3.2" hidden="1" x14ac:dyDescent="0.3">
      <c r="A31" s="8">
        <v>29</v>
      </c>
      <c r="B31" s="13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7" t="s">
        <v>8308</v>
      </c>
      <c r="R31" s="8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3.2" hidden="1" x14ac:dyDescent="0.3">
      <c r="A32" s="8">
        <v>30</v>
      </c>
      <c r="B32" s="13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7" t="s">
        <v>8308</v>
      </c>
      <c r="R32" s="8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3.2" hidden="1" x14ac:dyDescent="0.3">
      <c r="A33" s="8">
        <v>31</v>
      </c>
      <c r="B33" s="13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7" t="s">
        <v>8308</v>
      </c>
      <c r="R33" s="8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57.6" hidden="1" x14ac:dyDescent="0.3">
      <c r="A34" s="8">
        <v>32</v>
      </c>
      <c r="B34" s="13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7" t="s">
        <v>8308</v>
      </c>
      <c r="R34" s="8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3.2" hidden="1" x14ac:dyDescent="0.3">
      <c r="A35" s="8">
        <v>33</v>
      </c>
      <c r="B35" s="13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7" t="s">
        <v>8308</v>
      </c>
      <c r="R35" s="8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3.2" hidden="1" x14ac:dyDescent="0.3">
      <c r="A36" s="8">
        <v>34</v>
      </c>
      <c r="B36" s="13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7" t="s">
        <v>8308</v>
      </c>
      <c r="R36" s="8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43.2" hidden="1" x14ac:dyDescent="0.3">
      <c r="A37" s="8">
        <v>35</v>
      </c>
      <c r="B37" s="13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7" t="s">
        <v>8308</v>
      </c>
      <c r="R37" s="8" t="s">
        <v>8309</v>
      </c>
      <c r="S37" s="21">
        <f t="shared" si="2"/>
        <v>42098.291828703703</v>
      </c>
      <c r="T37" s="21">
        <f t="shared" si="3"/>
        <v>42122</v>
      </c>
    </row>
    <row r="38" spans="1:20" ht="28.8" hidden="1" x14ac:dyDescent="0.3">
      <c r="A38" s="8">
        <v>36</v>
      </c>
      <c r="B38" s="13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7" t="s">
        <v>8308</v>
      </c>
      <c r="R38" s="8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3.2" hidden="1" x14ac:dyDescent="0.3">
      <c r="A39" s="8">
        <v>37</v>
      </c>
      <c r="B39" s="13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7" t="s">
        <v>8308</v>
      </c>
      <c r="R39" s="8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3.2" hidden="1" x14ac:dyDescent="0.3">
      <c r="A40" s="8">
        <v>38</v>
      </c>
      <c r="B40" s="13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7" t="s">
        <v>8308</v>
      </c>
      <c r="R40" s="8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57.6" hidden="1" x14ac:dyDescent="0.3">
      <c r="A41" s="8">
        <v>39</v>
      </c>
      <c r="B41" s="13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7" t="s">
        <v>8308</v>
      </c>
      <c r="R41" s="8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43.2" hidden="1" x14ac:dyDescent="0.3">
      <c r="A42" s="8">
        <v>40</v>
      </c>
      <c r="B42" s="13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7" t="s">
        <v>8308</v>
      </c>
      <c r="R42" s="8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3.2" hidden="1" x14ac:dyDescent="0.3">
      <c r="A43" s="8">
        <v>41</v>
      </c>
      <c r="B43" s="13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7" t="s">
        <v>8308</v>
      </c>
      <c r="R43" s="8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3.2" hidden="1" x14ac:dyDescent="0.3">
      <c r="A44" s="8">
        <v>42</v>
      </c>
      <c r="B44" s="13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7" t="s">
        <v>8308</v>
      </c>
      <c r="R44" s="8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3.2" hidden="1" x14ac:dyDescent="0.3">
      <c r="A45" s="8">
        <v>43</v>
      </c>
      <c r="B45" s="13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7" t="s">
        <v>8308</v>
      </c>
      <c r="R45" s="8" t="s">
        <v>8309</v>
      </c>
      <c r="S45" s="21">
        <f t="shared" si="2"/>
        <v>41802.790347222224</v>
      </c>
      <c r="T45" s="21">
        <f t="shared" si="3"/>
        <v>41833</v>
      </c>
    </row>
    <row r="46" spans="1:20" ht="57.6" hidden="1" x14ac:dyDescent="0.3">
      <c r="A46" s="8">
        <v>44</v>
      </c>
      <c r="B46" s="13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7" t="s">
        <v>8308</v>
      </c>
      <c r="R46" s="8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3.2" hidden="1" x14ac:dyDescent="0.3">
      <c r="A47" s="8">
        <v>45</v>
      </c>
      <c r="B47" s="13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7" t="s">
        <v>8308</v>
      </c>
      <c r="R47" s="8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3.2" hidden="1" x14ac:dyDescent="0.3">
      <c r="A48" s="8">
        <v>46</v>
      </c>
      <c r="B48" s="13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7" t="s">
        <v>8308</v>
      </c>
      <c r="R48" s="8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57.6" hidden="1" x14ac:dyDescent="0.3">
      <c r="A49" s="8">
        <v>47</v>
      </c>
      <c r="B49" s="13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7" t="s">
        <v>8308</v>
      </c>
      <c r="R49" s="8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3.2" hidden="1" x14ac:dyDescent="0.3">
      <c r="A50" s="8">
        <v>48</v>
      </c>
      <c r="B50" s="13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7" t="s">
        <v>8308</v>
      </c>
      <c r="R50" s="8" t="s">
        <v>8309</v>
      </c>
      <c r="S50" s="21">
        <f t="shared" si="2"/>
        <v>42033.516898148147</v>
      </c>
      <c r="T50" s="21">
        <f t="shared" si="3"/>
        <v>42064.5</v>
      </c>
    </row>
    <row r="51" spans="1:20" hidden="1" x14ac:dyDescent="0.3">
      <c r="A51" s="8">
        <v>49</v>
      </c>
      <c r="B51" s="13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7" t="s">
        <v>8308</v>
      </c>
      <c r="R51" s="8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3.2" hidden="1" x14ac:dyDescent="0.3">
      <c r="A52" s="8">
        <v>50</v>
      </c>
      <c r="B52" s="13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7" t="s">
        <v>8308</v>
      </c>
      <c r="R52" s="8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3.2" hidden="1" x14ac:dyDescent="0.3">
      <c r="A53" s="8">
        <v>51</v>
      </c>
      <c r="B53" s="13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7" t="s">
        <v>8308</v>
      </c>
      <c r="R53" s="8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3.2" hidden="1" x14ac:dyDescent="0.3">
      <c r="A54" s="8">
        <v>52</v>
      </c>
      <c r="B54" s="13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7" t="s">
        <v>8308</v>
      </c>
      <c r="R54" s="8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28.8" hidden="1" x14ac:dyDescent="0.3">
      <c r="A55" s="8">
        <v>53</v>
      </c>
      <c r="B55" s="13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7" t="s">
        <v>8308</v>
      </c>
      <c r="R55" s="8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57.6" hidden="1" x14ac:dyDescent="0.3">
      <c r="A56" s="8">
        <v>54</v>
      </c>
      <c r="B56" s="13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7" t="s">
        <v>8308</v>
      </c>
      <c r="R56" s="8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3.2" hidden="1" x14ac:dyDescent="0.3">
      <c r="A57" s="8">
        <v>55</v>
      </c>
      <c r="B57" s="13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7" t="s">
        <v>8308</v>
      </c>
      <c r="R57" s="8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28.8" hidden="1" x14ac:dyDescent="0.3">
      <c r="A58" s="8">
        <v>56</v>
      </c>
      <c r="B58" s="13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7" t="s">
        <v>8308</v>
      </c>
      <c r="R58" s="8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3.2" hidden="1" x14ac:dyDescent="0.3">
      <c r="A59" s="8">
        <v>57</v>
      </c>
      <c r="B59" s="13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7" t="s">
        <v>8308</v>
      </c>
      <c r="R59" s="8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43.2" hidden="1" x14ac:dyDescent="0.3">
      <c r="A60" s="8">
        <v>58</v>
      </c>
      <c r="B60" s="13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7" t="s">
        <v>8308</v>
      </c>
      <c r="R60" s="8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3.2" hidden="1" x14ac:dyDescent="0.3">
      <c r="A61" s="8">
        <v>59</v>
      </c>
      <c r="B61" s="13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7" t="s">
        <v>8308</v>
      </c>
      <c r="R61" s="8" t="s">
        <v>8309</v>
      </c>
      <c r="S61" s="21">
        <f t="shared" si="2"/>
        <v>42230.23583333334</v>
      </c>
      <c r="T61" s="21">
        <f t="shared" si="3"/>
        <v>42261.875</v>
      </c>
    </row>
    <row r="62" spans="1:20" ht="43.2" hidden="1" x14ac:dyDescent="0.3">
      <c r="A62" s="8">
        <v>60</v>
      </c>
      <c r="B62" s="13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7" t="s">
        <v>8308</v>
      </c>
      <c r="R62" s="8" t="s">
        <v>8310</v>
      </c>
      <c r="S62" s="21">
        <f t="shared" si="2"/>
        <v>41701.901817129627</v>
      </c>
      <c r="T62" s="21">
        <f t="shared" si="3"/>
        <v>41721</v>
      </c>
    </row>
    <row r="63" spans="1:20" ht="43.2" hidden="1" x14ac:dyDescent="0.3">
      <c r="A63" s="8">
        <v>61</v>
      </c>
      <c r="B63" s="13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7" t="s">
        <v>8308</v>
      </c>
      <c r="R63" s="8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3.2" hidden="1" x14ac:dyDescent="0.3">
      <c r="A64" s="8">
        <v>62</v>
      </c>
      <c r="B64" s="13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7" t="s">
        <v>8308</v>
      </c>
      <c r="R64" s="8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3.2" hidden="1" x14ac:dyDescent="0.3">
      <c r="A65" s="8">
        <v>63</v>
      </c>
      <c r="B65" s="13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7" t="s">
        <v>8308</v>
      </c>
      <c r="R65" s="8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43.2" hidden="1" x14ac:dyDescent="0.3">
      <c r="A66" s="8">
        <v>64</v>
      </c>
      <c r="B66" s="13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4">ROUND(E66/D66*100,0)</f>
        <v>173</v>
      </c>
      <c r="P66" s="8">
        <f t="shared" si="1"/>
        <v>86.67</v>
      </c>
      <c r="Q66" s="17" t="s">
        <v>8308</v>
      </c>
      <c r="R66" s="8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43.2" hidden="1" x14ac:dyDescent="0.3">
      <c r="A67" s="8">
        <v>65</v>
      </c>
      <c r="B67" s="13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4"/>
        <v>108</v>
      </c>
      <c r="P67" s="8">
        <f t="shared" ref="P67:P130" si="5">IFERROR(ROUND(E67/L67,2), 0)</f>
        <v>132.05000000000001</v>
      </c>
      <c r="Q67" s="17" t="s">
        <v>8308</v>
      </c>
      <c r="R67" s="8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hidden="1" x14ac:dyDescent="0.3">
      <c r="A68" s="8">
        <v>66</v>
      </c>
      <c r="B68" s="13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4"/>
        <v>119</v>
      </c>
      <c r="P68" s="8">
        <f t="shared" si="5"/>
        <v>91.23</v>
      </c>
      <c r="Q68" s="17" t="s">
        <v>8308</v>
      </c>
      <c r="R68" s="8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3.2" hidden="1" x14ac:dyDescent="0.3">
      <c r="A69" s="8">
        <v>67</v>
      </c>
      <c r="B69" s="13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4"/>
        <v>116</v>
      </c>
      <c r="P69" s="8">
        <f t="shared" si="5"/>
        <v>116.25</v>
      </c>
      <c r="Q69" s="17" t="s">
        <v>8308</v>
      </c>
      <c r="R69" s="8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57.6" hidden="1" x14ac:dyDescent="0.3">
      <c r="A70" s="8">
        <v>68</v>
      </c>
      <c r="B70" s="13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4"/>
        <v>127</v>
      </c>
      <c r="P70" s="8">
        <f t="shared" si="5"/>
        <v>21.19</v>
      </c>
      <c r="Q70" s="17" t="s">
        <v>8308</v>
      </c>
      <c r="R70" s="8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3.2" hidden="1" x14ac:dyDescent="0.3">
      <c r="A71" s="8">
        <v>69</v>
      </c>
      <c r="B71" s="13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4"/>
        <v>111</v>
      </c>
      <c r="P71" s="8">
        <f t="shared" si="5"/>
        <v>62.33</v>
      </c>
      <c r="Q71" s="17" t="s">
        <v>8308</v>
      </c>
      <c r="R71" s="8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3.2" hidden="1" x14ac:dyDescent="0.3">
      <c r="A72" s="8">
        <v>70</v>
      </c>
      <c r="B72" s="13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4"/>
        <v>127</v>
      </c>
      <c r="P72" s="8">
        <f t="shared" si="5"/>
        <v>37.409999999999997</v>
      </c>
      <c r="Q72" s="17" t="s">
        <v>8308</v>
      </c>
      <c r="R72" s="8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3.2" hidden="1" x14ac:dyDescent="0.3">
      <c r="A73" s="8">
        <v>71</v>
      </c>
      <c r="B73" s="13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4"/>
        <v>124</v>
      </c>
      <c r="P73" s="8">
        <f t="shared" si="5"/>
        <v>69.72</v>
      </c>
      <c r="Q73" s="17" t="s">
        <v>8308</v>
      </c>
      <c r="R73" s="8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3.2" hidden="1" x14ac:dyDescent="0.3">
      <c r="A74" s="8">
        <v>72</v>
      </c>
      <c r="B74" s="13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4"/>
        <v>108</v>
      </c>
      <c r="P74" s="8">
        <f t="shared" si="5"/>
        <v>58.17</v>
      </c>
      <c r="Q74" s="17" t="s">
        <v>8308</v>
      </c>
      <c r="R74" s="8" t="s">
        <v>8310</v>
      </c>
      <c r="S74" s="21">
        <f t="shared" si="6"/>
        <v>41208.010196759256</v>
      </c>
      <c r="T74" s="21">
        <f t="shared" si="7"/>
        <v>41228</v>
      </c>
    </row>
    <row r="75" spans="1:20" ht="43.2" hidden="1" x14ac:dyDescent="0.3">
      <c r="A75" s="8">
        <v>73</v>
      </c>
      <c r="B75" s="13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4"/>
        <v>100</v>
      </c>
      <c r="P75" s="8">
        <f t="shared" si="5"/>
        <v>50</v>
      </c>
      <c r="Q75" s="17" t="s">
        <v>8308</v>
      </c>
      <c r="R75" s="8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3.2" hidden="1" x14ac:dyDescent="0.3">
      <c r="A76" s="8">
        <v>74</v>
      </c>
      <c r="B76" s="13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4"/>
        <v>113</v>
      </c>
      <c r="P76" s="8">
        <f t="shared" si="5"/>
        <v>19.47</v>
      </c>
      <c r="Q76" s="17" t="s">
        <v>8308</v>
      </c>
      <c r="R76" s="8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3.2" hidden="1" x14ac:dyDescent="0.3">
      <c r="A77" s="8">
        <v>75</v>
      </c>
      <c r="B77" s="13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4"/>
        <v>115</v>
      </c>
      <c r="P77" s="8">
        <f t="shared" si="5"/>
        <v>85.96</v>
      </c>
      <c r="Q77" s="17" t="s">
        <v>8308</v>
      </c>
      <c r="R77" s="8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3.2" hidden="1" x14ac:dyDescent="0.3">
      <c r="A78" s="8">
        <v>76</v>
      </c>
      <c r="B78" s="13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4"/>
        <v>153</v>
      </c>
      <c r="P78" s="8">
        <f t="shared" si="5"/>
        <v>30.67</v>
      </c>
      <c r="Q78" s="17" t="s">
        <v>8308</v>
      </c>
      <c r="R78" s="8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3.2" hidden="1" x14ac:dyDescent="0.3">
      <c r="A79" s="8">
        <v>77</v>
      </c>
      <c r="B79" s="13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4"/>
        <v>393</v>
      </c>
      <c r="P79" s="8">
        <f t="shared" si="5"/>
        <v>60.38</v>
      </c>
      <c r="Q79" s="17" t="s">
        <v>8308</v>
      </c>
      <c r="R79" s="8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86.4" hidden="1" x14ac:dyDescent="0.3">
      <c r="A80" s="8">
        <v>78</v>
      </c>
      <c r="B80" s="13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4"/>
        <v>2702</v>
      </c>
      <c r="P80" s="8">
        <f t="shared" si="5"/>
        <v>38.6</v>
      </c>
      <c r="Q80" s="17" t="s">
        <v>8308</v>
      </c>
      <c r="R80" s="8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3.2" hidden="1" x14ac:dyDescent="0.3">
      <c r="A81" s="8">
        <v>79</v>
      </c>
      <c r="B81" s="13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4"/>
        <v>127</v>
      </c>
      <c r="P81" s="8">
        <f t="shared" si="5"/>
        <v>40.270000000000003</v>
      </c>
      <c r="Q81" s="17" t="s">
        <v>8308</v>
      </c>
      <c r="R81" s="8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3.2" hidden="1" x14ac:dyDescent="0.3">
      <c r="A82" s="8">
        <v>80</v>
      </c>
      <c r="B82" s="13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4"/>
        <v>107</v>
      </c>
      <c r="P82" s="8">
        <f t="shared" si="5"/>
        <v>273.83</v>
      </c>
      <c r="Q82" s="17" t="s">
        <v>8308</v>
      </c>
      <c r="R82" s="8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3.2" hidden="1" x14ac:dyDescent="0.3">
      <c r="A83" s="8">
        <v>81</v>
      </c>
      <c r="B83" s="13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4"/>
        <v>198</v>
      </c>
      <c r="P83" s="8">
        <f t="shared" si="5"/>
        <v>53.04</v>
      </c>
      <c r="Q83" s="17" t="s">
        <v>8308</v>
      </c>
      <c r="R83" s="8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3.2" hidden="1" x14ac:dyDescent="0.3">
      <c r="A84" s="8">
        <v>82</v>
      </c>
      <c r="B84" s="13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4"/>
        <v>100</v>
      </c>
      <c r="P84" s="8">
        <f t="shared" si="5"/>
        <v>40.01</v>
      </c>
      <c r="Q84" s="17" t="s">
        <v>8308</v>
      </c>
      <c r="R84" s="8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3.2" hidden="1" x14ac:dyDescent="0.3">
      <c r="A85" s="8">
        <v>83</v>
      </c>
      <c r="B85" s="13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4"/>
        <v>103</v>
      </c>
      <c r="P85" s="8">
        <f t="shared" si="5"/>
        <v>15.77</v>
      </c>
      <c r="Q85" s="17" t="s">
        <v>8308</v>
      </c>
      <c r="R85" s="8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3.2" hidden="1" x14ac:dyDescent="0.3">
      <c r="A86" s="8">
        <v>84</v>
      </c>
      <c r="B86" s="13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4"/>
        <v>100</v>
      </c>
      <c r="P86" s="8">
        <f t="shared" si="5"/>
        <v>71.430000000000007</v>
      </c>
      <c r="Q86" s="17" t="s">
        <v>8308</v>
      </c>
      <c r="R86" s="8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3.2" hidden="1" x14ac:dyDescent="0.3">
      <c r="A87" s="8">
        <v>85</v>
      </c>
      <c r="B87" s="13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4"/>
        <v>126</v>
      </c>
      <c r="P87" s="8">
        <f t="shared" si="5"/>
        <v>71.709999999999994</v>
      </c>
      <c r="Q87" s="17" t="s">
        <v>8308</v>
      </c>
      <c r="R87" s="8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57.6" hidden="1" x14ac:dyDescent="0.3">
      <c r="A88" s="8">
        <v>86</v>
      </c>
      <c r="B88" s="13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4"/>
        <v>106</v>
      </c>
      <c r="P88" s="8">
        <f t="shared" si="5"/>
        <v>375.76</v>
      </c>
      <c r="Q88" s="17" t="s">
        <v>8308</v>
      </c>
      <c r="R88" s="8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3.2" hidden="1" x14ac:dyDescent="0.3">
      <c r="A89" s="8">
        <v>87</v>
      </c>
      <c r="B89" s="13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4"/>
        <v>105</v>
      </c>
      <c r="P89" s="8">
        <f t="shared" si="5"/>
        <v>104.6</v>
      </c>
      <c r="Q89" s="17" t="s">
        <v>8308</v>
      </c>
      <c r="R89" s="8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43.2" hidden="1" x14ac:dyDescent="0.3">
      <c r="A90" s="8">
        <v>88</v>
      </c>
      <c r="B90" s="13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4"/>
        <v>103</v>
      </c>
      <c r="P90" s="8">
        <f t="shared" si="5"/>
        <v>60</v>
      </c>
      <c r="Q90" s="17" t="s">
        <v>8308</v>
      </c>
      <c r="R90" s="8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3.2" hidden="1" x14ac:dyDescent="0.3">
      <c r="A91" s="8">
        <v>89</v>
      </c>
      <c r="B91" s="13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4"/>
        <v>115</v>
      </c>
      <c r="P91" s="8">
        <f t="shared" si="5"/>
        <v>123.29</v>
      </c>
      <c r="Q91" s="17" t="s">
        <v>8308</v>
      </c>
      <c r="R91" s="8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28.8" hidden="1" x14ac:dyDescent="0.3">
      <c r="A92" s="8">
        <v>90</v>
      </c>
      <c r="B92" s="13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4"/>
        <v>100</v>
      </c>
      <c r="P92" s="8">
        <f t="shared" si="5"/>
        <v>31.38</v>
      </c>
      <c r="Q92" s="17" t="s">
        <v>8308</v>
      </c>
      <c r="R92" s="8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3.2" hidden="1" x14ac:dyDescent="0.3">
      <c r="A93" s="8">
        <v>91</v>
      </c>
      <c r="B93" s="13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4"/>
        <v>120</v>
      </c>
      <c r="P93" s="8">
        <f t="shared" si="5"/>
        <v>78.260000000000005</v>
      </c>
      <c r="Q93" s="17" t="s">
        <v>8308</v>
      </c>
      <c r="R93" s="8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3.2" hidden="1" x14ac:dyDescent="0.3">
      <c r="A94" s="8">
        <v>92</v>
      </c>
      <c r="B94" s="13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4"/>
        <v>105</v>
      </c>
      <c r="P94" s="8">
        <f t="shared" si="5"/>
        <v>122.33</v>
      </c>
      <c r="Q94" s="17" t="s">
        <v>8308</v>
      </c>
      <c r="R94" s="8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57.6" hidden="1" x14ac:dyDescent="0.3">
      <c r="A95" s="8">
        <v>93</v>
      </c>
      <c r="B95" s="13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4"/>
        <v>111</v>
      </c>
      <c r="P95" s="8">
        <f t="shared" si="5"/>
        <v>73.73</v>
      </c>
      <c r="Q95" s="17" t="s">
        <v>8308</v>
      </c>
      <c r="R95" s="8" t="s">
        <v>8310</v>
      </c>
      <c r="S95" s="21">
        <f t="shared" si="6"/>
        <v>41065.858067129629</v>
      </c>
      <c r="T95" s="21">
        <f t="shared" si="7"/>
        <v>41093.875</v>
      </c>
    </row>
    <row r="96" spans="1:20" ht="43.2" hidden="1" x14ac:dyDescent="0.3">
      <c r="A96" s="8">
        <v>94</v>
      </c>
      <c r="B96" s="13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4"/>
        <v>104</v>
      </c>
      <c r="P96" s="8">
        <f t="shared" si="5"/>
        <v>21.67</v>
      </c>
      <c r="Q96" s="17" t="s">
        <v>8308</v>
      </c>
      <c r="R96" s="8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3.2" hidden="1" x14ac:dyDescent="0.3">
      <c r="A97" s="8">
        <v>95</v>
      </c>
      <c r="B97" s="13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4"/>
        <v>131</v>
      </c>
      <c r="P97" s="8">
        <f t="shared" si="5"/>
        <v>21.9</v>
      </c>
      <c r="Q97" s="17" t="s">
        <v>8308</v>
      </c>
      <c r="R97" s="8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57.6" hidden="1" x14ac:dyDescent="0.3">
      <c r="A98" s="8">
        <v>96</v>
      </c>
      <c r="B98" s="13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4"/>
        <v>115</v>
      </c>
      <c r="P98" s="8">
        <f t="shared" si="5"/>
        <v>50.59</v>
      </c>
      <c r="Q98" s="17" t="s">
        <v>8308</v>
      </c>
      <c r="R98" s="8" t="s">
        <v>8310</v>
      </c>
      <c r="S98" s="21">
        <f t="shared" si="6"/>
        <v>40324.662511574075</v>
      </c>
      <c r="T98" s="21">
        <f t="shared" si="7"/>
        <v>40391.125</v>
      </c>
    </row>
    <row r="99" spans="1:20" ht="43.2" hidden="1" x14ac:dyDescent="0.3">
      <c r="A99" s="8">
        <v>97</v>
      </c>
      <c r="B99" s="13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4"/>
        <v>106</v>
      </c>
      <c r="P99" s="8">
        <f t="shared" si="5"/>
        <v>53.13</v>
      </c>
      <c r="Q99" s="17" t="s">
        <v>8308</v>
      </c>
      <c r="R99" s="8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3.2" hidden="1" x14ac:dyDescent="0.3">
      <c r="A100" s="8">
        <v>98</v>
      </c>
      <c r="B100" s="13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4"/>
        <v>106</v>
      </c>
      <c r="P100" s="8">
        <f t="shared" si="5"/>
        <v>56.67</v>
      </c>
      <c r="Q100" s="17" t="s">
        <v>8308</v>
      </c>
      <c r="R100" s="8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28.8" hidden="1" x14ac:dyDescent="0.3">
      <c r="A101" s="8">
        <v>99</v>
      </c>
      <c r="B101" s="13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4"/>
        <v>106</v>
      </c>
      <c r="P101" s="8">
        <f t="shared" si="5"/>
        <v>40.78</v>
      </c>
      <c r="Q101" s="17" t="s">
        <v>8308</v>
      </c>
      <c r="R101" s="8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3.2" hidden="1" x14ac:dyDescent="0.3">
      <c r="A102" s="8">
        <v>100</v>
      </c>
      <c r="B102" s="13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4"/>
        <v>100</v>
      </c>
      <c r="P102" s="8">
        <f t="shared" si="5"/>
        <v>192.31</v>
      </c>
      <c r="Q102" s="17" t="s">
        <v>8308</v>
      </c>
      <c r="R102" s="8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3.2" hidden="1" x14ac:dyDescent="0.3">
      <c r="A103" s="8">
        <v>101</v>
      </c>
      <c r="B103" s="13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4"/>
        <v>100</v>
      </c>
      <c r="P103" s="8">
        <f t="shared" si="5"/>
        <v>100</v>
      </c>
      <c r="Q103" s="17" t="s">
        <v>8308</v>
      </c>
      <c r="R103" s="8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3.2" hidden="1" x14ac:dyDescent="0.3">
      <c r="A104" s="8">
        <v>102</v>
      </c>
      <c r="B104" s="13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4"/>
        <v>128</v>
      </c>
      <c r="P104" s="8">
        <f t="shared" si="5"/>
        <v>117.92</v>
      </c>
      <c r="Q104" s="17" t="s">
        <v>8308</v>
      </c>
      <c r="R104" s="8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43.2" hidden="1" x14ac:dyDescent="0.3">
      <c r="A105" s="8">
        <v>103</v>
      </c>
      <c r="B105" s="13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4"/>
        <v>105</v>
      </c>
      <c r="P105" s="8">
        <f t="shared" si="5"/>
        <v>27.9</v>
      </c>
      <c r="Q105" s="17" t="s">
        <v>8308</v>
      </c>
      <c r="R105" s="8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28.8" hidden="1" x14ac:dyDescent="0.3">
      <c r="A106" s="8">
        <v>104</v>
      </c>
      <c r="B106" s="13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4"/>
        <v>120</v>
      </c>
      <c r="P106" s="8">
        <f t="shared" si="5"/>
        <v>60</v>
      </c>
      <c r="Q106" s="17" t="s">
        <v>8308</v>
      </c>
      <c r="R106" s="8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3.2" hidden="1" x14ac:dyDescent="0.3">
      <c r="A107" s="8">
        <v>105</v>
      </c>
      <c r="B107" s="13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4"/>
        <v>107</v>
      </c>
      <c r="P107" s="8">
        <f t="shared" si="5"/>
        <v>39.380000000000003</v>
      </c>
      <c r="Q107" s="17" t="s">
        <v>8308</v>
      </c>
      <c r="R107" s="8" t="s">
        <v>8310</v>
      </c>
      <c r="S107" s="21">
        <f t="shared" si="6"/>
        <v>42485.724768518514</v>
      </c>
      <c r="T107" s="21">
        <f t="shared" si="7"/>
        <v>42504</v>
      </c>
    </row>
    <row r="108" spans="1:20" hidden="1" x14ac:dyDescent="0.3">
      <c r="A108" s="8">
        <v>106</v>
      </c>
      <c r="B108" s="13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4"/>
        <v>101</v>
      </c>
      <c r="P108" s="8">
        <f t="shared" si="5"/>
        <v>186.11</v>
      </c>
      <c r="Q108" s="17" t="s">
        <v>8308</v>
      </c>
      <c r="R108" s="8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3.2" hidden="1" x14ac:dyDescent="0.3">
      <c r="A109" s="8">
        <v>107</v>
      </c>
      <c r="B109" s="13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4"/>
        <v>102</v>
      </c>
      <c r="P109" s="8">
        <f t="shared" si="5"/>
        <v>111.38</v>
      </c>
      <c r="Q109" s="17" t="s">
        <v>8308</v>
      </c>
      <c r="R109" s="8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3.2" hidden="1" x14ac:dyDescent="0.3">
      <c r="A110" s="8">
        <v>108</v>
      </c>
      <c r="B110" s="13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4"/>
        <v>247</v>
      </c>
      <c r="P110" s="8">
        <f t="shared" si="5"/>
        <v>78.72</v>
      </c>
      <c r="Q110" s="17" t="s">
        <v>8308</v>
      </c>
      <c r="R110" s="8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3.2" hidden="1" x14ac:dyDescent="0.3">
      <c r="A111" s="8">
        <v>109</v>
      </c>
      <c r="B111" s="13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4"/>
        <v>220</v>
      </c>
      <c r="P111" s="8">
        <f t="shared" si="5"/>
        <v>46.7</v>
      </c>
      <c r="Q111" s="17" t="s">
        <v>8308</v>
      </c>
      <c r="R111" s="8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3.2" hidden="1" x14ac:dyDescent="0.3">
      <c r="A112" s="8">
        <v>110</v>
      </c>
      <c r="B112" s="13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4"/>
        <v>131</v>
      </c>
      <c r="P112" s="8">
        <f t="shared" si="5"/>
        <v>65.38</v>
      </c>
      <c r="Q112" s="17" t="s">
        <v>8308</v>
      </c>
      <c r="R112" s="8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3.2" hidden="1" x14ac:dyDescent="0.3">
      <c r="A113" s="8">
        <v>111</v>
      </c>
      <c r="B113" s="13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4"/>
        <v>155</v>
      </c>
      <c r="P113" s="8">
        <f t="shared" si="5"/>
        <v>102.08</v>
      </c>
      <c r="Q113" s="17" t="s">
        <v>8308</v>
      </c>
      <c r="R113" s="8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3.2" hidden="1" x14ac:dyDescent="0.3">
      <c r="A114" s="8">
        <v>112</v>
      </c>
      <c r="B114" s="13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4"/>
        <v>104</v>
      </c>
      <c r="P114" s="8">
        <f t="shared" si="5"/>
        <v>64.2</v>
      </c>
      <c r="Q114" s="17" t="s">
        <v>8308</v>
      </c>
      <c r="R114" s="8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28.8" hidden="1" x14ac:dyDescent="0.3">
      <c r="A115" s="8">
        <v>113</v>
      </c>
      <c r="B115" s="13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4"/>
        <v>141</v>
      </c>
      <c r="P115" s="8">
        <f t="shared" si="5"/>
        <v>90.38</v>
      </c>
      <c r="Q115" s="17" t="s">
        <v>8308</v>
      </c>
      <c r="R115" s="8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3.2" hidden="1" x14ac:dyDescent="0.3">
      <c r="A116" s="8">
        <v>114</v>
      </c>
      <c r="B116" s="13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4"/>
        <v>103</v>
      </c>
      <c r="P116" s="8">
        <f t="shared" si="5"/>
        <v>88.57</v>
      </c>
      <c r="Q116" s="17" t="s">
        <v>8308</v>
      </c>
      <c r="R116" s="8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idden="1" x14ac:dyDescent="0.3">
      <c r="A117" s="8">
        <v>115</v>
      </c>
      <c r="B117" s="13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4"/>
        <v>140</v>
      </c>
      <c r="P117" s="8">
        <f t="shared" si="5"/>
        <v>28.73</v>
      </c>
      <c r="Q117" s="17" t="s">
        <v>8308</v>
      </c>
      <c r="R117" s="8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3.2" hidden="1" x14ac:dyDescent="0.3">
      <c r="A118" s="8">
        <v>116</v>
      </c>
      <c r="B118" s="13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4"/>
        <v>114</v>
      </c>
      <c r="P118" s="8">
        <f t="shared" si="5"/>
        <v>69.790000000000006</v>
      </c>
      <c r="Q118" s="17" t="s">
        <v>8308</v>
      </c>
      <c r="R118" s="8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57.6" hidden="1" x14ac:dyDescent="0.3">
      <c r="A119" s="8">
        <v>117</v>
      </c>
      <c r="B119" s="13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4"/>
        <v>100</v>
      </c>
      <c r="P119" s="8">
        <f t="shared" si="5"/>
        <v>167.49</v>
      </c>
      <c r="Q119" s="17" t="s">
        <v>8308</v>
      </c>
      <c r="R119" s="8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28.8" hidden="1" x14ac:dyDescent="0.3">
      <c r="A120" s="8">
        <v>118</v>
      </c>
      <c r="B120" s="13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4"/>
        <v>113</v>
      </c>
      <c r="P120" s="8">
        <f t="shared" si="5"/>
        <v>144.91</v>
      </c>
      <c r="Q120" s="17" t="s">
        <v>8308</v>
      </c>
      <c r="R120" s="8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3.2" hidden="1" x14ac:dyDescent="0.3">
      <c r="A121" s="8">
        <v>119</v>
      </c>
      <c r="B121" s="13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4"/>
        <v>105</v>
      </c>
      <c r="P121" s="8">
        <f t="shared" si="5"/>
        <v>91.84</v>
      </c>
      <c r="Q121" s="17" t="s">
        <v>8308</v>
      </c>
      <c r="R121" s="8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57.6" hidden="1" x14ac:dyDescent="0.3">
      <c r="A122" s="8">
        <v>120</v>
      </c>
      <c r="B122" s="13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4"/>
        <v>0</v>
      </c>
      <c r="P122" s="8">
        <f t="shared" si="5"/>
        <v>10</v>
      </c>
      <c r="Q122" s="17" t="s">
        <v>8308</v>
      </c>
      <c r="R122" s="8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57.6" hidden="1" x14ac:dyDescent="0.3">
      <c r="A123" s="8">
        <v>121</v>
      </c>
      <c r="B123" s="13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4"/>
        <v>0</v>
      </c>
      <c r="P123" s="8">
        <f t="shared" si="5"/>
        <v>1</v>
      </c>
      <c r="Q123" s="17" t="s">
        <v>8308</v>
      </c>
      <c r="R123" s="8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28.8" hidden="1" x14ac:dyDescent="0.3">
      <c r="A124" s="8">
        <v>122</v>
      </c>
      <c r="B124" s="13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4"/>
        <v>0</v>
      </c>
      <c r="P124" s="8">
        <f t="shared" si="5"/>
        <v>0</v>
      </c>
      <c r="Q124" s="17" t="s">
        <v>8308</v>
      </c>
      <c r="R124" s="8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43.2" hidden="1" x14ac:dyDescent="0.3">
      <c r="A125" s="8">
        <v>123</v>
      </c>
      <c r="B125" s="13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4"/>
        <v>0</v>
      </c>
      <c r="P125" s="8">
        <f t="shared" si="5"/>
        <v>25.17</v>
      </c>
      <c r="Q125" s="17" t="s">
        <v>8308</v>
      </c>
      <c r="R125" s="8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3.2" hidden="1" x14ac:dyDescent="0.3">
      <c r="A126" s="8">
        <v>124</v>
      </c>
      <c r="B126" s="13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4"/>
        <v>0</v>
      </c>
      <c r="P126" s="8">
        <f t="shared" si="5"/>
        <v>0</v>
      </c>
      <c r="Q126" s="17" t="s">
        <v>8308</v>
      </c>
      <c r="R126" s="8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43.2" hidden="1" x14ac:dyDescent="0.3">
      <c r="A127" s="8">
        <v>125</v>
      </c>
      <c r="B127" s="13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4"/>
        <v>14</v>
      </c>
      <c r="P127" s="8">
        <f t="shared" si="5"/>
        <v>11.67</v>
      </c>
      <c r="Q127" s="17" t="s">
        <v>8308</v>
      </c>
      <c r="R127" s="8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43.2" hidden="1" x14ac:dyDescent="0.3">
      <c r="A128" s="8">
        <v>126</v>
      </c>
      <c r="B128" s="13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4"/>
        <v>6</v>
      </c>
      <c r="P128" s="8">
        <f t="shared" si="5"/>
        <v>106.69</v>
      </c>
      <c r="Q128" s="17" t="s">
        <v>8308</v>
      </c>
      <c r="R128" s="8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43.2" hidden="1" x14ac:dyDescent="0.3">
      <c r="A129" s="8">
        <v>127</v>
      </c>
      <c r="B129" s="13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4"/>
        <v>2</v>
      </c>
      <c r="P129" s="8">
        <f t="shared" si="5"/>
        <v>47.5</v>
      </c>
      <c r="Q129" s="17" t="s">
        <v>8308</v>
      </c>
      <c r="R129" s="8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28.8" hidden="1" x14ac:dyDescent="0.3">
      <c r="A130" s="8">
        <v>128</v>
      </c>
      <c r="B130" s="13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8">ROUND(E130/D130*100,0)</f>
        <v>2</v>
      </c>
      <c r="P130" s="8">
        <f t="shared" si="5"/>
        <v>311.17</v>
      </c>
      <c r="Q130" s="17" t="s">
        <v>8308</v>
      </c>
      <c r="R130" s="8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57.6" hidden="1" x14ac:dyDescent="0.3">
      <c r="A131" s="8">
        <v>129</v>
      </c>
      <c r="B131" s="13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8"/>
        <v>0</v>
      </c>
      <c r="P131" s="8">
        <f t="shared" ref="P131:P194" si="9">IFERROR(ROUND(E131/L131,2), 0)</f>
        <v>0</v>
      </c>
      <c r="Q131" s="17" t="s">
        <v>8308</v>
      </c>
      <c r="R131" s="8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hidden="1" x14ac:dyDescent="0.3">
      <c r="A132" s="8">
        <v>130</v>
      </c>
      <c r="B132" s="13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8"/>
        <v>0</v>
      </c>
      <c r="P132" s="8">
        <f t="shared" si="9"/>
        <v>0</v>
      </c>
      <c r="Q132" s="17" t="s">
        <v>8308</v>
      </c>
      <c r="R132" s="8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hidden="1" x14ac:dyDescent="0.3">
      <c r="A133" s="8">
        <v>131</v>
      </c>
      <c r="B133" s="13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8"/>
        <v>0</v>
      </c>
      <c r="P133" s="8">
        <f t="shared" si="9"/>
        <v>0</v>
      </c>
      <c r="Q133" s="17" t="s">
        <v>8308</v>
      </c>
      <c r="R133" s="8" t="s">
        <v>8311</v>
      </c>
      <c r="S133" s="21">
        <f t="shared" si="10"/>
        <v>42541.837511574078</v>
      </c>
      <c r="T133" s="21">
        <f t="shared" si="11"/>
        <v>42557</v>
      </c>
    </row>
    <row r="134" spans="1:20" ht="43.2" hidden="1" x14ac:dyDescent="0.3">
      <c r="A134" s="8">
        <v>132</v>
      </c>
      <c r="B134" s="13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8"/>
        <v>10</v>
      </c>
      <c r="P134" s="8">
        <f t="shared" si="9"/>
        <v>94.51</v>
      </c>
      <c r="Q134" s="17" t="s">
        <v>8308</v>
      </c>
      <c r="R134" s="8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28.8" hidden="1" x14ac:dyDescent="0.3">
      <c r="A135" s="8">
        <v>133</v>
      </c>
      <c r="B135" s="13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8"/>
        <v>0</v>
      </c>
      <c r="P135" s="8">
        <f t="shared" si="9"/>
        <v>0</v>
      </c>
      <c r="Q135" s="17" t="s">
        <v>8308</v>
      </c>
      <c r="R135" s="8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28.8" hidden="1" x14ac:dyDescent="0.3">
      <c r="A136" s="8">
        <v>134</v>
      </c>
      <c r="B136" s="13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8"/>
        <v>0</v>
      </c>
      <c r="P136" s="8">
        <f t="shared" si="9"/>
        <v>0</v>
      </c>
      <c r="Q136" s="17" t="s">
        <v>8308</v>
      </c>
      <c r="R136" s="8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3.2" hidden="1" x14ac:dyDescent="0.3">
      <c r="A137" s="8">
        <v>135</v>
      </c>
      <c r="B137" s="13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8"/>
        <v>13</v>
      </c>
      <c r="P137" s="8">
        <f t="shared" si="9"/>
        <v>80.599999999999994</v>
      </c>
      <c r="Q137" s="17" t="s">
        <v>8308</v>
      </c>
      <c r="R137" s="8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57.6" hidden="1" x14ac:dyDescent="0.3">
      <c r="A138" s="8">
        <v>136</v>
      </c>
      <c r="B138" s="13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8"/>
        <v>0</v>
      </c>
      <c r="P138" s="8">
        <f t="shared" si="9"/>
        <v>0</v>
      </c>
      <c r="Q138" s="17" t="s">
        <v>8308</v>
      </c>
      <c r="R138" s="8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43.2" hidden="1" x14ac:dyDescent="0.3">
      <c r="A139" s="8">
        <v>137</v>
      </c>
      <c r="B139" s="13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8"/>
        <v>0</v>
      </c>
      <c r="P139" s="8">
        <f t="shared" si="9"/>
        <v>0</v>
      </c>
      <c r="Q139" s="17" t="s">
        <v>8308</v>
      </c>
      <c r="R139" s="8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43.2" hidden="1" x14ac:dyDescent="0.3">
      <c r="A140" s="8">
        <v>138</v>
      </c>
      <c r="B140" s="13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8"/>
        <v>3</v>
      </c>
      <c r="P140" s="8">
        <f t="shared" si="9"/>
        <v>81.239999999999995</v>
      </c>
      <c r="Q140" s="17" t="s">
        <v>8308</v>
      </c>
      <c r="R140" s="8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43.2" hidden="1" x14ac:dyDescent="0.3">
      <c r="A141" s="8">
        <v>139</v>
      </c>
      <c r="B141" s="13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8"/>
        <v>100</v>
      </c>
      <c r="P141" s="8">
        <f t="shared" si="9"/>
        <v>500</v>
      </c>
      <c r="Q141" s="17" t="s">
        <v>8308</v>
      </c>
      <c r="R141" s="8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43.2" hidden="1" x14ac:dyDescent="0.3">
      <c r="A142" s="8">
        <v>140</v>
      </c>
      <c r="B142" s="13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8"/>
        <v>0</v>
      </c>
      <c r="P142" s="8">
        <f t="shared" si="9"/>
        <v>0</v>
      </c>
      <c r="Q142" s="17" t="s">
        <v>8308</v>
      </c>
      <c r="R142" s="8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3.2" hidden="1" x14ac:dyDescent="0.3">
      <c r="A143" s="8">
        <v>141</v>
      </c>
      <c r="B143" s="13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8"/>
        <v>11</v>
      </c>
      <c r="P143" s="8">
        <f t="shared" si="9"/>
        <v>46.18</v>
      </c>
      <c r="Q143" s="17" t="s">
        <v>8308</v>
      </c>
      <c r="R143" s="8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43.2" hidden="1" x14ac:dyDescent="0.3">
      <c r="A144" s="8">
        <v>142</v>
      </c>
      <c r="B144" s="13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8"/>
        <v>0</v>
      </c>
      <c r="P144" s="8">
        <f t="shared" si="9"/>
        <v>10</v>
      </c>
      <c r="Q144" s="17" t="s">
        <v>8308</v>
      </c>
      <c r="R144" s="8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43.2" hidden="1" x14ac:dyDescent="0.3">
      <c r="A145" s="8">
        <v>143</v>
      </c>
      <c r="B145" s="13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8"/>
        <v>0</v>
      </c>
      <c r="P145" s="8">
        <f t="shared" si="9"/>
        <v>0</v>
      </c>
      <c r="Q145" s="17" t="s">
        <v>8308</v>
      </c>
      <c r="R145" s="8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3.2" hidden="1" x14ac:dyDescent="0.3">
      <c r="A146" s="8">
        <v>144</v>
      </c>
      <c r="B146" s="13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8"/>
        <v>28</v>
      </c>
      <c r="P146" s="8">
        <f t="shared" si="9"/>
        <v>55.95</v>
      </c>
      <c r="Q146" s="17" t="s">
        <v>8308</v>
      </c>
      <c r="R146" s="8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43.2" hidden="1" x14ac:dyDescent="0.3">
      <c r="A147" s="8">
        <v>145</v>
      </c>
      <c r="B147" s="13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8"/>
        <v>8</v>
      </c>
      <c r="P147" s="8">
        <f t="shared" si="9"/>
        <v>37.56</v>
      </c>
      <c r="Q147" s="17" t="s">
        <v>8308</v>
      </c>
      <c r="R147" s="8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43.2" hidden="1" x14ac:dyDescent="0.3">
      <c r="A148" s="8">
        <v>146</v>
      </c>
      <c r="B148" s="13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8"/>
        <v>1</v>
      </c>
      <c r="P148" s="8">
        <f t="shared" si="9"/>
        <v>38.33</v>
      </c>
      <c r="Q148" s="17" t="s">
        <v>8308</v>
      </c>
      <c r="R148" s="8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28.8" hidden="1" x14ac:dyDescent="0.3">
      <c r="A149" s="8">
        <v>147</v>
      </c>
      <c r="B149" s="13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8"/>
        <v>0</v>
      </c>
      <c r="P149" s="8">
        <f t="shared" si="9"/>
        <v>0</v>
      </c>
      <c r="Q149" s="17" t="s">
        <v>8308</v>
      </c>
      <c r="R149" s="8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43.2" hidden="1" x14ac:dyDescent="0.3">
      <c r="A150" s="8">
        <v>148</v>
      </c>
      <c r="B150" s="13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8"/>
        <v>0</v>
      </c>
      <c r="P150" s="8">
        <f t="shared" si="9"/>
        <v>20</v>
      </c>
      <c r="Q150" s="17" t="s">
        <v>8308</v>
      </c>
      <c r="R150" s="8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43.2" hidden="1" x14ac:dyDescent="0.3">
      <c r="A151" s="8">
        <v>149</v>
      </c>
      <c r="B151" s="13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8"/>
        <v>1</v>
      </c>
      <c r="P151" s="8">
        <f t="shared" si="9"/>
        <v>15.33</v>
      </c>
      <c r="Q151" s="17" t="s">
        <v>8308</v>
      </c>
      <c r="R151" s="8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3.2" hidden="1" x14ac:dyDescent="0.3">
      <c r="A152" s="8">
        <v>150</v>
      </c>
      <c r="B152" s="13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8"/>
        <v>23</v>
      </c>
      <c r="P152" s="8">
        <f t="shared" si="9"/>
        <v>449.43</v>
      </c>
      <c r="Q152" s="17" t="s">
        <v>8308</v>
      </c>
      <c r="R152" s="8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43.2" hidden="1" x14ac:dyDescent="0.3">
      <c r="A153" s="8">
        <v>151</v>
      </c>
      <c r="B153" s="13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8"/>
        <v>0</v>
      </c>
      <c r="P153" s="8">
        <f t="shared" si="9"/>
        <v>28</v>
      </c>
      <c r="Q153" s="17" t="s">
        <v>8308</v>
      </c>
      <c r="R153" s="8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28.8" hidden="1" x14ac:dyDescent="0.3">
      <c r="A154" s="8">
        <v>152</v>
      </c>
      <c r="B154" s="13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8"/>
        <v>0</v>
      </c>
      <c r="P154" s="8">
        <f t="shared" si="9"/>
        <v>15</v>
      </c>
      <c r="Q154" s="17" t="s">
        <v>8308</v>
      </c>
      <c r="R154" s="8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3.2" hidden="1" x14ac:dyDescent="0.3">
      <c r="A155" s="8">
        <v>153</v>
      </c>
      <c r="B155" s="13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8"/>
        <v>1</v>
      </c>
      <c r="P155" s="8">
        <f t="shared" si="9"/>
        <v>35.9</v>
      </c>
      <c r="Q155" s="17" t="s">
        <v>8308</v>
      </c>
      <c r="R155" s="8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43.2" hidden="1" x14ac:dyDescent="0.3">
      <c r="A156" s="8">
        <v>154</v>
      </c>
      <c r="B156" s="13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8"/>
        <v>3</v>
      </c>
      <c r="P156" s="8">
        <f t="shared" si="9"/>
        <v>13.33</v>
      </c>
      <c r="Q156" s="17" t="s">
        <v>8308</v>
      </c>
      <c r="R156" s="8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57.6" hidden="1" x14ac:dyDescent="0.3">
      <c r="A157" s="8">
        <v>155</v>
      </c>
      <c r="B157" s="13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8"/>
        <v>0</v>
      </c>
      <c r="P157" s="8">
        <f t="shared" si="9"/>
        <v>20.25</v>
      </c>
      <c r="Q157" s="17" t="s">
        <v>8308</v>
      </c>
      <c r="R157" s="8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57.6" hidden="1" x14ac:dyDescent="0.3">
      <c r="A158" s="8">
        <v>156</v>
      </c>
      <c r="B158" s="13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8"/>
        <v>5</v>
      </c>
      <c r="P158" s="8">
        <f t="shared" si="9"/>
        <v>119</v>
      </c>
      <c r="Q158" s="17" t="s">
        <v>8308</v>
      </c>
      <c r="R158" s="8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3.2" hidden="1" x14ac:dyDescent="0.3">
      <c r="A159" s="8">
        <v>157</v>
      </c>
      <c r="B159" s="13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8"/>
        <v>0</v>
      </c>
      <c r="P159" s="8">
        <f t="shared" si="9"/>
        <v>4</v>
      </c>
      <c r="Q159" s="17" t="s">
        <v>8308</v>
      </c>
      <c r="R159" s="8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43.2" hidden="1" x14ac:dyDescent="0.3">
      <c r="A160" s="8">
        <v>158</v>
      </c>
      <c r="B160" s="13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8"/>
        <v>0</v>
      </c>
      <c r="P160" s="8">
        <f t="shared" si="9"/>
        <v>0</v>
      </c>
      <c r="Q160" s="17" t="s">
        <v>8308</v>
      </c>
      <c r="R160" s="8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43.2" hidden="1" x14ac:dyDescent="0.3">
      <c r="A161" s="8">
        <v>159</v>
      </c>
      <c r="B161" s="13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8"/>
        <v>0</v>
      </c>
      <c r="P161" s="8">
        <f t="shared" si="9"/>
        <v>10</v>
      </c>
      <c r="Q161" s="17" t="s">
        <v>8308</v>
      </c>
      <c r="R161" s="8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43.2" hidden="1" x14ac:dyDescent="0.3">
      <c r="A162" s="8">
        <v>160</v>
      </c>
      <c r="B162" s="13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8"/>
        <v>0</v>
      </c>
      <c r="P162" s="8">
        <f t="shared" si="9"/>
        <v>0</v>
      </c>
      <c r="Q162" s="17" t="s">
        <v>8308</v>
      </c>
      <c r="R162" s="8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43.2" hidden="1" x14ac:dyDescent="0.3">
      <c r="A163" s="8">
        <v>161</v>
      </c>
      <c r="B163" s="13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8"/>
        <v>0</v>
      </c>
      <c r="P163" s="8">
        <f t="shared" si="9"/>
        <v>5</v>
      </c>
      <c r="Q163" s="17" t="s">
        <v>8308</v>
      </c>
      <c r="R163" s="8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3.2" hidden="1" x14ac:dyDescent="0.3">
      <c r="A164" s="8">
        <v>162</v>
      </c>
      <c r="B164" s="13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8"/>
        <v>16</v>
      </c>
      <c r="P164" s="8">
        <f t="shared" si="9"/>
        <v>43.5</v>
      </c>
      <c r="Q164" s="17" t="s">
        <v>8308</v>
      </c>
      <c r="R164" s="8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57.6" hidden="1" x14ac:dyDescent="0.3">
      <c r="A165" s="8">
        <v>163</v>
      </c>
      <c r="B165" s="13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8"/>
        <v>0</v>
      </c>
      <c r="P165" s="8">
        <f t="shared" si="9"/>
        <v>0</v>
      </c>
      <c r="Q165" s="17" t="s">
        <v>8308</v>
      </c>
      <c r="R165" s="8" t="s">
        <v>8312</v>
      </c>
      <c r="S165" s="21">
        <f t="shared" si="10"/>
        <v>42243.961273148147</v>
      </c>
      <c r="T165" s="21">
        <f t="shared" si="11"/>
        <v>42278</v>
      </c>
    </row>
    <row r="166" spans="1:20" ht="43.2" hidden="1" x14ac:dyDescent="0.3">
      <c r="A166" s="8">
        <v>164</v>
      </c>
      <c r="B166" s="13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8"/>
        <v>1</v>
      </c>
      <c r="P166" s="8">
        <f t="shared" si="9"/>
        <v>91.43</v>
      </c>
      <c r="Q166" s="17" t="s">
        <v>8308</v>
      </c>
      <c r="R166" s="8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28.8" hidden="1" x14ac:dyDescent="0.3">
      <c r="A167" s="8">
        <v>165</v>
      </c>
      <c r="B167" s="13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8"/>
        <v>0</v>
      </c>
      <c r="P167" s="8">
        <f t="shared" si="9"/>
        <v>0</v>
      </c>
      <c r="Q167" s="17" t="s">
        <v>8308</v>
      </c>
      <c r="R167" s="8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3.2" hidden="1" x14ac:dyDescent="0.3">
      <c r="A168" s="8">
        <v>166</v>
      </c>
      <c r="B168" s="13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8"/>
        <v>60</v>
      </c>
      <c r="P168" s="8">
        <f t="shared" si="9"/>
        <v>3000</v>
      </c>
      <c r="Q168" s="17" t="s">
        <v>8308</v>
      </c>
      <c r="R168" s="8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3.2" hidden="1" x14ac:dyDescent="0.3">
      <c r="A169" s="8">
        <v>167</v>
      </c>
      <c r="B169" s="13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8"/>
        <v>0</v>
      </c>
      <c r="P169" s="8">
        <f t="shared" si="9"/>
        <v>5.5</v>
      </c>
      <c r="Q169" s="17" t="s">
        <v>8308</v>
      </c>
      <c r="R169" s="8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43.2" hidden="1" x14ac:dyDescent="0.3">
      <c r="A170" s="8">
        <v>168</v>
      </c>
      <c r="B170" s="13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8"/>
        <v>4</v>
      </c>
      <c r="P170" s="8">
        <f t="shared" si="9"/>
        <v>108.33</v>
      </c>
      <c r="Q170" s="17" t="s">
        <v>8308</v>
      </c>
      <c r="R170" s="8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43.2" hidden="1" x14ac:dyDescent="0.3">
      <c r="A171" s="8">
        <v>169</v>
      </c>
      <c r="B171" s="13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8"/>
        <v>22</v>
      </c>
      <c r="P171" s="8">
        <f t="shared" si="9"/>
        <v>56</v>
      </c>
      <c r="Q171" s="17" t="s">
        <v>8308</v>
      </c>
      <c r="R171" s="8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43.2" hidden="1" x14ac:dyDescent="0.3">
      <c r="A172" s="8">
        <v>170</v>
      </c>
      <c r="B172" s="13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8"/>
        <v>3</v>
      </c>
      <c r="P172" s="8">
        <f t="shared" si="9"/>
        <v>32.5</v>
      </c>
      <c r="Q172" s="17" t="s">
        <v>8308</v>
      </c>
      <c r="R172" s="8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3.2" hidden="1" x14ac:dyDescent="0.3">
      <c r="A173" s="8">
        <v>171</v>
      </c>
      <c r="B173" s="13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8"/>
        <v>0</v>
      </c>
      <c r="P173" s="8">
        <f t="shared" si="9"/>
        <v>1</v>
      </c>
      <c r="Q173" s="17" t="s">
        <v>8308</v>
      </c>
      <c r="R173" s="8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3.2" hidden="1" x14ac:dyDescent="0.3">
      <c r="A174" s="8">
        <v>172</v>
      </c>
      <c r="B174" s="13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8"/>
        <v>0</v>
      </c>
      <c r="P174" s="8">
        <f t="shared" si="9"/>
        <v>0</v>
      </c>
      <c r="Q174" s="17" t="s">
        <v>8308</v>
      </c>
      <c r="R174" s="8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3.2" hidden="1" x14ac:dyDescent="0.3">
      <c r="A175" s="8">
        <v>173</v>
      </c>
      <c r="B175" s="13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8"/>
        <v>0</v>
      </c>
      <c r="P175" s="8">
        <f t="shared" si="9"/>
        <v>0</v>
      </c>
      <c r="Q175" s="17" t="s">
        <v>8308</v>
      </c>
      <c r="R175" s="8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43.2" hidden="1" x14ac:dyDescent="0.3">
      <c r="A176" s="8">
        <v>174</v>
      </c>
      <c r="B176" s="13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8"/>
        <v>0</v>
      </c>
      <c r="P176" s="8">
        <f t="shared" si="9"/>
        <v>0</v>
      </c>
      <c r="Q176" s="17" t="s">
        <v>8308</v>
      </c>
      <c r="R176" s="8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43.2" hidden="1" x14ac:dyDescent="0.3">
      <c r="A177" s="8">
        <v>175</v>
      </c>
      <c r="B177" s="13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8"/>
        <v>6</v>
      </c>
      <c r="P177" s="8">
        <f t="shared" si="9"/>
        <v>49.88</v>
      </c>
      <c r="Q177" s="17" t="s">
        <v>8308</v>
      </c>
      <c r="R177" s="8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43.2" hidden="1" x14ac:dyDescent="0.3">
      <c r="A178" s="8">
        <v>176</v>
      </c>
      <c r="B178" s="13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8"/>
        <v>0</v>
      </c>
      <c r="P178" s="8">
        <f t="shared" si="9"/>
        <v>0</v>
      </c>
      <c r="Q178" s="17" t="s">
        <v>8308</v>
      </c>
      <c r="R178" s="8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28.8" hidden="1" x14ac:dyDescent="0.3">
      <c r="A179" s="8">
        <v>177</v>
      </c>
      <c r="B179" s="13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8"/>
        <v>40</v>
      </c>
      <c r="P179" s="8">
        <f t="shared" si="9"/>
        <v>25.71</v>
      </c>
      <c r="Q179" s="17" t="s">
        <v>8308</v>
      </c>
      <c r="R179" s="8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28.8" hidden="1" x14ac:dyDescent="0.3">
      <c r="A180" s="8">
        <v>178</v>
      </c>
      <c r="B180" s="13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8"/>
        <v>0</v>
      </c>
      <c r="P180" s="8">
        <f t="shared" si="9"/>
        <v>0</v>
      </c>
      <c r="Q180" s="17" t="s">
        <v>8308</v>
      </c>
      <c r="R180" s="8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28.8" hidden="1" x14ac:dyDescent="0.3">
      <c r="A181" s="8">
        <v>179</v>
      </c>
      <c r="B181" s="13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8"/>
        <v>20</v>
      </c>
      <c r="P181" s="8">
        <f t="shared" si="9"/>
        <v>100</v>
      </c>
      <c r="Q181" s="17" t="s">
        <v>8308</v>
      </c>
      <c r="R181" s="8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3.2" hidden="1" x14ac:dyDescent="0.3">
      <c r="A182" s="8">
        <v>180</v>
      </c>
      <c r="B182" s="13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8"/>
        <v>33</v>
      </c>
      <c r="P182" s="8">
        <f t="shared" si="9"/>
        <v>30.85</v>
      </c>
      <c r="Q182" s="17" t="s">
        <v>8308</v>
      </c>
      <c r="R182" s="8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43.2" hidden="1" x14ac:dyDescent="0.3">
      <c r="A183" s="8">
        <v>181</v>
      </c>
      <c r="B183" s="13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8"/>
        <v>21</v>
      </c>
      <c r="P183" s="8">
        <f t="shared" si="9"/>
        <v>180.5</v>
      </c>
      <c r="Q183" s="17" t="s">
        <v>8308</v>
      </c>
      <c r="R183" s="8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43.2" hidden="1" x14ac:dyDescent="0.3">
      <c r="A184" s="8">
        <v>182</v>
      </c>
      <c r="B184" s="13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8"/>
        <v>0</v>
      </c>
      <c r="P184" s="8">
        <f t="shared" si="9"/>
        <v>0</v>
      </c>
      <c r="Q184" s="17" t="s">
        <v>8308</v>
      </c>
      <c r="R184" s="8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hidden="1" x14ac:dyDescent="0.3">
      <c r="A185" s="8">
        <v>183</v>
      </c>
      <c r="B185" s="13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8"/>
        <v>36</v>
      </c>
      <c r="P185" s="8">
        <f t="shared" si="9"/>
        <v>373.5</v>
      </c>
      <c r="Q185" s="17" t="s">
        <v>8308</v>
      </c>
      <c r="R185" s="8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43.2" hidden="1" x14ac:dyDescent="0.3">
      <c r="A186" s="8">
        <v>184</v>
      </c>
      <c r="B186" s="13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8"/>
        <v>3</v>
      </c>
      <c r="P186" s="8">
        <f t="shared" si="9"/>
        <v>25.5</v>
      </c>
      <c r="Q186" s="17" t="s">
        <v>8308</v>
      </c>
      <c r="R186" s="8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hidden="1" x14ac:dyDescent="0.3">
      <c r="A187" s="8">
        <v>185</v>
      </c>
      <c r="B187" s="13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8"/>
        <v>6</v>
      </c>
      <c r="P187" s="8">
        <f t="shared" si="9"/>
        <v>220</v>
      </c>
      <c r="Q187" s="17" t="s">
        <v>8308</v>
      </c>
      <c r="R187" s="8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43.2" hidden="1" x14ac:dyDescent="0.3">
      <c r="A188" s="8">
        <v>186</v>
      </c>
      <c r="B188" s="13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8"/>
        <v>0</v>
      </c>
      <c r="P188" s="8">
        <f t="shared" si="9"/>
        <v>0</v>
      </c>
      <c r="Q188" s="17" t="s">
        <v>8308</v>
      </c>
      <c r="R188" s="8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43.2" hidden="1" x14ac:dyDescent="0.3">
      <c r="A189" s="8">
        <v>187</v>
      </c>
      <c r="B189" s="13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8"/>
        <v>16</v>
      </c>
      <c r="P189" s="8">
        <f t="shared" si="9"/>
        <v>160</v>
      </c>
      <c r="Q189" s="17" t="s">
        <v>8308</v>
      </c>
      <c r="R189" s="8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43.2" hidden="1" x14ac:dyDescent="0.3">
      <c r="A190" s="8">
        <v>188</v>
      </c>
      <c r="B190" s="13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8"/>
        <v>0</v>
      </c>
      <c r="P190" s="8">
        <f t="shared" si="9"/>
        <v>0</v>
      </c>
      <c r="Q190" s="17" t="s">
        <v>8308</v>
      </c>
      <c r="R190" s="8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43.2" hidden="1" x14ac:dyDescent="0.3">
      <c r="A191" s="8">
        <v>189</v>
      </c>
      <c r="B191" s="13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8"/>
        <v>0</v>
      </c>
      <c r="P191" s="8">
        <f t="shared" si="9"/>
        <v>69</v>
      </c>
      <c r="Q191" s="17" t="s">
        <v>8308</v>
      </c>
      <c r="R191" s="8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hidden="1" x14ac:dyDescent="0.3">
      <c r="A192" s="8">
        <v>190</v>
      </c>
      <c r="B192" s="13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8"/>
        <v>0</v>
      </c>
      <c r="P192" s="8">
        <f t="shared" si="9"/>
        <v>50</v>
      </c>
      <c r="Q192" s="17" t="s">
        <v>8308</v>
      </c>
      <c r="R192" s="8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3.2" hidden="1" x14ac:dyDescent="0.3">
      <c r="A193" s="8">
        <v>191</v>
      </c>
      <c r="B193" s="13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8"/>
        <v>5</v>
      </c>
      <c r="P193" s="8">
        <f t="shared" si="9"/>
        <v>83.33</v>
      </c>
      <c r="Q193" s="17" t="s">
        <v>8308</v>
      </c>
      <c r="R193" s="8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57.6" hidden="1" x14ac:dyDescent="0.3">
      <c r="A194" s="8">
        <v>192</v>
      </c>
      <c r="B194" s="13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2">ROUND(E194/D194*100,0)</f>
        <v>0</v>
      </c>
      <c r="P194" s="8">
        <f t="shared" si="9"/>
        <v>5.67</v>
      </c>
      <c r="Q194" s="17" t="s">
        <v>8308</v>
      </c>
      <c r="R194" s="8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57.6" hidden="1" x14ac:dyDescent="0.3">
      <c r="A195" s="8">
        <v>193</v>
      </c>
      <c r="B195" s="13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2"/>
        <v>0</v>
      </c>
      <c r="P195" s="8">
        <f t="shared" ref="P195:P258" si="13">IFERROR(ROUND(E195/L195,2), 0)</f>
        <v>0</v>
      </c>
      <c r="Q195" s="17" t="s">
        <v>8308</v>
      </c>
      <c r="R195" s="8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hidden="1" x14ac:dyDescent="0.3">
      <c r="A196" s="8">
        <v>194</v>
      </c>
      <c r="B196" s="13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2"/>
        <v>0</v>
      </c>
      <c r="P196" s="8">
        <f t="shared" si="13"/>
        <v>1</v>
      </c>
      <c r="Q196" s="17" t="s">
        <v>8308</v>
      </c>
      <c r="R196" s="8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3.2" hidden="1" x14ac:dyDescent="0.3">
      <c r="A197" s="8">
        <v>195</v>
      </c>
      <c r="B197" s="13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2"/>
        <v>0</v>
      </c>
      <c r="P197" s="8">
        <f t="shared" si="13"/>
        <v>0</v>
      </c>
      <c r="Q197" s="17" t="s">
        <v>8308</v>
      </c>
      <c r="R197" s="8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3.2" hidden="1" x14ac:dyDescent="0.3">
      <c r="A198" s="8">
        <v>196</v>
      </c>
      <c r="B198" s="13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2"/>
        <v>42</v>
      </c>
      <c r="P198" s="8">
        <f t="shared" si="13"/>
        <v>77.11</v>
      </c>
      <c r="Q198" s="17" t="s">
        <v>8308</v>
      </c>
      <c r="R198" s="8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43.2" hidden="1" x14ac:dyDescent="0.3">
      <c r="A199" s="8">
        <v>197</v>
      </c>
      <c r="B199" s="13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2"/>
        <v>10</v>
      </c>
      <c r="P199" s="8">
        <f t="shared" si="13"/>
        <v>32.75</v>
      </c>
      <c r="Q199" s="17" t="s">
        <v>8308</v>
      </c>
      <c r="R199" s="8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43.2" hidden="1" x14ac:dyDescent="0.3">
      <c r="A200" s="8">
        <v>198</v>
      </c>
      <c r="B200" s="13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2"/>
        <v>1</v>
      </c>
      <c r="P200" s="8">
        <f t="shared" si="13"/>
        <v>46.5</v>
      </c>
      <c r="Q200" s="17" t="s">
        <v>8308</v>
      </c>
      <c r="R200" s="8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43.2" hidden="1" x14ac:dyDescent="0.3">
      <c r="A201" s="8">
        <v>199</v>
      </c>
      <c r="B201" s="13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2"/>
        <v>0</v>
      </c>
      <c r="P201" s="8">
        <f t="shared" si="13"/>
        <v>0</v>
      </c>
      <c r="Q201" s="17" t="s">
        <v>8308</v>
      </c>
      <c r="R201" s="8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28.8" hidden="1" x14ac:dyDescent="0.3">
      <c r="A202" s="8">
        <v>200</v>
      </c>
      <c r="B202" s="13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2"/>
        <v>26</v>
      </c>
      <c r="P202" s="8">
        <f t="shared" si="13"/>
        <v>87.31</v>
      </c>
      <c r="Q202" s="17" t="s">
        <v>8308</v>
      </c>
      <c r="R202" s="8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43.2" hidden="1" x14ac:dyDescent="0.3">
      <c r="A203" s="8">
        <v>201</v>
      </c>
      <c r="B203" s="13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2"/>
        <v>58</v>
      </c>
      <c r="P203" s="8">
        <f t="shared" si="13"/>
        <v>54.29</v>
      </c>
      <c r="Q203" s="17" t="s">
        <v>8308</v>
      </c>
      <c r="R203" s="8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hidden="1" x14ac:dyDescent="0.3">
      <c r="A204" s="8">
        <v>202</v>
      </c>
      <c r="B204" s="13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2"/>
        <v>0</v>
      </c>
      <c r="P204" s="8">
        <f t="shared" si="13"/>
        <v>0</v>
      </c>
      <c r="Q204" s="17" t="s">
        <v>8308</v>
      </c>
      <c r="R204" s="8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43.2" hidden="1" x14ac:dyDescent="0.3">
      <c r="A205" s="8">
        <v>203</v>
      </c>
      <c r="B205" s="13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2"/>
        <v>30</v>
      </c>
      <c r="P205" s="8">
        <f t="shared" si="13"/>
        <v>93.25</v>
      </c>
      <c r="Q205" s="17" t="s">
        <v>8308</v>
      </c>
      <c r="R205" s="8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43.2" hidden="1" x14ac:dyDescent="0.3">
      <c r="A206" s="8">
        <v>204</v>
      </c>
      <c r="B206" s="13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2"/>
        <v>51</v>
      </c>
      <c r="P206" s="8">
        <f t="shared" si="13"/>
        <v>117.68</v>
      </c>
      <c r="Q206" s="17" t="s">
        <v>8308</v>
      </c>
      <c r="R206" s="8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3.2" hidden="1" x14ac:dyDescent="0.3">
      <c r="A207" s="8">
        <v>205</v>
      </c>
      <c r="B207" s="13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2"/>
        <v>16</v>
      </c>
      <c r="P207" s="8">
        <f t="shared" si="13"/>
        <v>76.47</v>
      </c>
      <c r="Q207" s="17" t="s">
        <v>8308</v>
      </c>
      <c r="R207" s="8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3.2" hidden="1" x14ac:dyDescent="0.3">
      <c r="A208" s="8">
        <v>206</v>
      </c>
      <c r="B208" s="13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2"/>
        <v>0</v>
      </c>
      <c r="P208" s="8">
        <f t="shared" si="13"/>
        <v>0</v>
      </c>
      <c r="Q208" s="17" t="s">
        <v>8308</v>
      </c>
      <c r="R208" s="8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3.2" hidden="1" x14ac:dyDescent="0.3">
      <c r="A209" s="8">
        <v>207</v>
      </c>
      <c r="B209" s="13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2"/>
        <v>15</v>
      </c>
      <c r="P209" s="8">
        <f t="shared" si="13"/>
        <v>163.85</v>
      </c>
      <c r="Q209" s="17" t="s">
        <v>8308</v>
      </c>
      <c r="R209" s="8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43.2" hidden="1" x14ac:dyDescent="0.3">
      <c r="A210" s="8">
        <v>208</v>
      </c>
      <c r="B210" s="13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2"/>
        <v>0</v>
      </c>
      <c r="P210" s="8">
        <f t="shared" si="13"/>
        <v>0</v>
      </c>
      <c r="Q210" s="17" t="s">
        <v>8308</v>
      </c>
      <c r="R210" s="8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43.2" hidden="1" x14ac:dyDescent="0.3">
      <c r="A211" s="8">
        <v>209</v>
      </c>
      <c r="B211" s="13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2"/>
        <v>0</v>
      </c>
      <c r="P211" s="8">
        <f t="shared" si="13"/>
        <v>0</v>
      </c>
      <c r="Q211" s="17" t="s">
        <v>8308</v>
      </c>
      <c r="R211" s="8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43.2" hidden="1" x14ac:dyDescent="0.3">
      <c r="A212" s="8">
        <v>210</v>
      </c>
      <c r="B212" s="13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2"/>
        <v>25</v>
      </c>
      <c r="P212" s="8">
        <f t="shared" si="13"/>
        <v>91.82</v>
      </c>
      <c r="Q212" s="17" t="s">
        <v>8308</v>
      </c>
      <c r="R212" s="8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43.2" hidden="1" x14ac:dyDescent="0.3">
      <c r="A213" s="8">
        <v>211</v>
      </c>
      <c r="B213" s="13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2"/>
        <v>45</v>
      </c>
      <c r="P213" s="8">
        <f t="shared" si="13"/>
        <v>185.83</v>
      </c>
      <c r="Q213" s="17" t="s">
        <v>8308</v>
      </c>
      <c r="R213" s="8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28.8" hidden="1" x14ac:dyDescent="0.3">
      <c r="A214" s="8">
        <v>212</v>
      </c>
      <c r="B214" s="13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2"/>
        <v>0</v>
      </c>
      <c r="P214" s="8">
        <f t="shared" si="13"/>
        <v>1</v>
      </c>
      <c r="Q214" s="17" t="s">
        <v>8308</v>
      </c>
      <c r="R214" s="8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3.2" hidden="1" x14ac:dyDescent="0.3">
      <c r="A215" s="8">
        <v>213</v>
      </c>
      <c r="B215" s="13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2"/>
        <v>0</v>
      </c>
      <c r="P215" s="8">
        <f t="shared" si="13"/>
        <v>20</v>
      </c>
      <c r="Q215" s="17" t="s">
        <v>8308</v>
      </c>
      <c r="R215" s="8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43.2" hidden="1" x14ac:dyDescent="0.3">
      <c r="A216" s="8">
        <v>214</v>
      </c>
      <c r="B216" s="13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2"/>
        <v>0</v>
      </c>
      <c r="P216" s="8">
        <f t="shared" si="13"/>
        <v>1</v>
      </c>
      <c r="Q216" s="17" t="s">
        <v>8308</v>
      </c>
      <c r="R216" s="8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43.2" hidden="1" x14ac:dyDescent="0.3">
      <c r="A217" s="8">
        <v>215</v>
      </c>
      <c r="B217" s="13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2"/>
        <v>0</v>
      </c>
      <c r="P217" s="8">
        <f t="shared" si="13"/>
        <v>10</v>
      </c>
      <c r="Q217" s="17" t="s">
        <v>8308</v>
      </c>
      <c r="R217" s="8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43.2" hidden="1" x14ac:dyDescent="0.3">
      <c r="A218" s="8">
        <v>216</v>
      </c>
      <c r="B218" s="13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2"/>
        <v>56</v>
      </c>
      <c r="P218" s="8">
        <f t="shared" si="13"/>
        <v>331.54</v>
      </c>
      <c r="Q218" s="17" t="s">
        <v>8308</v>
      </c>
      <c r="R218" s="8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hidden="1" x14ac:dyDescent="0.3">
      <c r="A219" s="8">
        <v>217</v>
      </c>
      <c r="B219" s="13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2"/>
        <v>12</v>
      </c>
      <c r="P219" s="8">
        <f t="shared" si="13"/>
        <v>314.29000000000002</v>
      </c>
      <c r="Q219" s="17" t="s">
        <v>8308</v>
      </c>
      <c r="R219" s="8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43.2" hidden="1" x14ac:dyDescent="0.3">
      <c r="A220" s="8">
        <v>218</v>
      </c>
      <c r="B220" s="13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2"/>
        <v>2</v>
      </c>
      <c r="P220" s="8">
        <f t="shared" si="13"/>
        <v>100</v>
      </c>
      <c r="Q220" s="17" t="s">
        <v>8308</v>
      </c>
      <c r="R220" s="8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28.8" hidden="1" x14ac:dyDescent="0.3">
      <c r="A221" s="8">
        <v>219</v>
      </c>
      <c r="B221" s="13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2"/>
        <v>18</v>
      </c>
      <c r="P221" s="8">
        <f t="shared" si="13"/>
        <v>115.99</v>
      </c>
      <c r="Q221" s="17" t="s">
        <v>8308</v>
      </c>
      <c r="R221" s="8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3.2" hidden="1" x14ac:dyDescent="0.3">
      <c r="A222" s="8">
        <v>220</v>
      </c>
      <c r="B222" s="13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2"/>
        <v>1</v>
      </c>
      <c r="P222" s="8">
        <f t="shared" si="13"/>
        <v>120</v>
      </c>
      <c r="Q222" s="17" t="s">
        <v>8308</v>
      </c>
      <c r="R222" s="8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hidden="1" x14ac:dyDescent="0.3">
      <c r="A223" s="8">
        <v>221</v>
      </c>
      <c r="B223" s="13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2"/>
        <v>0</v>
      </c>
      <c r="P223" s="8">
        <f t="shared" si="13"/>
        <v>0</v>
      </c>
      <c r="Q223" s="17" t="s">
        <v>8308</v>
      </c>
      <c r="R223" s="8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43.2" hidden="1" x14ac:dyDescent="0.3">
      <c r="A224" s="8">
        <v>222</v>
      </c>
      <c r="B224" s="13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2"/>
        <v>13</v>
      </c>
      <c r="P224" s="8">
        <f t="shared" si="13"/>
        <v>65</v>
      </c>
      <c r="Q224" s="17" t="s">
        <v>8308</v>
      </c>
      <c r="R224" s="8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43.2" hidden="1" x14ac:dyDescent="0.3">
      <c r="A225" s="8">
        <v>223</v>
      </c>
      <c r="B225" s="13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2"/>
        <v>0</v>
      </c>
      <c r="P225" s="8">
        <f t="shared" si="13"/>
        <v>0</v>
      </c>
      <c r="Q225" s="17" t="s">
        <v>8308</v>
      </c>
      <c r="R225" s="8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43.2" hidden="1" x14ac:dyDescent="0.3">
      <c r="A226" s="8">
        <v>224</v>
      </c>
      <c r="B226" s="13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2"/>
        <v>0</v>
      </c>
      <c r="P226" s="8">
        <f t="shared" si="13"/>
        <v>0</v>
      </c>
      <c r="Q226" s="17" t="s">
        <v>8308</v>
      </c>
      <c r="R226" s="8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3.2" hidden="1" x14ac:dyDescent="0.3">
      <c r="A227" s="8">
        <v>225</v>
      </c>
      <c r="B227" s="13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2"/>
        <v>0</v>
      </c>
      <c r="P227" s="8">
        <f t="shared" si="13"/>
        <v>0</v>
      </c>
      <c r="Q227" s="17" t="s">
        <v>8308</v>
      </c>
      <c r="R227" s="8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43.2" hidden="1" x14ac:dyDescent="0.3">
      <c r="A228" s="8">
        <v>226</v>
      </c>
      <c r="B228" s="13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2"/>
        <v>1</v>
      </c>
      <c r="P228" s="8">
        <f t="shared" si="13"/>
        <v>125</v>
      </c>
      <c r="Q228" s="17" t="s">
        <v>8308</v>
      </c>
      <c r="R228" s="8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3.2" hidden="1" x14ac:dyDescent="0.3">
      <c r="A229" s="8">
        <v>227</v>
      </c>
      <c r="B229" s="13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2"/>
        <v>0</v>
      </c>
      <c r="P229" s="8">
        <f t="shared" si="13"/>
        <v>0</v>
      </c>
      <c r="Q229" s="17" t="s">
        <v>8308</v>
      </c>
      <c r="R229" s="8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28.8" hidden="1" x14ac:dyDescent="0.3">
      <c r="A230" s="8">
        <v>228</v>
      </c>
      <c r="B230" s="13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2"/>
        <v>0</v>
      </c>
      <c r="P230" s="8">
        <f t="shared" si="13"/>
        <v>0</v>
      </c>
      <c r="Q230" s="17" t="s">
        <v>8308</v>
      </c>
      <c r="R230" s="8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43.2" hidden="1" x14ac:dyDescent="0.3">
      <c r="A231" s="8">
        <v>229</v>
      </c>
      <c r="B231" s="13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2"/>
        <v>0</v>
      </c>
      <c r="P231" s="8">
        <f t="shared" si="13"/>
        <v>0</v>
      </c>
      <c r="Q231" s="17" t="s">
        <v>8308</v>
      </c>
      <c r="R231" s="8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43.2" hidden="1" x14ac:dyDescent="0.3">
      <c r="A232" s="8">
        <v>230</v>
      </c>
      <c r="B232" s="13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2"/>
        <v>0</v>
      </c>
      <c r="P232" s="8">
        <f t="shared" si="13"/>
        <v>30</v>
      </c>
      <c r="Q232" s="17" t="s">
        <v>8308</v>
      </c>
      <c r="R232" s="8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43.2" hidden="1" x14ac:dyDescent="0.3">
      <c r="A233" s="8">
        <v>231</v>
      </c>
      <c r="B233" s="13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2"/>
        <v>0</v>
      </c>
      <c r="P233" s="8">
        <f t="shared" si="13"/>
        <v>0</v>
      </c>
      <c r="Q233" s="17" t="s">
        <v>8308</v>
      </c>
      <c r="R233" s="8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43.2" hidden="1" x14ac:dyDescent="0.3">
      <c r="A234" s="8">
        <v>232</v>
      </c>
      <c r="B234" s="13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2"/>
        <v>3</v>
      </c>
      <c r="P234" s="8">
        <f t="shared" si="13"/>
        <v>15.71</v>
      </c>
      <c r="Q234" s="17" t="s">
        <v>8308</v>
      </c>
      <c r="R234" s="8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3.2" hidden="1" x14ac:dyDescent="0.3">
      <c r="A235" s="8">
        <v>233</v>
      </c>
      <c r="B235" s="13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2"/>
        <v>0</v>
      </c>
      <c r="P235" s="8">
        <f t="shared" si="13"/>
        <v>0</v>
      </c>
      <c r="Q235" s="17" t="s">
        <v>8308</v>
      </c>
      <c r="R235" s="8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43.2" hidden="1" x14ac:dyDescent="0.3">
      <c r="A236" s="8">
        <v>234</v>
      </c>
      <c r="B236" s="13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2"/>
        <v>40</v>
      </c>
      <c r="P236" s="8">
        <f t="shared" si="13"/>
        <v>80.2</v>
      </c>
      <c r="Q236" s="17" t="s">
        <v>8308</v>
      </c>
      <c r="R236" s="8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43.2" hidden="1" x14ac:dyDescent="0.3">
      <c r="A237" s="8">
        <v>235</v>
      </c>
      <c r="B237" s="13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2"/>
        <v>0</v>
      </c>
      <c r="P237" s="8">
        <f t="shared" si="13"/>
        <v>0</v>
      </c>
      <c r="Q237" s="17" t="s">
        <v>8308</v>
      </c>
      <c r="R237" s="8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43.2" hidden="1" x14ac:dyDescent="0.3">
      <c r="A238" s="8">
        <v>236</v>
      </c>
      <c r="B238" s="13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2"/>
        <v>0</v>
      </c>
      <c r="P238" s="8">
        <f t="shared" si="13"/>
        <v>0</v>
      </c>
      <c r="Q238" s="17" t="s">
        <v>8308</v>
      </c>
      <c r="R238" s="8" t="s">
        <v>8312</v>
      </c>
      <c r="S238" s="21">
        <f t="shared" si="14"/>
        <v>42321.08447916666</v>
      </c>
      <c r="T238" s="21">
        <f t="shared" si="15"/>
        <v>42374</v>
      </c>
    </row>
    <row r="239" spans="1:20" ht="28.8" hidden="1" x14ac:dyDescent="0.3">
      <c r="A239" s="8">
        <v>237</v>
      </c>
      <c r="B239" s="13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2"/>
        <v>0</v>
      </c>
      <c r="P239" s="8">
        <f t="shared" si="13"/>
        <v>50</v>
      </c>
      <c r="Q239" s="17" t="s">
        <v>8308</v>
      </c>
      <c r="R239" s="8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43.2" hidden="1" x14ac:dyDescent="0.3">
      <c r="A240" s="8">
        <v>238</v>
      </c>
      <c r="B240" s="13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2"/>
        <v>0</v>
      </c>
      <c r="P240" s="8">
        <f t="shared" si="13"/>
        <v>0</v>
      </c>
      <c r="Q240" s="17" t="s">
        <v>8308</v>
      </c>
      <c r="R240" s="8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3.2" hidden="1" x14ac:dyDescent="0.3">
      <c r="A241" s="8">
        <v>239</v>
      </c>
      <c r="B241" s="13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2"/>
        <v>25</v>
      </c>
      <c r="P241" s="8">
        <f t="shared" si="13"/>
        <v>50</v>
      </c>
      <c r="Q241" s="17" t="s">
        <v>8308</v>
      </c>
      <c r="R241" s="8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57.6" hidden="1" x14ac:dyDescent="0.3">
      <c r="A242" s="8">
        <v>240</v>
      </c>
      <c r="B242" s="13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2"/>
        <v>108</v>
      </c>
      <c r="P242" s="8">
        <f t="shared" si="13"/>
        <v>117.85</v>
      </c>
      <c r="Q242" s="17" t="s">
        <v>8308</v>
      </c>
      <c r="R242" s="8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43.2" hidden="1" x14ac:dyDescent="0.3">
      <c r="A243" s="8">
        <v>241</v>
      </c>
      <c r="B243" s="13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2"/>
        <v>113</v>
      </c>
      <c r="P243" s="8">
        <f t="shared" si="13"/>
        <v>109.04</v>
      </c>
      <c r="Q243" s="17" t="s">
        <v>8308</v>
      </c>
      <c r="R243" s="8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3.2" hidden="1" x14ac:dyDescent="0.3">
      <c r="A244" s="8">
        <v>242</v>
      </c>
      <c r="B244" s="13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2"/>
        <v>113</v>
      </c>
      <c r="P244" s="8">
        <f t="shared" si="13"/>
        <v>73.02</v>
      </c>
      <c r="Q244" s="17" t="s">
        <v>8308</v>
      </c>
      <c r="R244" s="8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3.2" hidden="1" x14ac:dyDescent="0.3">
      <c r="A245" s="8">
        <v>243</v>
      </c>
      <c r="B245" s="13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2"/>
        <v>103</v>
      </c>
      <c r="P245" s="8">
        <f t="shared" si="13"/>
        <v>78.2</v>
      </c>
      <c r="Q245" s="17" t="s">
        <v>8308</v>
      </c>
      <c r="R245" s="8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57.6" hidden="1" x14ac:dyDescent="0.3">
      <c r="A246" s="8">
        <v>244</v>
      </c>
      <c r="B246" s="13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2"/>
        <v>114</v>
      </c>
      <c r="P246" s="8">
        <f t="shared" si="13"/>
        <v>47.4</v>
      </c>
      <c r="Q246" s="17" t="s">
        <v>8308</v>
      </c>
      <c r="R246" s="8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43.2" hidden="1" x14ac:dyDescent="0.3">
      <c r="A247" s="8">
        <v>245</v>
      </c>
      <c r="B247" s="13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2"/>
        <v>104</v>
      </c>
      <c r="P247" s="8">
        <f t="shared" si="13"/>
        <v>54.02</v>
      </c>
      <c r="Q247" s="17" t="s">
        <v>8308</v>
      </c>
      <c r="R247" s="8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3.2" hidden="1" x14ac:dyDescent="0.3">
      <c r="A248" s="8">
        <v>246</v>
      </c>
      <c r="B248" s="13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2"/>
        <v>305</v>
      </c>
      <c r="P248" s="8">
        <f t="shared" si="13"/>
        <v>68.489999999999995</v>
      </c>
      <c r="Q248" s="17" t="s">
        <v>8308</v>
      </c>
      <c r="R248" s="8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57.6" hidden="1" x14ac:dyDescent="0.3">
      <c r="A249" s="8">
        <v>247</v>
      </c>
      <c r="B249" s="13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2"/>
        <v>134</v>
      </c>
      <c r="P249" s="8">
        <f t="shared" si="13"/>
        <v>108.15</v>
      </c>
      <c r="Q249" s="17" t="s">
        <v>8308</v>
      </c>
      <c r="R249" s="8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43.2" hidden="1" x14ac:dyDescent="0.3">
      <c r="A250" s="8">
        <v>248</v>
      </c>
      <c r="B250" s="13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2"/>
        <v>101</v>
      </c>
      <c r="P250" s="8">
        <f t="shared" si="13"/>
        <v>589.95000000000005</v>
      </c>
      <c r="Q250" s="17" t="s">
        <v>8308</v>
      </c>
      <c r="R250" s="8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57.6" hidden="1" x14ac:dyDescent="0.3">
      <c r="A251" s="8">
        <v>249</v>
      </c>
      <c r="B251" s="13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2"/>
        <v>113</v>
      </c>
      <c r="P251" s="8">
        <f t="shared" si="13"/>
        <v>48.05</v>
      </c>
      <c r="Q251" s="17" t="s">
        <v>8308</v>
      </c>
      <c r="R251" s="8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43.2" hidden="1" x14ac:dyDescent="0.3">
      <c r="A252" s="8">
        <v>250</v>
      </c>
      <c r="B252" s="13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2"/>
        <v>106</v>
      </c>
      <c r="P252" s="8">
        <f t="shared" si="13"/>
        <v>72.48</v>
      </c>
      <c r="Q252" s="17" t="s">
        <v>8308</v>
      </c>
      <c r="R252" s="8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3.2" hidden="1" x14ac:dyDescent="0.3">
      <c r="A253" s="8">
        <v>251</v>
      </c>
      <c r="B253" s="13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2"/>
        <v>126</v>
      </c>
      <c r="P253" s="8">
        <f t="shared" si="13"/>
        <v>57.08</v>
      </c>
      <c r="Q253" s="17" t="s">
        <v>8308</v>
      </c>
      <c r="R253" s="8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3.2" hidden="1" x14ac:dyDescent="0.3">
      <c r="A254" s="8">
        <v>252</v>
      </c>
      <c r="B254" s="13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2"/>
        <v>185</v>
      </c>
      <c r="P254" s="8">
        <f t="shared" si="13"/>
        <v>85.44</v>
      </c>
      <c r="Q254" s="17" t="s">
        <v>8308</v>
      </c>
      <c r="R254" s="8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57.6" hidden="1" x14ac:dyDescent="0.3">
      <c r="A255" s="8">
        <v>253</v>
      </c>
      <c r="B255" s="13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2"/>
        <v>101</v>
      </c>
      <c r="P255" s="8">
        <f t="shared" si="13"/>
        <v>215.86</v>
      </c>
      <c r="Q255" s="17" t="s">
        <v>8308</v>
      </c>
      <c r="R255" s="8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3.2" hidden="1" x14ac:dyDescent="0.3">
      <c r="A256" s="8">
        <v>254</v>
      </c>
      <c r="B256" s="13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2"/>
        <v>117</v>
      </c>
      <c r="P256" s="8">
        <f t="shared" si="13"/>
        <v>89.39</v>
      </c>
      <c r="Q256" s="17" t="s">
        <v>8308</v>
      </c>
      <c r="R256" s="8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28.8" hidden="1" x14ac:dyDescent="0.3">
      <c r="A257" s="8">
        <v>255</v>
      </c>
      <c r="B257" s="13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2"/>
        <v>107</v>
      </c>
      <c r="P257" s="8">
        <f t="shared" si="13"/>
        <v>45.42</v>
      </c>
      <c r="Q257" s="17" t="s">
        <v>8308</v>
      </c>
      <c r="R257" s="8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43.2" hidden="1" x14ac:dyDescent="0.3">
      <c r="A258" s="8">
        <v>256</v>
      </c>
      <c r="B258" s="13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16">ROUND(E258/D258*100,0)</f>
        <v>139</v>
      </c>
      <c r="P258" s="8">
        <f t="shared" si="13"/>
        <v>65.760000000000005</v>
      </c>
      <c r="Q258" s="17" t="s">
        <v>8308</v>
      </c>
      <c r="R258" s="8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43.2" hidden="1" x14ac:dyDescent="0.3">
      <c r="A259" s="8">
        <v>257</v>
      </c>
      <c r="B259" s="13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16"/>
        <v>107</v>
      </c>
      <c r="P259" s="8">
        <f t="shared" ref="P259:P322" si="17">IFERROR(ROUND(E259/L259,2), 0)</f>
        <v>66.7</v>
      </c>
      <c r="Q259" s="17" t="s">
        <v>8308</v>
      </c>
      <c r="R259" s="8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hidden="1" x14ac:dyDescent="0.3">
      <c r="A260" s="8">
        <v>258</v>
      </c>
      <c r="B260" s="13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16"/>
        <v>191</v>
      </c>
      <c r="P260" s="8">
        <f t="shared" si="17"/>
        <v>83.35</v>
      </c>
      <c r="Q260" s="17" t="s">
        <v>8308</v>
      </c>
      <c r="R260" s="8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57.6" hidden="1" x14ac:dyDescent="0.3">
      <c r="A261" s="8">
        <v>259</v>
      </c>
      <c r="B261" s="13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16"/>
        <v>132</v>
      </c>
      <c r="P261" s="8">
        <f t="shared" si="17"/>
        <v>105.05</v>
      </c>
      <c r="Q261" s="17" t="s">
        <v>8308</v>
      </c>
      <c r="R261" s="8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43.2" hidden="1" x14ac:dyDescent="0.3">
      <c r="A262" s="8">
        <v>260</v>
      </c>
      <c r="B262" s="13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16"/>
        <v>106</v>
      </c>
      <c r="P262" s="8">
        <f t="shared" si="17"/>
        <v>120.91</v>
      </c>
      <c r="Q262" s="17" t="s">
        <v>8308</v>
      </c>
      <c r="R262" s="8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28.8" hidden="1" x14ac:dyDescent="0.3">
      <c r="A263" s="8">
        <v>261</v>
      </c>
      <c r="B263" s="13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16"/>
        <v>107</v>
      </c>
      <c r="P263" s="8">
        <f t="shared" si="17"/>
        <v>97.64</v>
      </c>
      <c r="Q263" s="17" t="s">
        <v>8308</v>
      </c>
      <c r="R263" s="8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28.8" hidden="1" x14ac:dyDescent="0.3">
      <c r="A264" s="8">
        <v>262</v>
      </c>
      <c r="B264" s="13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16"/>
        <v>240</v>
      </c>
      <c r="P264" s="8">
        <f t="shared" si="17"/>
        <v>41.38</v>
      </c>
      <c r="Q264" s="17" t="s">
        <v>8308</v>
      </c>
      <c r="R264" s="8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57.6" hidden="1" x14ac:dyDescent="0.3">
      <c r="A265" s="8">
        <v>263</v>
      </c>
      <c r="B265" s="13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16"/>
        <v>118</v>
      </c>
      <c r="P265" s="8">
        <f t="shared" si="17"/>
        <v>30.65</v>
      </c>
      <c r="Q265" s="17" t="s">
        <v>8308</v>
      </c>
      <c r="R265" s="8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57.6" hidden="1" x14ac:dyDescent="0.3">
      <c r="A266" s="8">
        <v>264</v>
      </c>
      <c r="B266" s="13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16"/>
        <v>118</v>
      </c>
      <c r="P266" s="8">
        <f t="shared" si="17"/>
        <v>64.95</v>
      </c>
      <c r="Q266" s="17" t="s">
        <v>8308</v>
      </c>
      <c r="R266" s="8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57.6" hidden="1" x14ac:dyDescent="0.3">
      <c r="A267" s="8">
        <v>265</v>
      </c>
      <c r="B267" s="13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16"/>
        <v>111</v>
      </c>
      <c r="P267" s="8">
        <f t="shared" si="17"/>
        <v>95.78</v>
      </c>
      <c r="Q267" s="17" t="s">
        <v>8308</v>
      </c>
      <c r="R267" s="8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57.6" hidden="1" x14ac:dyDescent="0.3">
      <c r="A268" s="8">
        <v>266</v>
      </c>
      <c r="B268" s="13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16"/>
        <v>146</v>
      </c>
      <c r="P268" s="8">
        <f t="shared" si="17"/>
        <v>40.42</v>
      </c>
      <c r="Q268" s="17" t="s">
        <v>8308</v>
      </c>
      <c r="R268" s="8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3.2" hidden="1" x14ac:dyDescent="0.3">
      <c r="A269" s="8">
        <v>267</v>
      </c>
      <c r="B269" s="13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16"/>
        <v>132</v>
      </c>
      <c r="P269" s="8">
        <f t="shared" si="17"/>
        <v>78.58</v>
      </c>
      <c r="Q269" s="17" t="s">
        <v>8308</v>
      </c>
      <c r="R269" s="8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43.2" hidden="1" x14ac:dyDescent="0.3">
      <c r="A270" s="8">
        <v>268</v>
      </c>
      <c r="B270" s="13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16"/>
        <v>111</v>
      </c>
      <c r="P270" s="8">
        <f t="shared" si="17"/>
        <v>50.18</v>
      </c>
      <c r="Q270" s="17" t="s">
        <v>8308</v>
      </c>
      <c r="R270" s="8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43.2" hidden="1" x14ac:dyDescent="0.3">
      <c r="A271" s="8">
        <v>269</v>
      </c>
      <c r="B271" s="13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16"/>
        <v>147</v>
      </c>
      <c r="P271" s="8">
        <f t="shared" si="17"/>
        <v>92.25</v>
      </c>
      <c r="Q271" s="17" t="s">
        <v>8308</v>
      </c>
      <c r="R271" s="8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3.2" hidden="1" x14ac:dyDescent="0.3">
      <c r="A272" s="8">
        <v>270</v>
      </c>
      <c r="B272" s="13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16"/>
        <v>153</v>
      </c>
      <c r="P272" s="8">
        <f t="shared" si="17"/>
        <v>57.54</v>
      </c>
      <c r="Q272" s="17" t="s">
        <v>8308</v>
      </c>
      <c r="R272" s="8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43.2" hidden="1" x14ac:dyDescent="0.3">
      <c r="A273" s="8">
        <v>271</v>
      </c>
      <c r="B273" s="13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16"/>
        <v>105</v>
      </c>
      <c r="P273" s="8">
        <f t="shared" si="17"/>
        <v>109.42</v>
      </c>
      <c r="Q273" s="17" t="s">
        <v>8308</v>
      </c>
      <c r="R273" s="8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43.2" hidden="1" x14ac:dyDescent="0.3">
      <c r="A274" s="8">
        <v>272</v>
      </c>
      <c r="B274" s="13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16"/>
        <v>177</v>
      </c>
      <c r="P274" s="8">
        <f t="shared" si="17"/>
        <v>81.89</v>
      </c>
      <c r="Q274" s="17" t="s">
        <v>8308</v>
      </c>
      <c r="R274" s="8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43.2" hidden="1" x14ac:dyDescent="0.3">
      <c r="A275" s="8">
        <v>273</v>
      </c>
      <c r="B275" s="13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16"/>
        <v>108</v>
      </c>
      <c r="P275" s="8">
        <f t="shared" si="17"/>
        <v>45.67</v>
      </c>
      <c r="Q275" s="17" t="s">
        <v>8308</v>
      </c>
      <c r="R275" s="8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43.2" hidden="1" x14ac:dyDescent="0.3">
      <c r="A276" s="8">
        <v>274</v>
      </c>
      <c r="B276" s="13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16"/>
        <v>156</v>
      </c>
      <c r="P276" s="8">
        <f t="shared" si="17"/>
        <v>55.22</v>
      </c>
      <c r="Q276" s="17" t="s">
        <v>8308</v>
      </c>
      <c r="R276" s="8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3.2" hidden="1" x14ac:dyDescent="0.3">
      <c r="A277" s="8">
        <v>275</v>
      </c>
      <c r="B277" s="13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16"/>
        <v>108</v>
      </c>
      <c r="P277" s="8">
        <f t="shared" si="17"/>
        <v>65.3</v>
      </c>
      <c r="Q277" s="17" t="s">
        <v>8308</v>
      </c>
      <c r="R277" s="8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43.2" hidden="1" x14ac:dyDescent="0.3">
      <c r="A278" s="8">
        <v>276</v>
      </c>
      <c r="B278" s="13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16"/>
        <v>148</v>
      </c>
      <c r="P278" s="8">
        <f t="shared" si="17"/>
        <v>95.23</v>
      </c>
      <c r="Q278" s="17" t="s">
        <v>8308</v>
      </c>
      <c r="R278" s="8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43.2" hidden="1" x14ac:dyDescent="0.3">
      <c r="A279" s="8">
        <v>277</v>
      </c>
      <c r="B279" s="13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16"/>
        <v>110</v>
      </c>
      <c r="P279" s="8">
        <f t="shared" si="17"/>
        <v>75.44</v>
      </c>
      <c r="Q279" s="17" t="s">
        <v>8308</v>
      </c>
      <c r="R279" s="8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28.8" hidden="1" x14ac:dyDescent="0.3">
      <c r="A280" s="8">
        <v>278</v>
      </c>
      <c r="B280" s="13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16"/>
        <v>150</v>
      </c>
      <c r="P280" s="8">
        <f t="shared" si="17"/>
        <v>97.82</v>
      </c>
      <c r="Q280" s="17" t="s">
        <v>8308</v>
      </c>
      <c r="R280" s="8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43.2" hidden="1" x14ac:dyDescent="0.3">
      <c r="A281" s="8">
        <v>279</v>
      </c>
      <c r="B281" s="13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16"/>
        <v>157</v>
      </c>
      <c r="P281" s="8">
        <f t="shared" si="17"/>
        <v>87.69</v>
      </c>
      <c r="Q281" s="17" t="s">
        <v>8308</v>
      </c>
      <c r="R281" s="8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43.2" hidden="1" x14ac:dyDescent="0.3">
      <c r="A282" s="8">
        <v>280</v>
      </c>
      <c r="B282" s="13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16"/>
        <v>156</v>
      </c>
      <c r="P282" s="8">
        <f t="shared" si="17"/>
        <v>54.75</v>
      </c>
      <c r="Q282" s="17" t="s">
        <v>8308</v>
      </c>
      <c r="R282" s="8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43.2" hidden="1" x14ac:dyDescent="0.3">
      <c r="A283" s="8">
        <v>281</v>
      </c>
      <c r="B283" s="13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16"/>
        <v>121</v>
      </c>
      <c r="P283" s="8">
        <f t="shared" si="17"/>
        <v>83.95</v>
      </c>
      <c r="Q283" s="17" t="s">
        <v>8308</v>
      </c>
      <c r="R283" s="8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3.2" hidden="1" x14ac:dyDescent="0.3">
      <c r="A284" s="8">
        <v>282</v>
      </c>
      <c r="B284" s="13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16"/>
        <v>101</v>
      </c>
      <c r="P284" s="8">
        <f t="shared" si="17"/>
        <v>254.39</v>
      </c>
      <c r="Q284" s="17" t="s">
        <v>8308</v>
      </c>
      <c r="R284" s="8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28.8" hidden="1" x14ac:dyDescent="0.3">
      <c r="A285" s="8">
        <v>283</v>
      </c>
      <c r="B285" s="13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16"/>
        <v>114</v>
      </c>
      <c r="P285" s="8">
        <f t="shared" si="17"/>
        <v>101.83</v>
      </c>
      <c r="Q285" s="17" t="s">
        <v>8308</v>
      </c>
      <c r="R285" s="8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43.2" hidden="1" x14ac:dyDescent="0.3">
      <c r="A286" s="8">
        <v>284</v>
      </c>
      <c r="B286" s="13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16"/>
        <v>105</v>
      </c>
      <c r="P286" s="8">
        <f t="shared" si="17"/>
        <v>55.07</v>
      </c>
      <c r="Q286" s="17" t="s">
        <v>8308</v>
      </c>
      <c r="R286" s="8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3.2" hidden="1" x14ac:dyDescent="0.3">
      <c r="A287" s="8">
        <v>285</v>
      </c>
      <c r="B287" s="13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16"/>
        <v>229</v>
      </c>
      <c r="P287" s="8">
        <f t="shared" si="17"/>
        <v>56.9</v>
      </c>
      <c r="Q287" s="17" t="s">
        <v>8308</v>
      </c>
      <c r="R287" s="8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43.2" hidden="1" x14ac:dyDescent="0.3">
      <c r="A288" s="8">
        <v>286</v>
      </c>
      <c r="B288" s="13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16"/>
        <v>109</v>
      </c>
      <c r="P288" s="8">
        <f t="shared" si="17"/>
        <v>121.28</v>
      </c>
      <c r="Q288" s="17" t="s">
        <v>8308</v>
      </c>
      <c r="R288" s="8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28.8" hidden="1" x14ac:dyDescent="0.3">
      <c r="A289" s="8">
        <v>287</v>
      </c>
      <c r="B289" s="13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16"/>
        <v>176</v>
      </c>
      <c r="P289" s="8">
        <f t="shared" si="17"/>
        <v>91.19</v>
      </c>
      <c r="Q289" s="17" t="s">
        <v>8308</v>
      </c>
      <c r="R289" s="8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57.6" hidden="1" x14ac:dyDescent="0.3">
      <c r="A290" s="8">
        <v>288</v>
      </c>
      <c r="B290" s="13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16"/>
        <v>103</v>
      </c>
      <c r="P290" s="8">
        <f t="shared" si="17"/>
        <v>115.45</v>
      </c>
      <c r="Q290" s="17" t="s">
        <v>8308</v>
      </c>
      <c r="R290" s="8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43.2" hidden="1" x14ac:dyDescent="0.3">
      <c r="A291" s="8">
        <v>289</v>
      </c>
      <c r="B291" s="13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16"/>
        <v>105</v>
      </c>
      <c r="P291" s="8">
        <f t="shared" si="17"/>
        <v>67.77</v>
      </c>
      <c r="Q291" s="17" t="s">
        <v>8308</v>
      </c>
      <c r="R291" s="8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28.8" hidden="1" x14ac:dyDescent="0.3">
      <c r="A292" s="8">
        <v>290</v>
      </c>
      <c r="B292" s="13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16"/>
        <v>107</v>
      </c>
      <c r="P292" s="8">
        <f t="shared" si="17"/>
        <v>28.58</v>
      </c>
      <c r="Q292" s="17" t="s">
        <v>8308</v>
      </c>
      <c r="R292" s="8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3.2" hidden="1" x14ac:dyDescent="0.3">
      <c r="A293" s="8">
        <v>291</v>
      </c>
      <c r="B293" s="13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16"/>
        <v>120</v>
      </c>
      <c r="P293" s="8">
        <f t="shared" si="17"/>
        <v>46.88</v>
      </c>
      <c r="Q293" s="17" t="s">
        <v>8308</v>
      </c>
      <c r="R293" s="8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57.6" hidden="1" x14ac:dyDescent="0.3">
      <c r="A294" s="8">
        <v>292</v>
      </c>
      <c r="B294" s="13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16"/>
        <v>102</v>
      </c>
      <c r="P294" s="8">
        <f t="shared" si="17"/>
        <v>154.41999999999999</v>
      </c>
      <c r="Q294" s="17" t="s">
        <v>8308</v>
      </c>
      <c r="R294" s="8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43.2" hidden="1" x14ac:dyDescent="0.3">
      <c r="A295" s="8">
        <v>293</v>
      </c>
      <c r="B295" s="13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16"/>
        <v>101</v>
      </c>
      <c r="P295" s="8">
        <f t="shared" si="17"/>
        <v>201.22</v>
      </c>
      <c r="Q295" s="17" t="s">
        <v>8308</v>
      </c>
      <c r="R295" s="8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72" hidden="1" x14ac:dyDescent="0.3">
      <c r="A296" s="8">
        <v>294</v>
      </c>
      <c r="B296" s="13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16"/>
        <v>100</v>
      </c>
      <c r="P296" s="8">
        <f t="shared" si="17"/>
        <v>100</v>
      </c>
      <c r="Q296" s="17" t="s">
        <v>8308</v>
      </c>
      <c r="R296" s="8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43.2" hidden="1" x14ac:dyDescent="0.3">
      <c r="A297" s="8">
        <v>295</v>
      </c>
      <c r="B297" s="13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16"/>
        <v>133</v>
      </c>
      <c r="P297" s="8">
        <f t="shared" si="17"/>
        <v>100.08</v>
      </c>
      <c r="Q297" s="17" t="s">
        <v>8308</v>
      </c>
      <c r="R297" s="8" t="s">
        <v>8313</v>
      </c>
      <c r="S297" s="21">
        <f t="shared" si="18"/>
        <v>41519.004733796297</v>
      </c>
      <c r="T297" s="21">
        <f t="shared" si="19"/>
        <v>41579</v>
      </c>
    </row>
    <row r="298" spans="1:20" ht="43.2" hidden="1" x14ac:dyDescent="0.3">
      <c r="A298" s="8">
        <v>296</v>
      </c>
      <c r="B298" s="13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16"/>
        <v>119</v>
      </c>
      <c r="P298" s="8">
        <f t="shared" si="17"/>
        <v>230.09</v>
      </c>
      <c r="Q298" s="17" t="s">
        <v>8308</v>
      </c>
      <c r="R298" s="8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43.2" hidden="1" x14ac:dyDescent="0.3">
      <c r="A299" s="8">
        <v>297</v>
      </c>
      <c r="B299" s="13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16"/>
        <v>101</v>
      </c>
      <c r="P299" s="8">
        <f t="shared" si="17"/>
        <v>141.75</v>
      </c>
      <c r="Q299" s="17" t="s">
        <v>8308</v>
      </c>
      <c r="R299" s="8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28.8" hidden="1" x14ac:dyDescent="0.3">
      <c r="A300" s="8">
        <v>298</v>
      </c>
      <c r="B300" s="13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16"/>
        <v>109</v>
      </c>
      <c r="P300" s="8">
        <f t="shared" si="17"/>
        <v>56.34</v>
      </c>
      <c r="Q300" s="17" t="s">
        <v>8308</v>
      </c>
      <c r="R300" s="8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57.6" hidden="1" x14ac:dyDescent="0.3">
      <c r="A301" s="8">
        <v>299</v>
      </c>
      <c r="B301" s="13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16"/>
        <v>179</v>
      </c>
      <c r="P301" s="8">
        <f t="shared" si="17"/>
        <v>73.34</v>
      </c>
      <c r="Q301" s="17" t="s">
        <v>8308</v>
      </c>
      <c r="R301" s="8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43.2" hidden="1" x14ac:dyDescent="0.3">
      <c r="A302" s="8">
        <v>300</v>
      </c>
      <c r="B302" s="13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16"/>
        <v>102</v>
      </c>
      <c r="P302" s="8">
        <f t="shared" si="17"/>
        <v>85.34</v>
      </c>
      <c r="Q302" s="17" t="s">
        <v>8308</v>
      </c>
      <c r="R302" s="8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3.2" hidden="1" x14ac:dyDescent="0.3">
      <c r="A303" s="8">
        <v>301</v>
      </c>
      <c r="B303" s="13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16"/>
        <v>119</v>
      </c>
      <c r="P303" s="8">
        <f t="shared" si="17"/>
        <v>61.5</v>
      </c>
      <c r="Q303" s="17" t="s">
        <v>8308</v>
      </c>
      <c r="R303" s="8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57.6" hidden="1" x14ac:dyDescent="0.3">
      <c r="A304" s="8">
        <v>302</v>
      </c>
      <c r="B304" s="13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16"/>
        <v>100</v>
      </c>
      <c r="P304" s="8">
        <f t="shared" si="17"/>
        <v>93.02</v>
      </c>
      <c r="Q304" s="17" t="s">
        <v>8308</v>
      </c>
      <c r="R304" s="8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3.2" hidden="1" x14ac:dyDescent="0.3">
      <c r="A305" s="8">
        <v>303</v>
      </c>
      <c r="B305" s="13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16"/>
        <v>137</v>
      </c>
      <c r="P305" s="8">
        <f t="shared" si="17"/>
        <v>50.29</v>
      </c>
      <c r="Q305" s="17" t="s">
        <v>8308</v>
      </c>
      <c r="R305" s="8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28.8" hidden="1" x14ac:dyDescent="0.3">
      <c r="A306" s="8">
        <v>304</v>
      </c>
      <c r="B306" s="13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16"/>
        <v>232</v>
      </c>
      <c r="P306" s="8">
        <f t="shared" si="17"/>
        <v>106.43</v>
      </c>
      <c r="Q306" s="17" t="s">
        <v>8308</v>
      </c>
      <c r="R306" s="8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43.2" hidden="1" x14ac:dyDescent="0.3">
      <c r="A307" s="8">
        <v>305</v>
      </c>
      <c r="B307" s="13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16"/>
        <v>130</v>
      </c>
      <c r="P307" s="8">
        <f t="shared" si="17"/>
        <v>51.72</v>
      </c>
      <c r="Q307" s="17" t="s">
        <v>8308</v>
      </c>
      <c r="R307" s="8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28.8" hidden="1" x14ac:dyDescent="0.3">
      <c r="A308" s="8">
        <v>306</v>
      </c>
      <c r="B308" s="13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16"/>
        <v>293</v>
      </c>
      <c r="P308" s="8">
        <f t="shared" si="17"/>
        <v>36.61</v>
      </c>
      <c r="Q308" s="17" t="s">
        <v>8308</v>
      </c>
      <c r="R308" s="8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hidden="1" x14ac:dyDescent="0.3">
      <c r="A309" s="8">
        <v>307</v>
      </c>
      <c r="B309" s="13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16"/>
        <v>111</v>
      </c>
      <c r="P309" s="8">
        <f t="shared" si="17"/>
        <v>42.52</v>
      </c>
      <c r="Q309" s="17" t="s">
        <v>8308</v>
      </c>
      <c r="R309" s="8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43.2" hidden="1" x14ac:dyDescent="0.3">
      <c r="A310" s="8">
        <v>308</v>
      </c>
      <c r="B310" s="13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16"/>
        <v>106</v>
      </c>
      <c r="P310" s="8">
        <f t="shared" si="17"/>
        <v>62.71</v>
      </c>
      <c r="Q310" s="17" t="s">
        <v>8308</v>
      </c>
      <c r="R310" s="8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43.2" hidden="1" x14ac:dyDescent="0.3">
      <c r="A311" s="8">
        <v>309</v>
      </c>
      <c r="B311" s="13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16"/>
        <v>119</v>
      </c>
      <c r="P311" s="8">
        <f t="shared" si="17"/>
        <v>89.96</v>
      </c>
      <c r="Q311" s="17" t="s">
        <v>8308</v>
      </c>
      <c r="R311" s="8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3.2" hidden="1" x14ac:dyDescent="0.3">
      <c r="A312" s="8">
        <v>310</v>
      </c>
      <c r="B312" s="13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16"/>
        <v>104</v>
      </c>
      <c r="P312" s="8">
        <f t="shared" si="17"/>
        <v>28.92</v>
      </c>
      <c r="Q312" s="17" t="s">
        <v>8308</v>
      </c>
      <c r="R312" s="8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3.2" hidden="1" x14ac:dyDescent="0.3">
      <c r="A313" s="8">
        <v>311</v>
      </c>
      <c r="B313" s="13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16"/>
        <v>104</v>
      </c>
      <c r="P313" s="8">
        <f t="shared" si="17"/>
        <v>138.80000000000001</v>
      </c>
      <c r="Q313" s="17" t="s">
        <v>8308</v>
      </c>
      <c r="R313" s="8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57.6" hidden="1" x14ac:dyDescent="0.3">
      <c r="A314" s="8">
        <v>312</v>
      </c>
      <c r="B314" s="13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16"/>
        <v>112</v>
      </c>
      <c r="P314" s="8">
        <f t="shared" si="17"/>
        <v>61.3</v>
      </c>
      <c r="Q314" s="17" t="s">
        <v>8308</v>
      </c>
      <c r="R314" s="8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57.6" hidden="1" x14ac:dyDescent="0.3">
      <c r="A315" s="8">
        <v>313</v>
      </c>
      <c r="B315" s="13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16"/>
        <v>105</v>
      </c>
      <c r="P315" s="8">
        <f t="shared" si="17"/>
        <v>80.2</v>
      </c>
      <c r="Q315" s="17" t="s">
        <v>8308</v>
      </c>
      <c r="R315" s="8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43.2" hidden="1" x14ac:dyDescent="0.3">
      <c r="A316" s="8">
        <v>314</v>
      </c>
      <c r="B316" s="13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16"/>
        <v>385</v>
      </c>
      <c r="P316" s="8">
        <f t="shared" si="17"/>
        <v>32.1</v>
      </c>
      <c r="Q316" s="17" t="s">
        <v>8308</v>
      </c>
      <c r="R316" s="8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3.2" hidden="1" x14ac:dyDescent="0.3">
      <c r="A317" s="8">
        <v>315</v>
      </c>
      <c r="B317" s="13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16"/>
        <v>101</v>
      </c>
      <c r="P317" s="8">
        <f t="shared" si="17"/>
        <v>200.89</v>
      </c>
      <c r="Q317" s="17" t="s">
        <v>8308</v>
      </c>
      <c r="R317" s="8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28.8" hidden="1" x14ac:dyDescent="0.3">
      <c r="A318" s="8">
        <v>316</v>
      </c>
      <c r="B318" s="13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16"/>
        <v>114</v>
      </c>
      <c r="P318" s="8">
        <f t="shared" si="17"/>
        <v>108.01</v>
      </c>
      <c r="Q318" s="17" t="s">
        <v>8308</v>
      </c>
      <c r="R318" s="8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43.2" hidden="1" x14ac:dyDescent="0.3">
      <c r="A319" s="8">
        <v>317</v>
      </c>
      <c r="B319" s="13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16"/>
        <v>101</v>
      </c>
      <c r="P319" s="8">
        <f t="shared" si="17"/>
        <v>95.7</v>
      </c>
      <c r="Q319" s="17" t="s">
        <v>8308</v>
      </c>
      <c r="R319" s="8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3.2" hidden="1" x14ac:dyDescent="0.3">
      <c r="A320" s="8">
        <v>318</v>
      </c>
      <c r="B320" s="13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16"/>
        <v>283</v>
      </c>
      <c r="P320" s="8">
        <f t="shared" si="17"/>
        <v>49.88</v>
      </c>
      <c r="Q320" s="17" t="s">
        <v>8308</v>
      </c>
      <c r="R320" s="8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57.6" hidden="1" x14ac:dyDescent="0.3">
      <c r="A321" s="8">
        <v>319</v>
      </c>
      <c r="B321" s="13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16"/>
        <v>113</v>
      </c>
      <c r="P321" s="8">
        <f t="shared" si="17"/>
        <v>110.47</v>
      </c>
      <c r="Q321" s="17" t="s">
        <v>8308</v>
      </c>
      <c r="R321" s="8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43.2" hidden="1" x14ac:dyDescent="0.3">
      <c r="A322" s="8">
        <v>320</v>
      </c>
      <c r="B322" s="13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0">ROUND(E322/D322*100,0)</f>
        <v>107</v>
      </c>
      <c r="P322" s="8">
        <f t="shared" si="17"/>
        <v>134.91</v>
      </c>
      <c r="Q322" s="17" t="s">
        <v>8308</v>
      </c>
      <c r="R322" s="8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3.2" hidden="1" x14ac:dyDescent="0.3">
      <c r="A323" s="8">
        <v>321</v>
      </c>
      <c r="B323" s="13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0"/>
        <v>103</v>
      </c>
      <c r="P323" s="8">
        <f t="shared" ref="P323:P386" si="21">IFERROR(ROUND(E323/L323,2), 0)</f>
        <v>106.62</v>
      </c>
      <c r="Q323" s="17" t="s">
        <v>8308</v>
      </c>
      <c r="R323" s="8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hidden="1" x14ac:dyDescent="0.3">
      <c r="A324" s="8">
        <v>322</v>
      </c>
      <c r="B324" s="13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0"/>
        <v>108</v>
      </c>
      <c r="P324" s="8">
        <f t="shared" si="21"/>
        <v>145.04</v>
      </c>
      <c r="Q324" s="17" t="s">
        <v>8308</v>
      </c>
      <c r="R324" s="8" t="s">
        <v>8313</v>
      </c>
      <c r="S324" s="21">
        <f t="shared" si="22"/>
        <v>42473.57</v>
      </c>
      <c r="T324" s="21">
        <f t="shared" si="23"/>
        <v>42503.57</v>
      </c>
    </row>
    <row r="325" spans="1:20" ht="43.2" hidden="1" x14ac:dyDescent="0.3">
      <c r="A325" s="8">
        <v>323</v>
      </c>
      <c r="B325" s="13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0"/>
        <v>123</v>
      </c>
      <c r="P325" s="8">
        <f t="shared" si="21"/>
        <v>114.59</v>
      </c>
      <c r="Q325" s="17" t="s">
        <v>8308</v>
      </c>
      <c r="R325" s="8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3.2" hidden="1" x14ac:dyDescent="0.3">
      <c r="A326" s="8">
        <v>324</v>
      </c>
      <c r="B326" s="13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0"/>
        <v>102</v>
      </c>
      <c r="P326" s="8">
        <f t="shared" si="21"/>
        <v>105.32</v>
      </c>
      <c r="Q326" s="17" t="s">
        <v>8308</v>
      </c>
      <c r="R326" s="8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3.2" hidden="1" x14ac:dyDescent="0.3">
      <c r="A327" s="8">
        <v>325</v>
      </c>
      <c r="B327" s="13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0"/>
        <v>104</v>
      </c>
      <c r="P327" s="8">
        <f t="shared" si="21"/>
        <v>70.92</v>
      </c>
      <c r="Q327" s="17" t="s">
        <v>8308</v>
      </c>
      <c r="R327" s="8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3.2" hidden="1" x14ac:dyDescent="0.3">
      <c r="A328" s="8">
        <v>326</v>
      </c>
      <c r="B328" s="13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0"/>
        <v>113</v>
      </c>
      <c r="P328" s="8">
        <f t="shared" si="21"/>
        <v>147.16999999999999</v>
      </c>
      <c r="Q328" s="17" t="s">
        <v>8308</v>
      </c>
      <c r="R328" s="8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43.2" hidden="1" x14ac:dyDescent="0.3">
      <c r="A329" s="8">
        <v>327</v>
      </c>
      <c r="B329" s="13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0"/>
        <v>136</v>
      </c>
      <c r="P329" s="8">
        <f t="shared" si="21"/>
        <v>160.47</v>
      </c>
      <c r="Q329" s="17" t="s">
        <v>8308</v>
      </c>
      <c r="R329" s="8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3.2" hidden="1" x14ac:dyDescent="0.3">
      <c r="A330" s="8">
        <v>328</v>
      </c>
      <c r="B330" s="13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0"/>
        <v>104</v>
      </c>
      <c r="P330" s="8">
        <f t="shared" si="21"/>
        <v>156.05000000000001</v>
      </c>
      <c r="Q330" s="17" t="s">
        <v>8308</v>
      </c>
      <c r="R330" s="8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3.2" hidden="1" x14ac:dyDescent="0.3">
      <c r="A331" s="8">
        <v>329</v>
      </c>
      <c r="B331" s="13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0"/>
        <v>106</v>
      </c>
      <c r="P331" s="8">
        <f t="shared" si="21"/>
        <v>63.17</v>
      </c>
      <c r="Q331" s="17" t="s">
        <v>8308</v>
      </c>
      <c r="R331" s="8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43.2" hidden="1" x14ac:dyDescent="0.3">
      <c r="A332" s="8">
        <v>330</v>
      </c>
      <c r="B332" s="13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0"/>
        <v>102</v>
      </c>
      <c r="P332" s="8">
        <f t="shared" si="21"/>
        <v>104.82</v>
      </c>
      <c r="Q332" s="17" t="s">
        <v>8308</v>
      </c>
      <c r="R332" s="8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3.2" hidden="1" x14ac:dyDescent="0.3">
      <c r="A333" s="8">
        <v>331</v>
      </c>
      <c r="B333" s="13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0"/>
        <v>107</v>
      </c>
      <c r="P333" s="8">
        <f t="shared" si="21"/>
        <v>97.36</v>
      </c>
      <c r="Q333" s="17" t="s">
        <v>8308</v>
      </c>
      <c r="R333" s="8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43.2" hidden="1" x14ac:dyDescent="0.3">
      <c r="A334" s="8">
        <v>332</v>
      </c>
      <c r="B334" s="13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0"/>
        <v>113</v>
      </c>
      <c r="P334" s="8">
        <f t="shared" si="21"/>
        <v>203.63</v>
      </c>
      <c r="Q334" s="17" t="s">
        <v>8308</v>
      </c>
      <c r="R334" s="8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43.2" hidden="1" x14ac:dyDescent="0.3">
      <c r="A335" s="8">
        <v>333</v>
      </c>
      <c r="B335" s="13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0"/>
        <v>125</v>
      </c>
      <c r="P335" s="8">
        <f t="shared" si="21"/>
        <v>188.31</v>
      </c>
      <c r="Q335" s="17" t="s">
        <v>8308</v>
      </c>
      <c r="R335" s="8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57.6" hidden="1" x14ac:dyDescent="0.3">
      <c r="A336" s="8">
        <v>334</v>
      </c>
      <c r="B336" s="13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0"/>
        <v>101</v>
      </c>
      <c r="P336" s="8">
        <f t="shared" si="21"/>
        <v>146.65</v>
      </c>
      <c r="Q336" s="17" t="s">
        <v>8308</v>
      </c>
      <c r="R336" s="8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43.2" hidden="1" x14ac:dyDescent="0.3">
      <c r="A337" s="8">
        <v>335</v>
      </c>
      <c r="B337" s="13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0"/>
        <v>103</v>
      </c>
      <c r="P337" s="8">
        <f t="shared" si="21"/>
        <v>109.19</v>
      </c>
      <c r="Q337" s="17" t="s">
        <v>8308</v>
      </c>
      <c r="R337" s="8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3.2" hidden="1" x14ac:dyDescent="0.3">
      <c r="A338" s="8">
        <v>336</v>
      </c>
      <c r="B338" s="13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0"/>
        <v>117</v>
      </c>
      <c r="P338" s="8">
        <f t="shared" si="21"/>
        <v>59.25</v>
      </c>
      <c r="Q338" s="17" t="s">
        <v>8308</v>
      </c>
      <c r="R338" s="8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43.2" hidden="1" x14ac:dyDescent="0.3">
      <c r="A339" s="8">
        <v>337</v>
      </c>
      <c r="B339" s="13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0"/>
        <v>101</v>
      </c>
      <c r="P339" s="8">
        <f t="shared" si="21"/>
        <v>97.9</v>
      </c>
      <c r="Q339" s="17" t="s">
        <v>8308</v>
      </c>
      <c r="R339" s="8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43.2" hidden="1" x14ac:dyDescent="0.3">
      <c r="A340" s="8">
        <v>338</v>
      </c>
      <c r="B340" s="13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0"/>
        <v>110</v>
      </c>
      <c r="P340" s="8">
        <f t="shared" si="21"/>
        <v>70</v>
      </c>
      <c r="Q340" s="17" t="s">
        <v>8308</v>
      </c>
      <c r="R340" s="8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3.2" hidden="1" x14ac:dyDescent="0.3">
      <c r="A341" s="8">
        <v>339</v>
      </c>
      <c r="B341" s="13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0"/>
        <v>108</v>
      </c>
      <c r="P341" s="8">
        <f t="shared" si="21"/>
        <v>72.87</v>
      </c>
      <c r="Q341" s="17" t="s">
        <v>8308</v>
      </c>
      <c r="R341" s="8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3.2" hidden="1" x14ac:dyDescent="0.3">
      <c r="A342" s="8">
        <v>340</v>
      </c>
      <c r="B342" s="13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0"/>
        <v>125</v>
      </c>
      <c r="P342" s="8">
        <f t="shared" si="21"/>
        <v>146.35</v>
      </c>
      <c r="Q342" s="17" t="s">
        <v>8308</v>
      </c>
      <c r="R342" s="8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43.2" hidden="1" x14ac:dyDescent="0.3">
      <c r="A343" s="8">
        <v>341</v>
      </c>
      <c r="B343" s="13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0"/>
        <v>107</v>
      </c>
      <c r="P343" s="8">
        <f t="shared" si="21"/>
        <v>67.91</v>
      </c>
      <c r="Q343" s="17" t="s">
        <v>8308</v>
      </c>
      <c r="R343" s="8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28.8" hidden="1" x14ac:dyDescent="0.3">
      <c r="A344" s="8">
        <v>342</v>
      </c>
      <c r="B344" s="13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0"/>
        <v>100</v>
      </c>
      <c r="P344" s="8">
        <f t="shared" si="21"/>
        <v>169.85</v>
      </c>
      <c r="Q344" s="17" t="s">
        <v>8308</v>
      </c>
      <c r="R344" s="8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43.2" hidden="1" x14ac:dyDescent="0.3">
      <c r="A345" s="8">
        <v>343</v>
      </c>
      <c r="B345" s="13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0"/>
        <v>102</v>
      </c>
      <c r="P345" s="8">
        <f t="shared" si="21"/>
        <v>58.41</v>
      </c>
      <c r="Q345" s="17" t="s">
        <v>8308</v>
      </c>
      <c r="R345" s="8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43.2" hidden="1" x14ac:dyDescent="0.3">
      <c r="A346" s="8">
        <v>344</v>
      </c>
      <c r="B346" s="13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0"/>
        <v>102</v>
      </c>
      <c r="P346" s="8">
        <f t="shared" si="21"/>
        <v>119.99</v>
      </c>
      <c r="Q346" s="17" t="s">
        <v>8308</v>
      </c>
      <c r="R346" s="8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3.2" hidden="1" x14ac:dyDescent="0.3">
      <c r="A347" s="8">
        <v>345</v>
      </c>
      <c r="B347" s="13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0"/>
        <v>123</v>
      </c>
      <c r="P347" s="8">
        <f t="shared" si="21"/>
        <v>99.86</v>
      </c>
      <c r="Q347" s="17" t="s">
        <v>8308</v>
      </c>
      <c r="R347" s="8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43.2" hidden="1" x14ac:dyDescent="0.3">
      <c r="A348" s="8">
        <v>346</v>
      </c>
      <c r="B348" s="13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0"/>
        <v>170</v>
      </c>
      <c r="P348" s="8">
        <f t="shared" si="21"/>
        <v>90.58</v>
      </c>
      <c r="Q348" s="17" t="s">
        <v>8308</v>
      </c>
      <c r="R348" s="8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43.2" hidden="1" x14ac:dyDescent="0.3">
      <c r="A349" s="8">
        <v>347</v>
      </c>
      <c r="B349" s="13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0"/>
        <v>112</v>
      </c>
      <c r="P349" s="8">
        <f t="shared" si="21"/>
        <v>117.77</v>
      </c>
      <c r="Q349" s="17" t="s">
        <v>8308</v>
      </c>
      <c r="R349" s="8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43.2" hidden="1" x14ac:dyDescent="0.3">
      <c r="A350" s="8">
        <v>348</v>
      </c>
      <c r="B350" s="13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0"/>
        <v>103</v>
      </c>
      <c r="P350" s="8">
        <f t="shared" si="21"/>
        <v>86.55</v>
      </c>
      <c r="Q350" s="17" t="s">
        <v>8308</v>
      </c>
      <c r="R350" s="8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43.2" hidden="1" x14ac:dyDescent="0.3">
      <c r="A351" s="8">
        <v>349</v>
      </c>
      <c r="B351" s="13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0"/>
        <v>107</v>
      </c>
      <c r="P351" s="8">
        <f t="shared" si="21"/>
        <v>71.900000000000006</v>
      </c>
      <c r="Q351" s="17" t="s">
        <v>8308</v>
      </c>
      <c r="R351" s="8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3.2" hidden="1" x14ac:dyDescent="0.3">
      <c r="A352" s="8">
        <v>350</v>
      </c>
      <c r="B352" s="13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0"/>
        <v>115</v>
      </c>
      <c r="P352" s="8">
        <f t="shared" si="21"/>
        <v>129.82</v>
      </c>
      <c r="Q352" s="17" t="s">
        <v>8308</v>
      </c>
      <c r="R352" s="8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43.2" hidden="1" x14ac:dyDescent="0.3">
      <c r="A353" s="8">
        <v>351</v>
      </c>
      <c r="B353" s="13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0"/>
        <v>127</v>
      </c>
      <c r="P353" s="8">
        <f t="shared" si="21"/>
        <v>44.91</v>
      </c>
      <c r="Q353" s="17" t="s">
        <v>8308</v>
      </c>
      <c r="R353" s="8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43.2" hidden="1" x14ac:dyDescent="0.3">
      <c r="A354" s="8">
        <v>352</v>
      </c>
      <c r="B354" s="13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0"/>
        <v>117</v>
      </c>
      <c r="P354" s="8">
        <f t="shared" si="21"/>
        <v>40.76</v>
      </c>
      <c r="Q354" s="17" t="s">
        <v>8308</v>
      </c>
      <c r="R354" s="8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43.2" hidden="1" x14ac:dyDescent="0.3">
      <c r="A355" s="8">
        <v>353</v>
      </c>
      <c r="B355" s="13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0"/>
        <v>109</v>
      </c>
      <c r="P355" s="8">
        <f t="shared" si="21"/>
        <v>103.52</v>
      </c>
      <c r="Q355" s="17" t="s">
        <v>8308</v>
      </c>
      <c r="R355" s="8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43.2" hidden="1" x14ac:dyDescent="0.3">
      <c r="A356" s="8">
        <v>354</v>
      </c>
      <c r="B356" s="13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0"/>
        <v>104</v>
      </c>
      <c r="P356" s="8">
        <f t="shared" si="21"/>
        <v>125.45</v>
      </c>
      <c r="Q356" s="17" t="s">
        <v>8308</v>
      </c>
      <c r="R356" s="8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43.2" hidden="1" x14ac:dyDescent="0.3">
      <c r="A357" s="8">
        <v>355</v>
      </c>
      <c r="B357" s="13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0"/>
        <v>116</v>
      </c>
      <c r="P357" s="8">
        <f t="shared" si="21"/>
        <v>246.61</v>
      </c>
      <c r="Q357" s="17" t="s">
        <v>8308</v>
      </c>
      <c r="R357" s="8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43.2" hidden="1" x14ac:dyDescent="0.3">
      <c r="A358" s="8">
        <v>356</v>
      </c>
      <c r="B358" s="13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0"/>
        <v>103</v>
      </c>
      <c r="P358" s="8">
        <f t="shared" si="21"/>
        <v>79.400000000000006</v>
      </c>
      <c r="Q358" s="17" t="s">
        <v>8308</v>
      </c>
      <c r="R358" s="8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43.2" hidden="1" x14ac:dyDescent="0.3">
      <c r="A359" s="8">
        <v>357</v>
      </c>
      <c r="B359" s="13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0"/>
        <v>174</v>
      </c>
      <c r="P359" s="8">
        <f t="shared" si="21"/>
        <v>86.14</v>
      </c>
      <c r="Q359" s="17" t="s">
        <v>8308</v>
      </c>
      <c r="R359" s="8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3.2" hidden="1" x14ac:dyDescent="0.3">
      <c r="A360" s="8">
        <v>358</v>
      </c>
      <c r="B360" s="13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0"/>
        <v>103</v>
      </c>
      <c r="P360" s="8">
        <f t="shared" si="21"/>
        <v>193.05</v>
      </c>
      <c r="Q360" s="17" t="s">
        <v>8308</v>
      </c>
      <c r="R360" s="8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3.2" hidden="1" x14ac:dyDescent="0.3">
      <c r="A361" s="8">
        <v>359</v>
      </c>
      <c r="B361" s="13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0"/>
        <v>105</v>
      </c>
      <c r="P361" s="8">
        <f t="shared" si="21"/>
        <v>84.02</v>
      </c>
      <c r="Q361" s="17" t="s">
        <v>8308</v>
      </c>
      <c r="R361" s="8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43.2" hidden="1" x14ac:dyDescent="0.3">
      <c r="A362" s="8">
        <v>360</v>
      </c>
      <c r="B362" s="13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0"/>
        <v>101</v>
      </c>
      <c r="P362" s="8">
        <f t="shared" si="21"/>
        <v>139.83000000000001</v>
      </c>
      <c r="Q362" s="17" t="s">
        <v>8308</v>
      </c>
      <c r="R362" s="8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43.2" hidden="1" x14ac:dyDescent="0.3">
      <c r="A363" s="8">
        <v>361</v>
      </c>
      <c r="B363" s="13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0"/>
        <v>111</v>
      </c>
      <c r="P363" s="8">
        <f t="shared" si="21"/>
        <v>109.82</v>
      </c>
      <c r="Q363" s="17" t="s">
        <v>8308</v>
      </c>
      <c r="R363" s="8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57.6" hidden="1" x14ac:dyDescent="0.3">
      <c r="A364" s="8">
        <v>362</v>
      </c>
      <c r="B364" s="13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0"/>
        <v>124</v>
      </c>
      <c r="P364" s="8">
        <f t="shared" si="21"/>
        <v>139.53</v>
      </c>
      <c r="Q364" s="17" t="s">
        <v>8308</v>
      </c>
      <c r="R364" s="8" t="s">
        <v>8313</v>
      </c>
      <c r="S364" s="21">
        <f t="shared" si="22"/>
        <v>41837.210543981484</v>
      </c>
      <c r="T364" s="21">
        <f t="shared" si="23"/>
        <v>41859</v>
      </c>
    </row>
    <row r="365" spans="1:20" ht="57.6" hidden="1" x14ac:dyDescent="0.3">
      <c r="A365" s="8">
        <v>363</v>
      </c>
      <c r="B365" s="13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0"/>
        <v>101</v>
      </c>
      <c r="P365" s="8">
        <f t="shared" si="21"/>
        <v>347.85</v>
      </c>
      <c r="Q365" s="17" t="s">
        <v>8308</v>
      </c>
      <c r="R365" s="8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43.2" hidden="1" x14ac:dyDescent="0.3">
      <c r="A366" s="8">
        <v>364</v>
      </c>
      <c r="B366" s="13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0"/>
        <v>110</v>
      </c>
      <c r="P366" s="8">
        <f t="shared" si="21"/>
        <v>68.239999999999995</v>
      </c>
      <c r="Q366" s="17" t="s">
        <v>8308</v>
      </c>
      <c r="R366" s="8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3.2" hidden="1" x14ac:dyDescent="0.3">
      <c r="A367" s="8">
        <v>365</v>
      </c>
      <c r="B367" s="13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0"/>
        <v>104</v>
      </c>
      <c r="P367" s="8">
        <f t="shared" si="21"/>
        <v>239.94</v>
      </c>
      <c r="Q367" s="17" t="s">
        <v>8308</v>
      </c>
      <c r="R367" s="8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3.2" hidden="1" x14ac:dyDescent="0.3">
      <c r="A368" s="8">
        <v>366</v>
      </c>
      <c r="B368" s="13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0"/>
        <v>101</v>
      </c>
      <c r="P368" s="8">
        <f t="shared" si="21"/>
        <v>287.31</v>
      </c>
      <c r="Q368" s="17" t="s">
        <v>8308</v>
      </c>
      <c r="R368" s="8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43.2" hidden="1" x14ac:dyDescent="0.3">
      <c r="A369" s="8">
        <v>367</v>
      </c>
      <c r="B369" s="13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0"/>
        <v>103</v>
      </c>
      <c r="P369" s="8">
        <f t="shared" si="21"/>
        <v>86.85</v>
      </c>
      <c r="Q369" s="17" t="s">
        <v>8308</v>
      </c>
      <c r="R369" s="8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43.2" hidden="1" x14ac:dyDescent="0.3">
      <c r="A370" s="8">
        <v>368</v>
      </c>
      <c r="B370" s="13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0"/>
        <v>104</v>
      </c>
      <c r="P370" s="8">
        <f t="shared" si="21"/>
        <v>81.849999999999994</v>
      </c>
      <c r="Q370" s="17" t="s">
        <v>8308</v>
      </c>
      <c r="R370" s="8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43.2" hidden="1" x14ac:dyDescent="0.3">
      <c r="A371" s="8">
        <v>369</v>
      </c>
      <c r="B371" s="13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0"/>
        <v>110</v>
      </c>
      <c r="P371" s="8">
        <f t="shared" si="21"/>
        <v>42.87</v>
      </c>
      <c r="Q371" s="17" t="s">
        <v>8308</v>
      </c>
      <c r="R371" s="8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43.2" hidden="1" x14ac:dyDescent="0.3">
      <c r="A372" s="8">
        <v>370</v>
      </c>
      <c r="B372" s="13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0"/>
        <v>122</v>
      </c>
      <c r="P372" s="8">
        <f t="shared" si="21"/>
        <v>709.42</v>
      </c>
      <c r="Q372" s="17" t="s">
        <v>8308</v>
      </c>
      <c r="R372" s="8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43.2" hidden="1" x14ac:dyDescent="0.3">
      <c r="A373" s="8">
        <v>371</v>
      </c>
      <c r="B373" s="13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0"/>
        <v>114</v>
      </c>
      <c r="P373" s="8">
        <f t="shared" si="21"/>
        <v>161.26</v>
      </c>
      <c r="Q373" s="17" t="s">
        <v>8308</v>
      </c>
      <c r="R373" s="8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28.8" hidden="1" x14ac:dyDescent="0.3">
      <c r="A374" s="8">
        <v>372</v>
      </c>
      <c r="B374" s="13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0"/>
        <v>125</v>
      </c>
      <c r="P374" s="8">
        <f t="shared" si="21"/>
        <v>41.78</v>
      </c>
      <c r="Q374" s="17" t="s">
        <v>8308</v>
      </c>
      <c r="R374" s="8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3.2" hidden="1" x14ac:dyDescent="0.3">
      <c r="A375" s="8">
        <v>373</v>
      </c>
      <c r="B375" s="13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0"/>
        <v>107</v>
      </c>
      <c r="P375" s="8">
        <f t="shared" si="21"/>
        <v>89.89</v>
      </c>
      <c r="Q375" s="17" t="s">
        <v>8308</v>
      </c>
      <c r="R375" s="8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43.2" hidden="1" x14ac:dyDescent="0.3">
      <c r="A376" s="8">
        <v>374</v>
      </c>
      <c r="B376" s="13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0"/>
        <v>131</v>
      </c>
      <c r="P376" s="8">
        <f t="shared" si="21"/>
        <v>45.05</v>
      </c>
      <c r="Q376" s="17" t="s">
        <v>8308</v>
      </c>
      <c r="R376" s="8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43.2" hidden="1" x14ac:dyDescent="0.3">
      <c r="A377" s="8">
        <v>375</v>
      </c>
      <c r="B377" s="13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0"/>
        <v>120</v>
      </c>
      <c r="P377" s="8">
        <f t="shared" si="21"/>
        <v>42.86</v>
      </c>
      <c r="Q377" s="17" t="s">
        <v>8308</v>
      </c>
      <c r="R377" s="8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43.2" hidden="1" x14ac:dyDescent="0.3">
      <c r="A378" s="8">
        <v>376</v>
      </c>
      <c r="B378" s="13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0"/>
        <v>106</v>
      </c>
      <c r="P378" s="8">
        <f t="shared" si="21"/>
        <v>54.08</v>
      </c>
      <c r="Q378" s="17" t="s">
        <v>8308</v>
      </c>
      <c r="R378" s="8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3.2" hidden="1" x14ac:dyDescent="0.3">
      <c r="A379" s="8">
        <v>377</v>
      </c>
      <c r="B379" s="13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0"/>
        <v>114</v>
      </c>
      <c r="P379" s="8">
        <f t="shared" si="21"/>
        <v>103.22</v>
      </c>
      <c r="Q379" s="17" t="s">
        <v>8308</v>
      </c>
      <c r="R379" s="8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57.6" hidden="1" x14ac:dyDescent="0.3">
      <c r="A380" s="8">
        <v>378</v>
      </c>
      <c r="B380" s="13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0"/>
        <v>112</v>
      </c>
      <c r="P380" s="8">
        <f t="shared" si="21"/>
        <v>40.4</v>
      </c>
      <c r="Q380" s="17" t="s">
        <v>8308</v>
      </c>
      <c r="R380" s="8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43.2" hidden="1" x14ac:dyDescent="0.3">
      <c r="A381" s="8">
        <v>379</v>
      </c>
      <c r="B381" s="13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0"/>
        <v>116</v>
      </c>
      <c r="P381" s="8">
        <f t="shared" si="21"/>
        <v>116.86</v>
      </c>
      <c r="Q381" s="17" t="s">
        <v>8308</v>
      </c>
      <c r="R381" s="8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57.6" hidden="1" x14ac:dyDescent="0.3">
      <c r="A382" s="8">
        <v>380</v>
      </c>
      <c r="B382" s="13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0"/>
        <v>142</v>
      </c>
      <c r="P382" s="8">
        <f t="shared" si="21"/>
        <v>115.51</v>
      </c>
      <c r="Q382" s="17" t="s">
        <v>8308</v>
      </c>
      <c r="R382" s="8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3.2" hidden="1" x14ac:dyDescent="0.3">
      <c r="A383" s="8">
        <v>381</v>
      </c>
      <c r="B383" s="13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0"/>
        <v>105</v>
      </c>
      <c r="P383" s="8">
        <f t="shared" si="21"/>
        <v>104.31</v>
      </c>
      <c r="Q383" s="17" t="s">
        <v>8308</v>
      </c>
      <c r="R383" s="8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57.6" hidden="1" x14ac:dyDescent="0.3">
      <c r="A384" s="8">
        <v>382</v>
      </c>
      <c r="B384" s="13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0"/>
        <v>256</v>
      </c>
      <c r="P384" s="8">
        <f t="shared" si="21"/>
        <v>69.77</v>
      </c>
      <c r="Q384" s="17" t="s">
        <v>8308</v>
      </c>
      <c r="R384" s="8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43.2" hidden="1" x14ac:dyDescent="0.3">
      <c r="A385" s="8">
        <v>383</v>
      </c>
      <c r="B385" s="13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0"/>
        <v>207</v>
      </c>
      <c r="P385" s="8">
        <f t="shared" si="21"/>
        <v>43.02</v>
      </c>
      <c r="Q385" s="17" t="s">
        <v>8308</v>
      </c>
      <c r="R385" s="8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43.2" hidden="1" x14ac:dyDescent="0.3">
      <c r="A386" s="8">
        <v>384</v>
      </c>
      <c r="B386" s="13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24">ROUND(E386/D386*100,0)</f>
        <v>112</v>
      </c>
      <c r="P386" s="8">
        <f t="shared" si="21"/>
        <v>58.54</v>
      </c>
      <c r="Q386" s="17" t="s">
        <v>8308</v>
      </c>
      <c r="R386" s="8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43.2" hidden="1" x14ac:dyDescent="0.3">
      <c r="A387" s="8">
        <v>385</v>
      </c>
      <c r="B387" s="13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24"/>
        <v>106</v>
      </c>
      <c r="P387" s="8">
        <f t="shared" ref="P387:P450" si="25">IFERROR(ROUND(E387/L387,2), 0)</f>
        <v>111.8</v>
      </c>
      <c r="Q387" s="17" t="s">
        <v>8308</v>
      </c>
      <c r="R387" s="8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hidden="1" x14ac:dyDescent="0.3">
      <c r="A388" s="8">
        <v>386</v>
      </c>
      <c r="B388" s="13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24"/>
        <v>100</v>
      </c>
      <c r="P388" s="8">
        <f t="shared" si="25"/>
        <v>46.23</v>
      </c>
      <c r="Q388" s="17" t="s">
        <v>8308</v>
      </c>
      <c r="R388" s="8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57.6" hidden="1" x14ac:dyDescent="0.3">
      <c r="A389" s="8">
        <v>387</v>
      </c>
      <c r="B389" s="13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24"/>
        <v>214</v>
      </c>
      <c r="P389" s="8">
        <f t="shared" si="25"/>
        <v>144.69</v>
      </c>
      <c r="Q389" s="17" t="s">
        <v>8308</v>
      </c>
      <c r="R389" s="8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3.2" hidden="1" x14ac:dyDescent="0.3">
      <c r="A390" s="8">
        <v>388</v>
      </c>
      <c r="B390" s="13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24"/>
        <v>126</v>
      </c>
      <c r="P390" s="8">
        <f t="shared" si="25"/>
        <v>88.85</v>
      </c>
      <c r="Q390" s="17" t="s">
        <v>8308</v>
      </c>
      <c r="R390" s="8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57.6" hidden="1" x14ac:dyDescent="0.3">
      <c r="A391" s="8">
        <v>389</v>
      </c>
      <c r="B391" s="13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24"/>
        <v>182</v>
      </c>
      <c r="P391" s="8">
        <f t="shared" si="25"/>
        <v>81.75</v>
      </c>
      <c r="Q391" s="17" t="s">
        <v>8308</v>
      </c>
      <c r="R391" s="8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3.2" hidden="1" x14ac:dyDescent="0.3">
      <c r="A392" s="8">
        <v>390</v>
      </c>
      <c r="B392" s="13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24"/>
        <v>100</v>
      </c>
      <c r="P392" s="8">
        <f t="shared" si="25"/>
        <v>71.430000000000007</v>
      </c>
      <c r="Q392" s="17" t="s">
        <v>8308</v>
      </c>
      <c r="R392" s="8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3.2" hidden="1" x14ac:dyDescent="0.3">
      <c r="A393" s="8">
        <v>391</v>
      </c>
      <c r="B393" s="13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24"/>
        <v>101</v>
      </c>
      <c r="P393" s="8">
        <f t="shared" si="25"/>
        <v>104.26</v>
      </c>
      <c r="Q393" s="17" t="s">
        <v>8308</v>
      </c>
      <c r="R393" s="8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43.2" hidden="1" x14ac:dyDescent="0.3">
      <c r="A394" s="8">
        <v>392</v>
      </c>
      <c r="B394" s="13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24"/>
        <v>101</v>
      </c>
      <c r="P394" s="8">
        <f t="shared" si="25"/>
        <v>90.62</v>
      </c>
      <c r="Q394" s="17" t="s">
        <v>8308</v>
      </c>
      <c r="R394" s="8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43.2" hidden="1" x14ac:dyDescent="0.3">
      <c r="A395" s="8">
        <v>393</v>
      </c>
      <c r="B395" s="13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24"/>
        <v>110</v>
      </c>
      <c r="P395" s="8">
        <f t="shared" si="25"/>
        <v>157.33000000000001</v>
      </c>
      <c r="Q395" s="17" t="s">
        <v>8308</v>
      </c>
      <c r="R395" s="8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43.2" hidden="1" x14ac:dyDescent="0.3">
      <c r="A396" s="8">
        <v>394</v>
      </c>
      <c r="B396" s="13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24"/>
        <v>112</v>
      </c>
      <c r="P396" s="8">
        <f t="shared" si="25"/>
        <v>105.18</v>
      </c>
      <c r="Q396" s="17" t="s">
        <v>8308</v>
      </c>
      <c r="R396" s="8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3.2" hidden="1" x14ac:dyDescent="0.3">
      <c r="A397" s="8">
        <v>395</v>
      </c>
      <c r="B397" s="13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24"/>
        <v>108</v>
      </c>
      <c r="P397" s="8">
        <f t="shared" si="25"/>
        <v>58.72</v>
      </c>
      <c r="Q397" s="17" t="s">
        <v>8308</v>
      </c>
      <c r="R397" s="8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3.2" hidden="1" x14ac:dyDescent="0.3">
      <c r="A398" s="8">
        <v>396</v>
      </c>
      <c r="B398" s="13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24"/>
        <v>107</v>
      </c>
      <c r="P398" s="8">
        <f t="shared" si="25"/>
        <v>81.63</v>
      </c>
      <c r="Q398" s="17" t="s">
        <v>8308</v>
      </c>
      <c r="R398" s="8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57.6" hidden="1" x14ac:dyDescent="0.3">
      <c r="A399" s="8">
        <v>397</v>
      </c>
      <c r="B399" s="13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24"/>
        <v>104</v>
      </c>
      <c r="P399" s="8">
        <f t="shared" si="25"/>
        <v>56.46</v>
      </c>
      <c r="Q399" s="17" t="s">
        <v>8308</v>
      </c>
      <c r="R399" s="8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3.2" hidden="1" x14ac:dyDescent="0.3">
      <c r="A400" s="8">
        <v>398</v>
      </c>
      <c r="B400" s="13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24"/>
        <v>125</v>
      </c>
      <c r="P400" s="8">
        <f t="shared" si="25"/>
        <v>140.1</v>
      </c>
      <c r="Q400" s="17" t="s">
        <v>8308</v>
      </c>
      <c r="R400" s="8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43.2" hidden="1" x14ac:dyDescent="0.3">
      <c r="A401" s="8">
        <v>399</v>
      </c>
      <c r="B401" s="13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24"/>
        <v>107</v>
      </c>
      <c r="P401" s="8">
        <f t="shared" si="25"/>
        <v>224.85</v>
      </c>
      <c r="Q401" s="17" t="s">
        <v>8308</v>
      </c>
      <c r="R401" s="8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3.2" hidden="1" x14ac:dyDescent="0.3">
      <c r="A402" s="8">
        <v>400</v>
      </c>
      <c r="B402" s="13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24"/>
        <v>112</v>
      </c>
      <c r="P402" s="8">
        <f t="shared" si="25"/>
        <v>181.13</v>
      </c>
      <c r="Q402" s="17" t="s">
        <v>8308</v>
      </c>
      <c r="R402" s="8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43.2" hidden="1" x14ac:dyDescent="0.3">
      <c r="A403" s="8">
        <v>401</v>
      </c>
      <c r="B403" s="13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24"/>
        <v>104</v>
      </c>
      <c r="P403" s="8">
        <f t="shared" si="25"/>
        <v>711.04</v>
      </c>
      <c r="Q403" s="17" t="s">
        <v>8308</v>
      </c>
      <c r="R403" s="8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43.2" hidden="1" x14ac:dyDescent="0.3">
      <c r="A404" s="8">
        <v>402</v>
      </c>
      <c r="B404" s="13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24"/>
        <v>142</v>
      </c>
      <c r="P404" s="8">
        <f t="shared" si="25"/>
        <v>65.88</v>
      </c>
      <c r="Q404" s="17" t="s">
        <v>8308</v>
      </c>
      <c r="R404" s="8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3.2" hidden="1" x14ac:dyDescent="0.3">
      <c r="A405" s="8">
        <v>403</v>
      </c>
      <c r="B405" s="13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24"/>
        <v>105</v>
      </c>
      <c r="P405" s="8">
        <f t="shared" si="25"/>
        <v>75.19</v>
      </c>
      <c r="Q405" s="17" t="s">
        <v>8308</v>
      </c>
      <c r="R405" s="8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3.2" hidden="1" x14ac:dyDescent="0.3">
      <c r="A406" s="8">
        <v>404</v>
      </c>
      <c r="B406" s="13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24"/>
        <v>103</v>
      </c>
      <c r="P406" s="8">
        <f t="shared" si="25"/>
        <v>133.13999999999999</v>
      </c>
      <c r="Q406" s="17" t="s">
        <v>8308</v>
      </c>
      <c r="R406" s="8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28.8" hidden="1" x14ac:dyDescent="0.3">
      <c r="A407" s="8">
        <v>405</v>
      </c>
      <c r="B407" s="13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24"/>
        <v>108</v>
      </c>
      <c r="P407" s="8">
        <f t="shared" si="25"/>
        <v>55.2</v>
      </c>
      <c r="Q407" s="17" t="s">
        <v>8308</v>
      </c>
      <c r="R407" s="8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43.2" hidden="1" x14ac:dyDescent="0.3">
      <c r="A408" s="8">
        <v>406</v>
      </c>
      <c r="B408" s="13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24"/>
        <v>108</v>
      </c>
      <c r="P408" s="8">
        <f t="shared" si="25"/>
        <v>86.16</v>
      </c>
      <c r="Q408" s="17" t="s">
        <v>8308</v>
      </c>
      <c r="R408" s="8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3.2" hidden="1" x14ac:dyDescent="0.3">
      <c r="A409" s="8">
        <v>407</v>
      </c>
      <c r="B409" s="13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24"/>
        <v>102</v>
      </c>
      <c r="P409" s="8">
        <f t="shared" si="25"/>
        <v>92.32</v>
      </c>
      <c r="Q409" s="17" t="s">
        <v>8308</v>
      </c>
      <c r="R409" s="8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3.2" hidden="1" x14ac:dyDescent="0.3">
      <c r="A410" s="8">
        <v>408</v>
      </c>
      <c r="B410" s="13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24"/>
        <v>101</v>
      </c>
      <c r="P410" s="8">
        <f t="shared" si="25"/>
        <v>160.16</v>
      </c>
      <c r="Q410" s="17" t="s">
        <v>8308</v>
      </c>
      <c r="R410" s="8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3.2" hidden="1" x14ac:dyDescent="0.3">
      <c r="A411" s="8">
        <v>409</v>
      </c>
      <c r="B411" s="13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24"/>
        <v>137</v>
      </c>
      <c r="P411" s="8">
        <f t="shared" si="25"/>
        <v>45.6</v>
      </c>
      <c r="Q411" s="17" t="s">
        <v>8308</v>
      </c>
      <c r="R411" s="8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3.2" hidden="1" x14ac:dyDescent="0.3">
      <c r="A412" s="8">
        <v>410</v>
      </c>
      <c r="B412" s="13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24"/>
        <v>128</v>
      </c>
      <c r="P412" s="8">
        <f t="shared" si="25"/>
        <v>183.29</v>
      </c>
      <c r="Q412" s="17" t="s">
        <v>8308</v>
      </c>
      <c r="R412" s="8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43.2" hidden="1" x14ac:dyDescent="0.3">
      <c r="A413" s="8">
        <v>411</v>
      </c>
      <c r="B413" s="13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24"/>
        <v>101</v>
      </c>
      <c r="P413" s="8">
        <f t="shared" si="25"/>
        <v>125.79</v>
      </c>
      <c r="Q413" s="17" t="s">
        <v>8308</v>
      </c>
      <c r="R413" s="8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43.2" hidden="1" x14ac:dyDescent="0.3">
      <c r="A414" s="8">
        <v>412</v>
      </c>
      <c r="B414" s="13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24"/>
        <v>127</v>
      </c>
      <c r="P414" s="8">
        <f t="shared" si="25"/>
        <v>57.65</v>
      </c>
      <c r="Q414" s="17" t="s">
        <v>8308</v>
      </c>
      <c r="R414" s="8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3.2" hidden="1" x14ac:dyDescent="0.3">
      <c r="A415" s="8">
        <v>413</v>
      </c>
      <c r="B415" s="13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24"/>
        <v>105</v>
      </c>
      <c r="P415" s="8">
        <f t="shared" si="25"/>
        <v>78.66</v>
      </c>
      <c r="Q415" s="17" t="s">
        <v>8308</v>
      </c>
      <c r="R415" s="8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43.2" hidden="1" x14ac:dyDescent="0.3">
      <c r="A416" s="8">
        <v>414</v>
      </c>
      <c r="B416" s="13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24"/>
        <v>103</v>
      </c>
      <c r="P416" s="8">
        <f t="shared" si="25"/>
        <v>91.48</v>
      </c>
      <c r="Q416" s="17" t="s">
        <v>8308</v>
      </c>
      <c r="R416" s="8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57.6" hidden="1" x14ac:dyDescent="0.3">
      <c r="A417" s="8">
        <v>415</v>
      </c>
      <c r="B417" s="13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24"/>
        <v>102</v>
      </c>
      <c r="P417" s="8">
        <f t="shared" si="25"/>
        <v>68.099999999999994</v>
      </c>
      <c r="Q417" s="17" t="s">
        <v>8308</v>
      </c>
      <c r="R417" s="8" t="s">
        <v>8313</v>
      </c>
      <c r="S417" s="21">
        <f t="shared" si="26"/>
        <v>41904.851875</v>
      </c>
      <c r="T417" s="21">
        <f t="shared" si="27"/>
        <v>41929.5</v>
      </c>
    </row>
    <row r="418" spans="1:20" ht="43.2" hidden="1" x14ac:dyDescent="0.3">
      <c r="A418" s="8">
        <v>416</v>
      </c>
      <c r="B418" s="13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24"/>
        <v>120</v>
      </c>
      <c r="P418" s="8">
        <f t="shared" si="25"/>
        <v>48.09</v>
      </c>
      <c r="Q418" s="17" t="s">
        <v>8308</v>
      </c>
      <c r="R418" s="8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43.2" hidden="1" x14ac:dyDescent="0.3">
      <c r="A419" s="8">
        <v>417</v>
      </c>
      <c r="B419" s="13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24"/>
        <v>100</v>
      </c>
      <c r="P419" s="8">
        <f t="shared" si="25"/>
        <v>202.42</v>
      </c>
      <c r="Q419" s="17" t="s">
        <v>8308</v>
      </c>
      <c r="R419" s="8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43.2" hidden="1" x14ac:dyDescent="0.3">
      <c r="A420" s="8">
        <v>418</v>
      </c>
      <c r="B420" s="13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24"/>
        <v>101</v>
      </c>
      <c r="P420" s="8">
        <f t="shared" si="25"/>
        <v>216.75</v>
      </c>
      <c r="Q420" s="17" t="s">
        <v>8308</v>
      </c>
      <c r="R420" s="8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3.2" hidden="1" x14ac:dyDescent="0.3">
      <c r="A421" s="8">
        <v>419</v>
      </c>
      <c r="B421" s="13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24"/>
        <v>100</v>
      </c>
      <c r="P421" s="8">
        <f t="shared" si="25"/>
        <v>110.07</v>
      </c>
      <c r="Q421" s="17" t="s">
        <v>8308</v>
      </c>
      <c r="R421" s="8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43.2" hidden="1" x14ac:dyDescent="0.3">
      <c r="A422" s="8">
        <v>420</v>
      </c>
      <c r="B422" s="13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24"/>
        <v>0</v>
      </c>
      <c r="P422" s="8">
        <f t="shared" si="25"/>
        <v>4.83</v>
      </c>
      <c r="Q422" s="17" t="s">
        <v>8308</v>
      </c>
      <c r="R422" s="8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43.2" hidden="1" x14ac:dyDescent="0.3">
      <c r="A423" s="8">
        <v>421</v>
      </c>
      <c r="B423" s="13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24"/>
        <v>2</v>
      </c>
      <c r="P423" s="8">
        <f t="shared" si="25"/>
        <v>50.17</v>
      </c>
      <c r="Q423" s="17" t="s">
        <v>8308</v>
      </c>
      <c r="R423" s="8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43.2" hidden="1" x14ac:dyDescent="0.3">
      <c r="A424" s="8">
        <v>422</v>
      </c>
      <c r="B424" s="13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24"/>
        <v>1</v>
      </c>
      <c r="P424" s="8">
        <f t="shared" si="25"/>
        <v>35.83</v>
      </c>
      <c r="Q424" s="17" t="s">
        <v>8308</v>
      </c>
      <c r="R424" s="8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3.2" hidden="1" x14ac:dyDescent="0.3">
      <c r="A425" s="8">
        <v>423</v>
      </c>
      <c r="B425" s="13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24"/>
        <v>1</v>
      </c>
      <c r="P425" s="8">
        <f t="shared" si="25"/>
        <v>11.77</v>
      </c>
      <c r="Q425" s="17" t="s">
        <v>8308</v>
      </c>
      <c r="R425" s="8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3.2" hidden="1" x14ac:dyDescent="0.3">
      <c r="A426" s="8">
        <v>424</v>
      </c>
      <c r="B426" s="13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24"/>
        <v>7</v>
      </c>
      <c r="P426" s="8">
        <f t="shared" si="25"/>
        <v>40.78</v>
      </c>
      <c r="Q426" s="17" t="s">
        <v>8308</v>
      </c>
      <c r="R426" s="8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43.2" hidden="1" x14ac:dyDescent="0.3">
      <c r="A427" s="8">
        <v>425</v>
      </c>
      <c r="B427" s="13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24"/>
        <v>0</v>
      </c>
      <c r="P427" s="8">
        <f t="shared" si="25"/>
        <v>3</v>
      </c>
      <c r="Q427" s="17" t="s">
        <v>8308</v>
      </c>
      <c r="R427" s="8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43.2" hidden="1" x14ac:dyDescent="0.3">
      <c r="A428" s="8">
        <v>426</v>
      </c>
      <c r="B428" s="13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24"/>
        <v>1</v>
      </c>
      <c r="P428" s="8">
        <f t="shared" si="25"/>
        <v>16.63</v>
      </c>
      <c r="Q428" s="17" t="s">
        <v>8308</v>
      </c>
      <c r="R428" s="8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57.6" hidden="1" x14ac:dyDescent="0.3">
      <c r="A429" s="8">
        <v>427</v>
      </c>
      <c r="B429" s="13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24"/>
        <v>0</v>
      </c>
      <c r="P429" s="8">
        <f t="shared" si="25"/>
        <v>0</v>
      </c>
      <c r="Q429" s="17" t="s">
        <v>8308</v>
      </c>
      <c r="R429" s="8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28.8" hidden="1" x14ac:dyDescent="0.3">
      <c r="A430" s="8">
        <v>428</v>
      </c>
      <c r="B430" s="13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24"/>
        <v>6</v>
      </c>
      <c r="P430" s="8">
        <f t="shared" si="25"/>
        <v>52</v>
      </c>
      <c r="Q430" s="17" t="s">
        <v>8308</v>
      </c>
      <c r="R430" s="8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57.6" hidden="1" x14ac:dyDescent="0.3">
      <c r="A431" s="8">
        <v>429</v>
      </c>
      <c r="B431" s="13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24"/>
        <v>0</v>
      </c>
      <c r="P431" s="8">
        <f t="shared" si="25"/>
        <v>0</v>
      </c>
      <c r="Q431" s="17" t="s">
        <v>8308</v>
      </c>
      <c r="R431" s="8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43.2" hidden="1" x14ac:dyDescent="0.3">
      <c r="A432" s="8">
        <v>430</v>
      </c>
      <c r="B432" s="13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24"/>
        <v>2</v>
      </c>
      <c r="P432" s="8">
        <f t="shared" si="25"/>
        <v>4.8</v>
      </c>
      <c r="Q432" s="17" t="s">
        <v>8308</v>
      </c>
      <c r="R432" s="8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3.2" hidden="1" x14ac:dyDescent="0.3">
      <c r="A433" s="8">
        <v>431</v>
      </c>
      <c r="B433" s="13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24"/>
        <v>14</v>
      </c>
      <c r="P433" s="8">
        <f t="shared" si="25"/>
        <v>51.88</v>
      </c>
      <c r="Q433" s="17" t="s">
        <v>8308</v>
      </c>
      <c r="R433" s="8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57.6" hidden="1" x14ac:dyDescent="0.3">
      <c r="A434" s="8">
        <v>432</v>
      </c>
      <c r="B434" s="13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24"/>
        <v>10</v>
      </c>
      <c r="P434" s="8">
        <f t="shared" si="25"/>
        <v>71.25</v>
      </c>
      <c r="Q434" s="17" t="s">
        <v>8308</v>
      </c>
      <c r="R434" s="8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57.6" hidden="1" x14ac:dyDescent="0.3">
      <c r="A435" s="8">
        <v>433</v>
      </c>
      <c r="B435" s="13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24"/>
        <v>0</v>
      </c>
      <c r="P435" s="8">
        <f t="shared" si="25"/>
        <v>0</v>
      </c>
      <c r="Q435" s="17" t="s">
        <v>8308</v>
      </c>
      <c r="R435" s="8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57.6" hidden="1" x14ac:dyDescent="0.3">
      <c r="A436" s="8">
        <v>434</v>
      </c>
      <c r="B436" s="13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24"/>
        <v>5</v>
      </c>
      <c r="P436" s="8">
        <f t="shared" si="25"/>
        <v>62.5</v>
      </c>
      <c r="Q436" s="17" t="s">
        <v>8308</v>
      </c>
      <c r="R436" s="8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57.6" hidden="1" x14ac:dyDescent="0.3">
      <c r="A437" s="8">
        <v>435</v>
      </c>
      <c r="B437" s="13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24"/>
        <v>0</v>
      </c>
      <c r="P437" s="8">
        <f t="shared" si="25"/>
        <v>1</v>
      </c>
      <c r="Q437" s="17" t="s">
        <v>8308</v>
      </c>
      <c r="R437" s="8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3.2" hidden="1" x14ac:dyDescent="0.3">
      <c r="A438" s="8">
        <v>436</v>
      </c>
      <c r="B438" s="13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24"/>
        <v>0</v>
      </c>
      <c r="P438" s="8">
        <f t="shared" si="25"/>
        <v>0</v>
      </c>
      <c r="Q438" s="17" t="s">
        <v>8308</v>
      </c>
      <c r="R438" s="8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3.2" hidden="1" x14ac:dyDescent="0.3">
      <c r="A439" s="8">
        <v>437</v>
      </c>
      <c r="B439" s="13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24"/>
        <v>0</v>
      </c>
      <c r="P439" s="8">
        <f t="shared" si="25"/>
        <v>0</v>
      </c>
      <c r="Q439" s="17" t="s">
        <v>8308</v>
      </c>
      <c r="R439" s="8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3.2" hidden="1" x14ac:dyDescent="0.3">
      <c r="A440" s="8">
        <v>438</v>
      </c>
      <c r="B440" s="13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24"/>
        <v>9</v>
      </c>
      <c r="P440" s="8">
        <f t="shared" si="25"/>
        <v>170.55</v>
      </c>
      <c r="Q440" s="17" t="s">
        <v>8308</v>
      </c>
      <c r="R440" s="8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43.2" hidden="1" x14ac:dyDescent="0.3">
      <c r="A441" s="8">
        <v>439</v>
      </c>
      <c r="B441" s="13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24"/>
        <v>0</v>
      </c>
      <c r="P441" s="8">
        <f t="shared" si="25"/>
        <v>0</v>
      </c>
      <c r="Q441" s="17" t="s">
        <v>8308</v>
      </c>
      <c r="R441" s="8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3.2" hidden="1" x14ac:dyDescent="0.3">
      <c r="A442" s="8">
        <v>440</v>
      </c>
      <c r="B442" s="13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24"/>
        <v>0</v>
      </c>
      <c r="P442" s="8">
        <f t="shared" si="25"/>
        <v>5</v>
      </c>
      <c r="Q442" s="17" t="s">
        <v>8308</v>
      </c>
      <c r="R442" s="8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43.2" hidden="1" x14ac:dyDescent="0.3">
      <c r="A443" s="8">
        <v>441</v>
      </c>
      <c r="B443" s="13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24"/>
        <v>0</v>
      </c>
      <c r="P443" s="8">
        <f t="shared" si="25"/>
        <v>0</v>
      </c>
      <c r="Q443" s="17" t="s">
        <v>8308</v>
      </c>
      <c r="R443" s="8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hidden="1" x14ac:dyDescent="0.3">
      <c r="A444" s="8">
        <v>442</v>
      </c>
      <c r="B444" s="13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24"/>
        <v>39</v>
      </c>
      <c r="P444" s="8">
        <f t="shared" si="25"/>
        <v>393.59</v>
      </c>
      <c r="Q444" s="17" t="s">
        <v>8308</v>
      </c>
      <c r="R444" s="8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3.2" hidden="1" x14ac:dyDescent="0.3">
      <c r="A445" s="8">
        <v>443</v>
      </c>
      <c r="B445" s="13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24"/>
        <v>0</v>
      </c>
      <c r="P445" s="8">
        <f t="shared" si="25"/>
        <v>5</v>
      </c>
      <c r="Q445" s="17" t="s">
        <v>8308</v>
      </c>
      <c r="R445" s="8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43.2" hidden="1" x14ac:dyDescent="0.3">
      <c r="A446" s="8">
        <v>444</v>
      </c>
      <c r="B446" s="13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24"/>
        <v>5</v>
      </c>
      <c r="P446" s="8">
        <f t="shared" si="25"/>
        <v>50</v>
      </c>
      <c r="Q446" s="17" t="s">
        <v>8308</v>
      </c>
      <c r="R446" s="8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3.2" hidden="1" x14ac:dyDescent="0.3">
      <c r="A447" s="8">
        <v>445</v>
      </c>
      <c r="B447" s="13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24"/>
        <v>0</v>
      </c>
      <c r="P447" s="8">
        <f t="shared" si="25"/>
        <v>1</v>
      </c>
      <c r="Q447" s="17" t="s">
        <v>8308</v>
      </c>
      <c r="R447" s="8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43.2" hidden="1" x14ac:dyDescent="0.3">
      <c r="A448" s="8">
        <v>446</v>
      </c>
      <c r="B448" s="13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24"/>
        <v>7</v>
      </c>
      <c r="P448" s="8">
        <f t="shared" si="25"/>
        <v>47.88</v>
      </c>
      <c r="Q448" s="17" t="s">
        <v>8308</v>
      </c>
      <c r="R448" s="8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43.2" hidden="1" x14ac:dyDescent="0.3">
      <c r="A449" s="8">
        <v>447</v>
      </c>
      <c r="B449" s="13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24"/>
        <v>0</v>
      </c>
      <c r="P449" s="8">
        <f t="shared" si="25"/>
        <v>5</v>
      </c>
      <c r="Q449" s="17" t="s">
        <v>8308</v>
      </c>
      <c r="R449" s="8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43.2" hidden="1" x14ac:dyDescent="0.3">
      <c r="A450" s="8">
        <v>448</v>
      </c>
      <c r="B450" s="13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28">ROUND(E450/D450*100,0)</f>
        <v>3</v>
      </c>
      <c r="P450" s="8">
        <f t="shared" si="25"/>
        <v>20.5</v>
      </c>
      <c r="Q450" s="17" t="s">
        <v>8308</v>
      </c>
      <c r="R450" s="8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43.2" hidden="1" x14ac:dyDescent="0.3">
      <c r="A451" s="8">
        <v>449</v>
      </c>
      <c r="B451" s="13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28"/>
        <v>2</v>
      </c>
      <c r="P451" s="8">
        <f t="shared" ref="P451:P514" si="29">IFERROR(ROUND(E451/L451,2), 0)</f>
        <v>9</v>
      </c>
      <c r="Q451" s="17" t="s">
        <v>8308</v>
      </c>
      <c r="R451" s="8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hidden="1" x14ac:dyDescent="0.3">
      <c r="A452" s="8">
        <v>450</v>
      </c>
      <c r="B452" s="13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28"/>
        <v>1</v>
      </c>
      <c r="P452" s="8">
        <f t="shared" si="29"/>
        <v>56.57</v>
      </c>
      <c r="Q452" s="17" t="s">
        <v>8308</v>
      </c>
      <c r="R452" s="8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43.2" hidden="1" x14ac:dyDescent="0.3">
      <c r="A453" s="8">
        <v>451</v>
      </c>
      <c r="B453" s="13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28"/>
        <v>0</v>
      </c>
      <c r="P453" s="8">
        <f t="shared" si="29"/>
        <v>0</v>
      </c>
      <c r="Q453" s="17" t="s">
        <v>8308</v>
      </c>
      <c r="R453" s="8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28.8" hidden="1" x14ac:dyDescent="0.3">
      <c r="A454" s="8">
        <v>452</v>
      </c>
      <c r="B454" s="13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28"/>
        <v>64</v>
      </c>
      <c r="P454" s="8">
        <f t="shared" si="29"/>
        <v>40</v>
      </c>
      <c r="Q454" s="17" t="s">
        <v>8308</v>
      </c>
      <c r="R454" s="8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43.2" hidden="1" x14ac:dyDescent="0.3">
      <c r="A455" s="8">
        <v>453</v>
      </c>
      <c r="B455" s="13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28"/>
        <v>0</v>
      </c>
      <c r="P455" s="8">
        <f t="shared" si="29"/>
        <v>13</v>
      </c>
      <c r="Q455" s="17" t="s">
        <v>8308</v>
      </c>
      <c r="R455" s="8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3.2" hidden="1" x14ac:dyDescent="0.3">
      <c r="A456" s="8">
        <v>454</v>
      </c>
      <c r="B456" s="13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28"/>
        <v>1</v>
      </c>
      <c r="P456" s="8">
        <f t="shared" si="29"/>
        <v>16.399999999999999</v>
      </c>
      <c r="Q456" s="17" t="s">
        <v>8308</v>
      </c>
      <c r="R456" s="8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43.2" hidden="1" x14ac:dyDescent="0.3">
      <c r="A457" s="8">
        <v>455</v>
      </c>
      <c r="B457" s="13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28"/>
        <v>0</v>
      </c>
      <c r="P457" s="8">
        <f t="shared" si="29"/>
        <v>22.5</v>
      </c>
      <c r="Q457" s="17" t="s">
        <v>8308</v>
      </c>
      <c r="R457" s="8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43.2" hidden="1" x14ac:dyDescent="0.3">
      <c r="A458" s="8">
        <v>456</v>
      </c>
      <c r="B458" s="13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28"/>
        <v>1</v>
      </c>
      <c r="P458" s="8">
        <f t="shared" si="29"/>
        <v>20.329999999999998</v>
      </c>
      <c r="Q458" s="17" t="s">
        <v>8308</v>
      </c>
      <c r="R458" s="8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43.2" hidden="1" x14ac:dyDescent="0.3">
      <c r="A459" s="8">
        <v>457</v>
      </c>
      <c r="B459" s="13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28"/>
        <v>0</v>
      </c>
      <c r="P459" s="8">
        <f t="shared" si="29"/>
        <v>0</v>
      </c>
      <c r="Q459" s="17" t="s">
        <v>8308</v>
      </c>
      <c r="R459" s="8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3.2" hidden="1" x14ac:dyDescent="0.3">
      <c r="A460" s="8">
        <v>458</v>
      </c>
      <c r="B460" s="13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28"/>
        <v>8</v>
      </c>
      <c r="P460" s="8">
        <f t="shared" si="29"/>
        <v>16.760000000000002</v>
      </c>
      <c r="Q460" s="17" t="s">
        <v>8308</v>
      </c>
      <c r="R460" s="8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43.2" hidden="1" x14ac:dyDescent="0.3">
      <c r="A461" s="8">
        <v>459</v>
      </c>
      <c r="B461" s="13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28"/>
        <v>0</v>
      </c>
      <c r="P461" s="8">
        <f t="shared" si="29"/>
        <v>25</v>
      </c>
      <c r="Q461" s="17" t="s">
        <v>8308</v>
      </c>
      <c r="R461" s="8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28.8" hidden="1" x14ac:dyDescent="0.3">
      <c r="A462" s="8">
        <v>460</v>
      </c>
      <c r="B462" s="13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28"/>
        <v>0</v>
      </c>
      <c r="P462" s="8">
        <f t="shared" si="29"/>
        <v>12.5</v>
      </c>
      <c r="Q462" s="17" t="s">
        <v>8308</v>
      </c>
      <c r="R462" s="8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43.2" hidden="1" x14ac:dyDescent="0.3">
      <c r="A463" s="8">
        <v>461</v>
      </c>
      <c r="B463" s="13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28"/>
        <v>0</v>
      </c>
      <c r="P463" s="8">
        <f t="shared" si="29"/>
        <v>0</v>
      </c>
      <c r="Q463" s="17" t="s">
        <v>8308</v>
      </c>
      <c r="R463" s="8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43.2" hidden="1" x14ac:dyDescent="0.3">
      <c r="A464" s="8">
        <v>462</v>
      </c>
      <c r="B464" s="13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28"/>
        <v>0</v>
      </c>
      <c r="P464" s="8">
        <f t="shared" si="29"/>
        <v>0</v>
      </c>
      <c r="Q464" s="17" t="s">
        <v>8308</v>
      </c>
      <c r="R464" s="8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3.2" hidden="1" x14ac:dyDescent="0.3">
      <c r="A465" s="8">
        <v>463</v>
      </c>
      <c r="B465" s="13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28"/>
        <v>2</v>
      </c>
      <c r="P465" s="8">
        <f t="shared" si="29"/>
        <v>113.64</v>
      </c>
      <c r="Q465" s="17" t="s">
        <v>8308</v>
      </c>
      <c r="R465" s="8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28.8" hidden="1" x14ac:dyDescent="0.3">
      <c r="A466" s="8">
        <v>464</v>
      </c>
      <c r="B466" s="13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28"/>
        <v>0</v>
      </c>
      <c r="P466" s="8">
        <f t="shared" si="29"/>
        <v>1</v>
      </c>
      <c r="Q466" s="17" t="s">
        <v>8308</v>
      </c>
      <c r="R466" s="8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hidden="1" x14ac:dyDescent="0.3">
      <c r="A467" s="8">
        <v>465</v>
      </c>
      <c r="B467" s="13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28"/>
        <v>27</v>
      </c>
      <c r="P467" s="8">
        <f t="shared" si="29"/>
        <v>17.25</v>
      </c>
      <c r="Q467" s="17" t="s">
        <v>8308</v>
      </c>
      <c r="R467" s="8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3.2" hidden="1" x14ac:dyDescent="0.3">
      <c r="A468" s="8">
        <v>466</v>
      </c>
      <c r="B468" s="13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28"/>
        <v>1</v>
      </c>
      <c r="P468" s="8">
        <f t="shared" si="29"/>
        <v>15.2</v>
      </c>
      <c r="Q468" s="17" t="s">
        <v>8308</v>
      </c>
      <c r="R468" s="8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43.2" hidden="1" x14ac:dyDescent="0.3">
      <c r="A469" s="8">
        <v>467</v>
      </c>
      <c r="B469" s="13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28"/>
        <v>22</v>
      </c>
      <c r="P469" s="8">
        <f t="shared" si="29"/>
        <v>110.64</v>
      </c>
      <c r="Q469" s="17" t="s">
        <v>8308</v>
      </c>
      <c r="R469" s="8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43.2" hidden="1" x14ac:dyDescent="0.3">
      <c r="A470" s="8">
        <v>468</v>
      </c>
      <c r="B470" s="13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28"/>
        <v>0</v>
      </c>
      <c r="P470" s="8">
        <f t="shared" si="29"/>
        <v>0</v>
      </c>
      <c r="Q470" s="17" t="s">
        <v>8308</v>
      </c>
      <c r="R470" s="8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28.8" hidden="1" x14ac:dyDescent="0.3">
      <c r="A471" s="8">
        <v>469</v>
      </c>
      <c r="B471" s="13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28"/>
        <v>0</v>
      </c>
      <c r="P471" s="8">
        <f t="shared" si="29"/>
        <v>0</v>
      </c>
      <c r="Q471" s="17" t="s">
        <v>8308</v>
      </c>
      <c r="R471" s="8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43.2" hidden="1" x14ac:dyDescent="0.3">
      <c r="A472" s="8">
        <v>470</v>
      </c>
      <c r="B472" s="13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28"/>
        <v>1</v>
      </c>
      <c r="P472" s="8">
        <f t="shared" si="29"/>
        <v>25.5</v>
      </c>
      <c r="Q472" s="17" t="s">
        <v>8308</v>
      </c>
      <c r="R472" s="8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57.6" hidden="1" x14ac:dyDescent="0.3">
      <c r="A473" s="8">
        <v>471</v>
      </c>
      <c r="B473" s="13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28"/>
        <v>12</v>
      </c>
      <c r="P473" s="8">
        <f t="shared" si="29"/>
        <v>38.479999999999997</v>
      </c>
      <c r="Q473" s="17" t="s">
        <v>8308</v>
      </c>
      <c r="R473" s="8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43.2" hidden="1" x14ac:dyDescent="0.3">
      <c r="A474" s="8">
        <v>472</v>
      </c>
      <c r="B474" s="13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28"/>
        <v>18</v>
      </c>
      <c r="P474" s="8">
        <f t="shared" si="29"/>
        <v>28.2</v>
      </c>
      <c r="Q474" s="17" t="s">
        <v>8308</v>
      </c>
      <c r="R474" s="8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3.2" hidden="1" x14ac:dyDescent="0.3">
      <c r="A475" s="8">
        <v>473</v>
      </c>
      <c r="B475" s="13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28"/>
        <v>3</v>
      </c>
      <c r="P475" s="8">
        <f t="shared" si="29"/>
        <v>61.5</v>
      </c>
      <c r="Q475" s="17" t="s">
        <v>8308</v>
      </c>
      <c r="R475" s="8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3.2" hidden="1" x14ac:dyDescent="0.3">
      <c r="A476" s="8">
        <v>474</v>
      </c>
      <c r="B476" s="13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28"/>
        <v>0</v>
      </c>
      <c r="P476" s="8">
        <f t="shared" si="29"/>
        <v>1</v>
      </c>
      <c r="Q476" s="17" t="s">
        <v>8308</v>
      </c>
      <c r="R476" s="8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57.6" hidden="1" x14ac:dyDescent="0.3">
      <c r="A477" s="8">
        <v>475</v>
      </c>
      <c r="B477" s="13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28"/>
        <v>0</v>
      </c>
      <c r="P477" s="8">
        <f t="shared" si="29"/>
        <v>0</v>
      </c>
      <c r="Q477" s="17" t="s">
        <v>8308</v>
      </c>
      <c r="R477" s="8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28.8" hidden="1" x14ac:dyDescent="0.3">
      <c r="A478" s="8">
        <v>476</v>
      </c>
      <c r="B478" s="13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28"/>
        <v>2</v>
      </c>
      <c r="P478" s="8">
        <f t="shared" si="29"/>
        <v>39.57</v>
      </c>
      <c r="Q478" s="17" t="s">
        <v>8308</v>
      </c>
      <c r="R478" s="8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57.6" hidden="1" x14ac:dyDescent="0.3">
      <c r="A479" s="8">
        <v>477</v>
      </c>
      <c r="B479" s="13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28"/>
        <v>0</v>
      </c>
      <c r="P479" s="8">
        <f t="shared" si="29"/>
        <v>0</v>
      </c>
      <c r="Q479" s="17" t="s">
        <v>8308</v>
      </c>
      <c r="R479" s="8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3.2" hidden="1" x14ac:dyDescent="0.3">
      <c r="A480" s="8">
        <v>478</v>
      </c>
      <c r="B480" s="13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28"/>
        <v>0</v>
      </c>
      <c r="P480" s="8">
        <f t="shared" si="29"/>
        <v>0</v>
      </c>
      <c r="Q480" s="17" t="s">
        <v>8308</v>
      </c>
      <c r="R480" s="8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3.2" hidden="1" x14ac:dyDescent="0.3">
      <c r="A481" s="8">
        <v>479</v>
      </c>
      <c r="B481" s="13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28"/>
        <v>33</v>
      </c>
      <c r="P481" s="8">
        <f t="shared" si="29"/>
        <v>88.8</v>
      </c>
      <c r="Q481" s="17" t="s">
        <v>8308</v>
      </c>
      <c r="R481" s="8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43.2" hidden="1" x14ac:dyDescent="0.3">
      <c r="A482" s="8">
        <v>480</v>
      </c>
      <c r="B482" s="13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28"/>
        <v>19</v>
      </c>
      <c r="P482" s="8">
        <f t="shared" si="29"/>
        <v>55.46</v>
      </c>
      <c r="Q482" s="17" t="s">
        <v>8308</v>
      </c>
      <c r="R482" s="8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43.2" hidden="1" x14ac:dyDescent="0.3">
      <c r="A483" s="8">
        <v>481</v>
      </c>
      <c r="B483" s="13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28"/>
        <v>6</v>
      </c>
      <c r="P483" s="8">
        <f t="shared" si="29"/>
        <v>87.14</v>
      </c>
      <c r="Q483" s="17" t="s">
        <v>8308</v>
      </c>
      <c r="R483" s="8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3.2" hidden="1" x14ac:dyDescent="0.3">
      <c r="A484" s="8">
        <v>482</v>
      </c>
      <c r="B484" s="13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28"/>
        <v>0</v>
      </c>
      <c r="P484" s="8">
        <f t="shared" si="29"/>
        <v>10</v>
      </c>
      <c r="Q484" s="17" t="s">
        <v>8308</v>
      </c>
      <c r="R484" s="8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57.6" hidden="1" x14ac:dyDescent="0.3">
      <c r="A485" s="8">
        <v>483</v>
      </c>
      <c r="B485" s="13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28"/>
        <v>50</v>
      </c>
      <c r="P485" s="8">
        <f t="shared" si="29"/>
        <v>51.22</v>
      </c>
      <c r="Q485" s="17" t="s">
        <v>8308</v>
      </c>
      <c r="R485" s="8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57.6" hidden="1" x14ac:dyDescent="0.3">
      <c r="A486" s="8">
        <v>484</v>
      </c>
      <c r="B486" s="13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28"/>
        <v>0</v>
      </c>
      <c r="P486" s="8">
        <f t="shared" si="29"/>
        <v>13.55</v>
      </c>
      <c r="Q486" s="17" t="s">
        <v>8308</v>
      </c>
      <c r="R486" s="8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43.2" hidden="1" x14ac:dyDescent="0.3">
      <c r="A487" s="8">
        <v>485</v>
      </c>
      <c r="B487" s="13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28"/>
        <v>22</v>
      </c>
      <c r="P487" s="8">
        <f t="shared" si="29"/>
        <v>66.52</v>
      </c>
      <c r="Q487" s="17" t="s">
        <v>8308</v>
      </c>
      <c r="R487" s="8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43.2" hidden="1" x14ac:dyDescent="0.3">
      <c r="A488" s="8">
        <v>486</v>
      </c>
      <c r="B488" s="13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28"/>
        <v>0</v>
      </c>
      <c r="P488" s="8">
        <f t="shared" si="29"/>
        <v>50</v>
      </c>
      <c r="Q488" s="17" t="s">
        <v>8308</v>
      </c>
      <c r="R488" s="8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43.2" hidden="1" x14ac:dyDescent="0.3">
      <c r="A489" s="8">
        <v>487</v>
      </c>
      <c r="B489" s="13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28"/>
        <v>0</v>
      </c>
      <c r="P489" s="8">
        <f t="shared" si="29"/>
        <v>0</v>
      </c>
      <c r="Q489" s="17" t="s">
        <v>8308</v>
      </c>
      <c r="R489" s="8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43.2" hidden="1" x14ac:dyDescent="0.3">
      <c r="A490" s="8">
        <v>488</v>
      </c>
      <c r="B490" s="13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28"/>
        <v>0</v>
      </c>
      <c r="P490" s="8">
        <f t="shared" si="29"/>
        <v>0</v>
      </c>
      <c r="Q490" s="17" t="s">
        <v>8308</v>
      </c>
      <c r="R490" s="8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3.2" hidden="1" x14ac:dyDescent="0.3">
      <c r="A491" s="8">
        <v>489</v>
      </c>
      <c r="B491" s="13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28"/>
        <v>0</v>
      </c>
      <c r="P491" s="8">
        <f t="shared" si="29"/>
        <v>71.67</v>
      </c>
      <c r="Q491" s="17" t="s">
        <v>8308</v>
      </c>
      <c r="R491" s="8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hidden="1" x14ac:dyDescent="0.3">
      <c r="A492" s="8">
        <v>490</v>
      </c>
      <c r="B492" s="13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28"/>
        <v>0</v>
      </c>
      <c r="P492" s="8">
        <f t="shared" si="29"/>
        <v>0</v>
      </c>
      <c r="Q492" s="17" t="s">
        <v>8308</v>
      </c>
      <c r="R492" s="8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3.2" hidden="1" x14ac:dyDescent="0.3">
      <c r="A493" s="8">
        <v>491</v>
      </c>
      <c r="B493" s="13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28"/>
        <v>0</v>
      </c>
      <c r="P493" s="8">
        <f t="shared" si="29"/>
        <v>0</v>
      </c>
      <c r="Q493" s="17" t="s">
        <v>8308</v>
      </c>
      <c r="R493" s="8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43.2" hidden="1" x14ac:dyDescent="0.3">
      <c r="A494" s="8">
        <v>492</v>
      </c>
      <c r="B494" s="13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28"/>
        <v>0</v>
      </c>
      <c r="P494" s="8">
        <f t="shared" si="29"/>
        <v>0</v>
      </c>
      <c r="Q494" s="17" t="s">
        <v>8308</v>
      </c>
      <c r="R494" s="8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3.2" hidden="1" x14ac:dyDescent="0.3">
      <c r="A495" s="8">
        <v>493</v>
      </c>
      <c r="B495" s="13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28"/>
        <v>0</v>
      </c>
      <c r="P495" s="8">
        <f t="shared" si="29"/>
        <v>0</v>
      </c>
      <c r="Q495" s="17" t="s">
        <v>8308</v>
      </c>
      <c r="R495" s="8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43.2" hidden="1" x14ac:dyDescent="0.3">
      <c r="A496" s="8">
        <v>494</v>
      </c>
      <c r="B496" s="13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28"/>
        <v>0</v>
      </c>
      <c r="P496" s="8">
        <f t="shared" si="29"/>
        <v>10.33</v>
      </c>
      <c r="Q496" s="17" t="s">
        <v>8308</v>
      </c>
      <c r="R496" s="8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3.2" hidden="1" x14ac:dyDescent="0.3">
      <c r="A497" s="8">
        <v>495</v>
      </c>
      <c r="B497" s="13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28"/>
        <v>0</v>
      </c>
      <c r="P497" s="8">
        <f t="shared" si="29"/>
        <v>0</v>
      </c>
      <c r="Q497" s="17" t="s">
        <v>8308</v>
      </c>
      <c r="R497" s="8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28.8" hidden="1" x14ac:dyDescent="0.3">
      <c r="A498" s="8">
        <v>496</v>
      </c>
      <c r="B498" s="13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28"/>
        <v>0</v>
      </c>
      <c r="P498" s="8">
        <f t="shared" si="29"/>
        <v>1</v>
      </c>
      <c r="Q498" s="17" t="s">
        <v>8308</v>
      </c>
      <c r="R498" s="8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hidden="1" x14ac:dyDescent="0.3">
      <c r="A499" s="8">
        <v>497</v>
      </c>
      <c r="B499" s="13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28"/>
        <v>1</v>
      </c>
      <c r="P499" s="8">
        <f t="shared" si="29"/>
        <v>10</v>
      </c>
      <c r="Q499" s="17" t="s">
        <v>8308</v>
      </c>
      <c r="R499" s="8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3.2" hidden="1" x14ac:dyDescent="0.3">
      <c r="A500" s="8">
        <v>498</v>
      </c>
      <c r="B500" s="13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28"/>
        <v>5</v>
      </c>
      <c r="P500" s="8">
        <f t="shared" si="29"/>
        <v>136.09</v>
      </c>
      <c r="Q500" s="17" t="s">
        <v>8308</v>
      </c>
      <c r="R500" s="8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57.6" hidden="1" x14ac:dyDescent="0.3">
      <c r="A501" s="8">
        <v>499</v>
      </c>
      <c r="B501" s="13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28"/>
        <v>10</v>
      </c>
      <c r="P501" s="8">
        <f t="shared" si="29"/>
        <v>73.459999999999994</v>
      </c>
      <c r="Q501" s="17" t="s">
        <v>8308</v>
      </c>
      <c r="R501" s="8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57.6" hidden="1" x14ac:dyDescent="0.3">
      <c r="A502" s="8">
        <v>500</v>
      </c>
      <c r="B502" s="13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28"/>
        <v>3</v>
      </c>
      <c r="P502" s="8">
        <f t="shared" si="29"/>
        <v>53.75</v>
      </c>
      <c r="Q502" s="17" t="s">
        <v>8308</v>
      </c>
      <c r="R502" s="8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43.2" hidden="1" x14ac:dyDescent="0.3">
      <c r="A503" s="8">
        <v>501</v>
      </c>
      <c r="B503" s="13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28"/>
        <v>0</v>
      </c>
      <c r="P503" s="8">
        <f t="shared" si="29"/>
        <v>0</v>
      </c>
      <c r="Q503" s="17" t="s">
        <v>8308</v>
      </c>
      <c r="R503" s="8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57.6" hidden="1" x14ac:dyDescent="0.3">
      <c r="A504" s="8">
        <v>502</v>
      </c>
      <c r="B504" s="13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28"/>
        <v>1</v>
      </c>
      <c r="P504" s="8">
        <f t="shared" si="29"/>
        <v>57.5</v>
      </c>
      <c r="Q504" s="17" t="s">
        <v>8308</v>
      </c>
      <c r="R504" s="8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43.2" hidden="1" x14ac:dyDescent="0.3">
      <c r="A505" s="8">
        <v>503</v>
      </c>
      <c r="B505" s="13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28"/>
        <v>2</v>
      </c>
      <c r="P505" s="8">
        <f t="shared" si="29"/>
        <v>12.67</v>
      </c>
      <c r="Q505" s="17" t="s">
        <v>8308</v>
      </c>
      <c r="R505" s="8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43.2" hidden="1" x14ac:dyDescent="0.3">
      <c r="A506" s="8">
        <v>504</v>
      </c>
      <c r="B506" s="13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28"/>
        <v>1</v>
      </c>
      <c r="P506" s="8">
        <f t="shared" si="29"/>
        <v>67</v>
      </c>
      <c r="Q506" s="17" t="s">
        <v>8308</v>
      </c>
      <c r="R506" s="8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3.2" hidden="1" x14ac:dyDescent="0.3">
      <c r="A507" s="8">
        <v>505</v>
      </c>
      <c r="B507" s="13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28"/>
        <v>0</v>
      </c>
      <c r="P507" s="8">
        <f t="shared" si="29"/>
        <v>3.71</v>
      </c>
      <c r="Q507" s="17" t="s">
        <v>8308</v>
      </c>
      <c r="R507" s="8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3.2" hidden="1" x14ac:dyDescent="0.3">
      <c r="A508" s="8">
        <v>506</v>
      </c>
      <c r="B508" s="13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28"/>
        <v>0</v>
      </c>
      <c r="P508" s="8">
        <f t="shared" si="29"/>
        <v>250</v>
      </c>
      <c r="Q508" s="17" t="s">
        <v>8308</v>
      </c>
      <c r="R508" s="8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43.2" hidden="1" x14ac:dyDescent="0.3">
      <c r="A509" s="8">
        <v>507</v>
      </c>
      <c r="B509" s="13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28"/>
        <v>3</v>
      </c>
      <c r="P509" s="8">
        <f t="shared" si="29"/>
        <v>64</v>
      </c>
      <c r="Q509" s="17" t="s">
        <v>8308</v>
      </c>
      <c r="R509" s="8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57.6" hidden="1" x14ac:dyDescent="0.3">
      <c r="A510" s="8">
        <v>508</v>
      </c>
      <c r="B510" s="13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28"/>
        <v>1</v>
      </c>
      <c r="P510" s="8">
        <f t="shared" si="29"/>
        <v>133.33000000000001</v>
      </c>
      <c r="Q510" s="17" t="s">
        <v>8308</v>
      </c>
      <c r="R510" s="8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3.2" hidden="1" x14ac:dyDescent="0.3">
      <c r="A511" s="8">
        <v>509</v>
      </c>
      <c r="B511" s="13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28"/>
        <v>0</v>
      </c>
      <c r="P511" s="8">
        <f t="shared" si="29"/>
        <v>10</v>
      </c>
      <c r="Q511" s="17" t="s">
        <v>8308</v>
      </c>
      <c r="R511" s="8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3.2" hidden="1" x14ac:dyDescent="0.3">
      <c r="A512" s="8">
        <v>510</v>
      </c>
      <c r="B512" s="13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28"/>
        <v>0</v>
      </c>
      <c r="P512" s="8">
        <f t="shared" si="29"/>
        <v>0</v>
      </c>
      <c r="Q512" s="17" t="s">
        <v>8308</v>
      </c>
      <c r="R512" s="8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3.2" hidden="1" x14ac:dyDescent="0.3">
      <c r="A513" s="8">
        <v>511</v>
      </c>
      <c r="B513" s="13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28"/>
        <v>3</v>
      </c>
      <c r="P513" s="8">
        <f t="shared" si="29"/>
        <v>30</v>
      </c>
      <c r="Q513" s="17" t="s">
        <v>8308</v>
      </c>
      <c r="R513" s="8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43.2" hidden="1" x14ac:dyDescent="0.3">
      <c r="A514" s="8">
        <v>512</v>
      </c>
      <c r="B514" s="13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32">ROUND(E514/D514*100,0)</f>
        <v>0</v>
      </c>
      <c r="P514" s="8">
        <f t="shared" si="29"/>
        <v>5.5</v>
      </c>
      <c r="Q514" s="17" t="s">
        <v>8308</v>
      </c>
      <c r="R514" s="8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28.8" hidden="1" x14ac:dyDescent="0.3">
      <c r="A515" s="8">
        <v>513</v>
      </c>
      <c r="B515" s="13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32"/>
        <v>14</v>
      </c>
      <c r="P515" s="8">
        <f t="shared" ref="P515:P578" si="33">IFERROR(ROUND(E515/L515,2), 0)</f>
        <v>102.38</v>
      </c>
      <c r="Q515" s="17" t="s">
        <v>8308</v>
      </c>
      <c r="R515" s="8" t="s">
        <v>8314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hidden="1" x14ac:dyDescent="0.3">
      <c r="A516" s="8">
        <v>514</v>
      </c>
      <c r="B516" s="13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32"/>
        <v>3</v>
      </c>
      <c r="P516" s="8">
        <f t="shared" si="33"/>
        <v>16.670000000000002</v>
      </c>
      <c r="Q516" s="17" t="s">
        <v>8308</v>
      </c>
      <c r="R516" s="8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3.2" hidden="1" x14ac:dyDescent="0.3">
      <c r="A517" s="8">
        <v>515</v>
      </c>
      <c r="B517" s="13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32"/>
        <v>25</v>
      </c>
      <c r="P517" s="8">
        <f t="shared" si="33"/>
        <v>725.03</v>
      </c>
      <c r="Q517" s="17" t="s">
        <v>8308</v>
      </c>
      <c r="R517" s="8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28.8" hidden="1" x14ac:dyDescent="0.3">
      <c r="A518" s="8">
        <v>516</v>
      </c>
      <c r="B518" s="13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32"/>
        <v>0</v>
      </c>
      <c r="P518" s="8">
        <f t="shared" si="33"/>
        <v>0</v>
      </c>
      <c r="Q518" s="17" t="s">
        <v>8308</v>
      </c>
      <c r="R518" s="8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43.2" hidden="1" x14ac:dyDescent="0.3">
      <c r="A519" s="8">
        <v>517</v>
      </c>
      <c r="B519" s="13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32"/>
        <v>1</v>
      </c>
      <c r="P519" s="8">
        <f t="shared" si="33"/>
        <v>68.33</v>
      </c>
      <c r="Q519" s="17" t="s">
        <v>8308</v>
      </c>
      <c r="R519" s="8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43.2" hidden="1" x14ac:dyDescent="0.3">
      <c r="A520" s="8">
        <v>518</v>
      </c>
      <c r="B520" s="13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32"/>
        <v>0</v>
      </c>
      <c r="P520" s="8">
        <f t="shared" si="33"/>
        <v>0</v>
      </c>
      <c r="Q520" s="17" t="s">
        <v>8308</v>
      </c>
      <c r="R520" s="8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3.2" hidden="1" x14ac:dyDescent="0.3">
      <c r="A521" s="8">
        <v>519</v>
      </c>
      <c r="B521" s="13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32"/>
        <v>23</v>
      </c>
      <c r="P521" s="8">
        <f t="shared" si="33"/>
        <v>39.229999999999997</v>
      </c>
      <c r="Q521" s="17" t="s">
        <v>8308</v>
      </c>
      <c r="R521" s="8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43.2" hidden="1" x14ac:dyDescent="0.3">
      <c r="A522" s="8">
        <v>520</v>
      </c>
      <c r="B522" s="13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32"/>
        <v>102</v>
      </c>
      <c r="P522" s="8">
        <f t="shared" si="33"/>
        <v>150.15</v>
      </c>
      <c r="Q522" s="17" t="s">
        <v>8315</v>
      </c>
      <c r="R522" s="8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43.2" hidden="1" x14ac:dyDescent="0.3">
      <c r="A523" s="8">
        <v>521</v>
      </c>
      <c r="B523" s="13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32"/>
        <v>105</v>
      </c>
      <c r="P523" s="8">
        <f t="shared" si="33"/>
        <v>93.43</v>
      </c>
      <c r="Q523" s="17" t="s">
        <v>8315</v>
      </c>
      <c r="R523" s="8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3.2" hidden="1" x14ac:dyDescent="0.3">
      <c r="A524" s="8">
        <v>522</v>
      </c>
      <c r="B524" s="13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32"/>
        <v>115</v>
      </c>
      <c r="P524" s="8">
        <f t="shared" si="33"/>
        <v>110.97</v>
      </c>
      <c r="Q524" s="17" t="s">
        <v>8315</v>
      </c>
      <c r="R524" s="8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43.2" hidden="1" x14ac:dyDescent="0.3">
      <c r="A525" s="8">
        <v>523</v>
      </c>
      <c r="B525" s="13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32"/>
        <v>121</v>
      </c>
      <c r="P525" s="8">
        <f t="shared" si="33"/>
        <v>71.790000000000006</v>
      </c>
      <c r="Q525" s="17" t="s">
        <v>8315</v>
      </c>
      <c r="R525" s="8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43.2" hidden="1" x14ac:dyDescent="0.3">
      <c r="A526" s="8">
        <v>524</v>
      </c>
      <c r="B526" s="13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32"/>
        <v>109</v>
      </c>
      <c r="P526" s="8">
        <f t="shared" si="33"/>
        <v>29.26</v>
      </c>
      <c r="Q526" s="17" t="s">
        <v>8315</v>
      </c>
      <c r="R526" s="8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57.6" hidden="1" x14ac:dyDescent="0.3">
      <c r="A527" s="8">
        <v>525</v>
      </c>
      <c r="B527" s="13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32"/>
        <v>100</v>
      </c>
      <c r="P527" s="8">
        <f t="shared" si="33"/>
        <v>1000</v>
      </c>
      <c r="Q527" s="17" t="s">
        <v>8315</v>
      </c>
      <c r="R527" s="8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3.2" hidden="1" x14ac:dyDescent="0.3">
      <c r="A528" s="8">
        <v>526</v>
      </c>
      <c r="B528" s="13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32"/>
        <v>114</v>
      </c>
      <c r="P528" s="8">
        <f t="shared" si="33"/>
        <v>74.349999999999994</v>
      </c>
      <c r="Q528" s="17" t="s">
        <v>8315</v>
      </c>
      <c r="R528" s="8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57.6" hidden="1" x14ac:dyDescent="0.3">
      <c r="A529" s="8">
        <v>527</v>
      </c>
      <c r="B529" s="13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32"/>
        <v>101</v>
      </c>
      <c r="P529" s="8">
        <f t="shared" si="33"/>
        <v>63.83</v>
      </c>
      <c r="Q529" s="17" t="s">
        <v>8315</v>
      </c>
      <c r="R529" s="8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28.8" hidden="1" x14ac:dyDescent="0.3">
      <c r="A530" s="8">
        <v>528</v>
      </c>
      <c r="B530" s="13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32"/>
        <v>116</v>
      </c>
      <c r="P530" s="8">
        <f t="shared" si="33"/>
        <v>44.33</v>
      </c>
      <c r="Q530" s="17" t="s">
        <v>8315</v>
      </c>
      <c r="R530" s="8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43.2" hidden="1" x14ac:dyDescent="0.3">
      <c r="A531" s="8">
        <v>529</v>
      </c>
      <c r="B531" s="13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32"/>
        <v>130</v>
      </c>
      <c r="P531" s="8">
        <f t="shared" si="33"/>
        <v>86.94</v>
      </c>
      <c r="Q531" s="17" t="s">
        <v>8315</v>
      </c>
      <c r="R531" s="8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43.2" hidden="1" x14ac:dyDescent="0.3">
      <c r="A532" s="8">
        <v>530</v>
      </c>
      <c r="B532" s="13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32"/>
        <v>108</v>
      </c>
      <c r="P532" s="8">
        <f t="shared" si="33"/>
        <v>126.55</v>
      </c>
      <c r="Q532" s="17" t="s">
        <v>8315</v>
      </c>
      <c r="R532" s="8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43.2" hidden="1" x14ac:dyDescent="0.3">
      <c r="A533" s="8">
        <v>531</v>
      </c>
      <c r="B533" s="13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32"/>
        <v>100</v>
      </c>
      <c r="P533" s="8">
        <f t="shared" si="33"/>
        <v>129.03</v>
      </c>
      <c r="Q533" s="17" t="s">
        <v>8315</v>
      </c>
      <c r="R533" s="8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43.2" hidden="1" x14ac:dyDescent="0.3">
      <c r="A534" s="8">
        <v>532</v>
      </c>
      <c r="B534" s="13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32"/>
        <v>123</v>
      </c>
      <c r="P534" s="8">
        <f t="shared" si="33"/>
        <v>71.239999999999995</v>
      </c>
      <c r="Q534" s="17" t="s">
        <v>8315</v>
      </c>
      <c r="R534" s="8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43.2" hidden="1" x14ac:dyDescent="0.3">
      <c r="A535" s="8">
        <v>533</v>
      </c>
      <c r="B535" s="13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32"/>
        <v>100</v>
      </c>
      <c r="P535" s="8">
        <f t="shared" si="33"/>
        <v>117.88</v>
      </c>
      <c r="Q535" s="17" t="s">
        <v>8315</v>
      </c>
      <c r="R535" s="8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3.2" hidden="1" x14ac:dyDescent="0.3">
      <c r="A536" s="8">
        <v>534</v>
      </c>
      <c r="B536" s="13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32"/>
        <v>105</v>
      </c>
      <c r="P536" s="8">
        <f t="shared" si="33"/>
        <v>327.08</v>
      </c>
      <c r="Q536" s="17" t="s">
        <v>8315</v>
      </c>
      <c r="R536" s="8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43.2" hidden="1" x14ac:dyDescent="0.3">
      <c r="A537" s="8">
        <v>535</v>
      </c>
      <c r="B537" s="13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32"/>
        <v>103</v>
      </c>
      <c r="P537" s="8">
        <f t="shared" si="33"/>
        <v>34.75</v>
      </c>
      <c r="Q537" s="17" t="s">
        <v>8315</v>
      </c>
      <c r="R537" s="8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57.6" hidden="1" x14ac:dyDescent="0.3">
      <c r="A538" s="8">
        <v>536</v>
      </c>
      <c r="B538" s="13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32"/>
        <v>118</v>
      </c>
      <c r="P538" s="8">
        <f t="shared" si="33"/>
        <v>100.06</v>
      </c>
      <c r="Q538" s="17" t="s">
        <v>8315</v>
      </c>
      <c r="R538" s="8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43.2" hidden="1" x14ac:dyDescent="0.3">
      <c r="A539" s="8">
        <v>537</v>
      </c>
      <c r="B539" s="13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32"/>
        <v>121</v>
      </c>
      <c r="P539" s="8">
        <f t="shared" si="33"/>
        <v>40.85</v>
      </c>
      <c r="Q539" s="17" t="s">
        <v>8315</v>
      </c>
      <c r="R539" s="8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43.2" hidden="1" x14ac:dyDescent="0.3">
      <c r="A540" s="8">
        <v>538</v>
      </c>
      <c r="B540" s="13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32"/>
        <v>302</v>
      </c>
      <c r="P540" s="8">
        <f t="shared" si="33"/>
        <v>252.02</v>
      </c>
      <c r="Q540" s="17" t="s">
        <v>8315</v>
      </c>
      <c r="R540" s="8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3.2" hidden="1" x14ac:dyDescent="0.3">
      <c r="A541" s="8">
        <v>539</v>
      </c>
      <c r="B541" s="13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32"/>
        <v>101</v>
      </c>
      <c r="P541" s="8">
        <f t="shared" si="33"/>
        <v>25.16</v>
      </c>
      <c r="Q541" s="17" t="s">
        <v>8315</v>
      </c>
      <c r="R541" s="8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57.6" hidden="1" x14ac:dyDescent="0.3">
      <c r="A542" s="8">
        <v>540</v>
      </c>
      <c r="B542" s="13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32"/>
        <v>0</v>
      </c>
      <c r="P542" s="8">
        <f t="shared" si="33"/>
        <v>1</v>
      </c>
      <c r="Q542" s="17" t="s">
        <v>8317</v>
      </c>
      <c r="R542" s="8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3.2" hidden="1" x14ac:dyDescent="0.3">
      <c r="A543" s="8">
        <v>541</v>
      </c>
      <c r="B543" s="13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32"/>
        <v>1</v>
      </c>
      <c r="P543" s="8">
        <f t="shared" si="33"/>
        <v>25</v>
      </c>
      <c r="Q543" s="17" t="s">
        <v>8317</v>
      </c>
      <c r="R543" s="8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3.2" hidden="1" x14ac:dyDescent="0.3">
      <c r="A544" s="8">
        <v>542</v>
      </c>
      <c r="B544" s="13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32"/>
        <v>0</v>
      </c>
      <c r="P544" s="8">
        <f t="shared" si="33"/>
        <v>1</v>
      </c>
      <c r="Q544" s="17" t="s">
        <v>8317</v>
      </c>
      <c r="R544" s="8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43.2" hidden="1" x14ac:dyDescent="0.3">
      <c r="A545" s="8">
        <v>543</v>
      </c>
      <c r="B545" s="13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32"/>
        <v>0</v>
      </c>
      <c r="P545" s="8">
        <f t="shared" si="33"/>
        <v>35</v>
      </c>
      <c r="Q545" s="17" t="s">
        <v>8317</v>
      </c>
      <c r="R545" s="8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43.2" hidden="1" x14ac:dyDescent="0.3">
      <c r="A546" s="8">
        <v>544</v>
      </c>
      <c r="B546" s="13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32"/>
        <v>1</v>
      </c>
      <c r="P546" s="8">
        <f t="shared" si="33"/>
        <v>3</v>
      </c>
      <c r="Q546" s="17" t="s">
        <v>8317</v>
      </c>
      <c r="R546" s="8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43.2" hidden="1" x14ac:dyDescent="0.3">
      <c r="A547" s="8">
        <v>545</v>
      </c>
      <c r="B547" s="13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32"/>
        <v>27</v>
      </c>
      <c r="P547" s="8">
        <f t="shared" si="33"/>
        <v>402.71</v>
      </c>
      <c r="Q547" s="17" t="s">
        <v>8317</v>
      </c>
      <c r="R547" s="8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43.2" hidden="1" x14ac:dyDescent="0.3">
      <c r="A548" s="8">
        <v>546</v>
      </c>
      <c r="B548" s="13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32"/>
        <v>0</v>
      </c>
      <c r="P548" s="8">
        <f t="shared" si="33"/>
        <v>26</v>
      </c>
      <c r="Q548" s="17" t="s">
        <v>8317</v>
      </c>
      <c r="R548" s="8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57.6" hidden="1" x14ac:dyDescent="0.3">
      <c r="A549" s="8">
        <v>547</v>
      </c>
      <c r="B549" s="13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32"/>
        <v>0</v>
      </c>
      <c r="P549" s="8">
        <f t="shared" si="33"/>
        <v>0</v>
      </c>
      <c r="Q549" s="17" t="s">
        <v>8317</v>
      </c>
      <c r="R549" s="8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3.2" hidden="1" x14ac:dyDescent="0.3">
      <c r="A550" s="8">
        <v>548</v>
      </c>
      <c r="B550" s="13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32"/>
        <v>0</v>
      </c>
      <c r="P550" s="8">
        <f t="shared" si="33"/>
        <v>9</v>
      </c>
      <c r="Q550" s="17" t="s">
        <v>8317</v>
      </c>
      <c r="R550" s="8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57.6" hidden="1" x14ac:dyDescent="0.3">
      <c r="A551" s="8">
        <v>549</v>
      </c>
      <c r="B551" s="13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32"/>
        <v>3</v>
      </c>
      <c r="P551" s="8">
        <f t="shared" si="33"/>
        <v>8.5</v>
      </c>
      <c r="Q551" s="17" t="s">
        <v>8317</v>
      </c>
      <c r="R551" s="8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43.2" hidden="1" x14ac:dyDescent="0.3">
      <c r="A552" s="8">
        <v>550</v>
      </c>
      <c r="B552" s="13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32"/>
        <v>1</v>
      </c>
      <c r="P552" s="8">
        <f t="shared" si="33"/>
        <v>8.75</v>
      </c>
      <c r="Q552" s="17" t="s">
        <v>8317</v>
      </c>
      <c r="R552" s="8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43.2" hidden="1" x14ac:dyDescent="0.3">
      <c r="A553" s="8">
        <v>551</v>
      </c>
      <c r="B553" s="13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32"/>
        <v>5</v>
      </c>
      <c r="P553" s="8">
        <f t="shared" si="33"/>
        <v>135.04</v>
      </c>
      <c r="Q553" s="17" t="s">
        <v>8317</v>
      </c>
      <c r="R553" s="8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3.2" hidden="1" x14ac:dyDescent="0.3">
      <c r="A554" s="8">
        <v>552</v>
      </c>
      <c r="B554" s="13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32"/>
        <v>0</v>
      </c>
      <c r="P554" s="8">
        <f t="shared" si="33"/>
        <v>0</v>
      </c>
      <c r="Q554" s="17" t="s">
        <v>8317</v>
      </c>
      <c r="R554" s="8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3.2" hidden="1" x14ac:dyDescent="0.3">
      <c r="A555" s="8">
        <v>553</v>
      </c>
      <c r="B555" s="13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32"/>
        <v>0</v>
      </c>
      <c r="P555" s="8">
        <f t="shared" si="33"/>
        <v>20.5</v>
      </c>
      <c r="Q555" s="17" t="s">
        <v>8317</v>
      </c>
      <c r="R555" s="8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43.2" hidden="1" x14ac:dyDescent="0.3">
      <c r="A556" s="8">
        <v>554</v>
      </c>
      <c r="B556" s="13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32"/>
        <v>37</v>
      </c>
      <c r="P556" s="8">
        <f t="shared" si="33"/>
        <v>64.36</v>
      </c>
      <c r="Q556" s="17" t="s">
        <v>8317</v>
      </c>
      <c r="R556" s="8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43.2" hidden="1" x14ac:dyDescent="0.3">
      <c r="A557" s="8">
        <v>555</v>
      </c>
      <c r="B557" s="13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32"/>
        <v>0</v>
      </c>
      <c r="P557" s="8">
        <f t="shared" si="33"/>
        <v>0</v>
      </c>
      <c r="Q557" s="17" t="s">
        <v>8317</v>
      </c>
      <c r="R557" s="8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28.8" hidden="1" x14ac:dyDescent="0.3">
      <c r="A558" s="8">
        <v>556</v>
      </c>
      <c r="B558" s="13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32"/>
        <v>3</v>
      </c>
      <c r="P558" s="8">
        <f t="shared" si="33"/>
        <v>200</v>
      </c>
      <c r="Q558" s="17" t="s">
        <v>8317</v>
      </c>
      <c r="R558" s="8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43.2" hidden="1" x14ac:dyDescent="0.3">
      <c r="A559" s="8">
        <v>557</v>
      </c>
      <c r="B559" s="13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32"/>
        <v>1</v>
      </c>
      <c r="P559" s="8">
        <f t="shared" si="33"/>
        <v>68.3</v>
      </c>
      <c r="Q559" s="17" t="s">
        <v>8317</v>
      </c>
      <c r="R559" s="8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43.2" hidden="1" x14ac:dyDescent="0.3">
      <c r="A560" s="8">
        <v>558</v>
      </c>
      <c r="B560" s="13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32"/>
        <v>0</v>
      </c>
      <c r="P560" s="8">
        <f t="shared" si="33"/>
        <v>0</v>
      </c>
      <c r="Q560" s="17" t="s">
        <v>8317</v>
      </c>
      <c r="R560" s="8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43.2" hidden="1" x14ac:dyDescent="0.3">
      <c r="A561" s="8">
        <v>559</v>
      </c>
      <c r="B561" s="13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32"/>
        <v>0</v>
      </c>
      <c r="P561" s="8">
        <f t="shared" si="33"/>
        <v>50</v>
      </c>
      <c r="Q561" s="17" t="s">
        <v>8317</v>
      </c>
      <c r="R561" s="8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3.2" hidden="1" x14ac:dyDescent="0.3">
      <c r="A562" s="8">
        <v>560</v>
      </c>
      <c r="B562" s="13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32"/>
        <v>0</v>
      </c>
      <c r="P562" s="8">
        <f t="shared" si="33"/>
        <v>4</v>
      </c>
      <c r="Q562" s="17" t="s">
        <v>8317</v>
      </c>
      <c r="R562" s="8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43.2" hidden="1" x14ac:dyDescent="0.3">
      <c r="A563" s="8">
        <v>561</v>
      </c>
      <c r="B563" s="13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32"/>
        <v>0</v>
      </c>
      <c r="P563" s="8">
        <f t="shared" si="33"/>
        <v>27.5</v>
      </c>
      <c r="Q563" s="17" t="s">
        <v>8317</v>
      </c>
      <c r="R563" s="8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43.2" hidden="1" x14ac:dyDescent="0.3">
      <c r="A564" s="8">
        <v>562</v>
      </c>
      <c r="B564" s="13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32"/>
        <v>0</v>
      </c>
      <c r="P564" s="8">
        <f t="shared" si="33"/>
        <v>0</v>
      </c>
      <c r="Q564" s="17" t="s">
        <v>8317</v>
      </c>
      <c r="R564" s="8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43.2" hidden="1" x14ac:dyDescent="0.3">
      <c r="A565" s="8">
        <v>563</v>
      </c>
      <c r="B565" s="13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32"/>
        <v>0</v>
      </c>
      <c r="P565" s="8">
        <f t="shared" si="33"/>
        <v>34</v>
      </c>
      <c r="Q565" s="17" t="s">
        <v>8317</v>
      </c>
      <c r="R565" s="8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57.6" hidden="1" x14ac:dyDescent="0.3">
      <c r="A566" s="8">
        <v>564</v>
      </c>
      <c r="B566" s="13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32"/>
        <v>0</v>
      </c>
      <c r="P566" s="8">
        <f t="shared" si="33"/>
        <v>1</v>
      </c>
      <c r="Q566" s="17" t="s">
        <v>8317</v>
      </c>
      <c r="R566" s="8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43.2" hidden="1" x14ac:dyDescent="0.3">
      <c r="A567" s="8">
        <v>565</v>
      </c>
      <c r="B567" s="13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32"/>
        <v>0</v>
      </c>
      <c r="P567" s="8">
        <f t="shared" si="33"/>
        <v>0</v>
      </c>
      <c r="Q567" s="17" t="s">
        <v>8317</v>
      </c>
      <c r="R567" s="8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43.2" hidden="1" x14ac:dyDescent="0.3">
      <c r="A568" s="8">
        <v>566</v>
      </c>
      <c r="B568" s="13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32"/>
        <v>0</v>
      </c>
      <c r="P568" s="8">
        <f t="shared" si="33"/>
        <v>1</v>
      </c>
      <c r="Q568" s="17" t="s">
        <v>8317</v>
      </c>
      <c r="R568" s="8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43.2" hidden="1" x14ac:dyDescent="0.3">
      <c r="A569" s="8">
        <v>567</v>
      </c>
      <c r="B569" s="13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32"/>
        <v>0</v>
      </c>
      <c r="P569" s="8">
        <f t="shared" si="33"/>
        <v>0</v>
      </c>
      <c r="Q569" s="17" t="s">
        <v>8317</v>
      </c>
      <c r="R569" s="8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57.6" hidden="1" x14ac:dyDescent="0.3">
      <c r="A570" s="8">
        <v>568</v>
      </c>
      <c r="B570" s="13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32"/>
        <v>1</v>
      </c>
      <c r="P570" s="8">
        <f t="shared" si="33"/>
        <v>49</v>
      </c>
      <c r="Q570" s="17" t="s">
        <v>8317</v>
      </c>
      <c r="R570" s="8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3.2" hidden="1" x14ac:dyDescent="0.3">
      <c r="A571" s="8">
        <v>569</v>
      </c>
      <c r="B571" s="13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32"/>
        <v>1</v>
      </c>
      <c r="P571" s="8">
        <f t="shared" si="33"/>
        <v>20</v>
      </c>
      <c r="Q571" s="17" t="s">
        <v>8317</v>
      </c>
      <c r="R571" s="8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28.8" hidden="1" x14ac:dyDescent="0.3">
      <c r="A572" s="8">
        <v>570</v>
      </c>
      <c r="B572" s="13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32"/>
        <v>0</v>
      </c>
      <c r="P572" s="8">
        <f t="shared" si="33"/>
        <v>142</v>
      </c>
      <c r="Q572" s="17" t="s">
        <v>8317</v>
      </c>
      <c r="R572" s="8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43.2" hidden="1" x14ac:dyDescent="0.3">
      <c r="A573" s="8">
        <v>571</v>
      </c>
      <c r="B573" s="13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32"/>
        <v>0</v>
      </c>
      <c r="P573" s="8">
        <f t="shared" si="33"/>
        <v>53</v>
      </c>
      <c r="Q573" s="17" t="s">
        <v>8317</v>
      </c>
      <c r="R573" s="8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43.2" hidden="1" x14ac:dyDescent="0.3">
      <c r="A574" s="8">
        <v>572</v>
      </c>
      <c r="B574" s="13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32"/>
        <v>0</v>
      </c>
      <c r="P574" s="8">
        <f t="shared" si="33"/>
        <v>0</v>
      </c>
      <c r="Q574" s="17" t="s">
        <v>8317</v>
      </c>
      <c r="R574" s="8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57.6" hidden="1" x14ac:dyDescent="0.3">
      <c r="A575" s="8">
        <v>573</v>
      </c>
      <c r="B575" s="13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32"/>
        <v>0</v>
      </c>
      <c r="P575" s="8">
        <f t="shared" si="33"/>
        <v>38.44</v>
      </c>
      <c r="Q575" s="17" t="s">
        <v>8317</v>
      </c>
      <c r="R575" s="8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43.2" hidden="1" x14ac:dyDescent="0.3">
      <c r="A576" s="8">
        <v>574</v>
      </c>
      <c r="B576" s="13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32"/>
        <v>1</v>
      </c>
      <c r="P576" s="8">
        <f t="shared" si="33"/>
        <v>20</v>
      </c>
      <c r="Q576" s="17" t="s">
        <v>8317</v>
      </c>
      <c r="R576" s="8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57.6" hidden="1" x14ac:dyDescent="0.3">
      <c r="A577" s="8">
        <v>575</v>
      </c>
      <c r="B577" s="13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32"/>
        <v>0</v>
      </c>
      <c r="P577" s="8">
        <f t="shared" si="33"/>
        <v>64.75</v>
      </c>
      <c r="Q577" s="17" t="s">
        <v>8317</v>
      </c>
      <c r="R577" s="8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3.2" hidden="1" x14ac:dyDescent="0.3">
      <c r="A578" s="8">
        <v>576</v>
      </c>
      <c r="B578" s="13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36">ROUND(E578/D578*100,0)</f>
        <v>0</v>
      </c>
      <c r="P578" s="8">
        <f t="shared" si="33"/>
        <v>1</v>
      </c>
      <c r="Q578" s="17" t="s">
        <v>8317</v>
      </c>
      <c r="R578" s="8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43.2" hidden="1" x14ac:dyDescent="0.3">
      <c r="A579" s="8">
        <v>577</v>
      </c>
      <c r="B579" s="13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36"/>
        <v>0</v>
      </c>
      <c r="P579" s="8">
        <f t="shared" ref="P579:P642" si="37">IFERROR(ROUND(E579/L579,2), 0)</f>
        <v>10</v>
      </c>
      <c r="Q579" s="17" t="s">
        <v>8317</v>
      </c>
      <c r="R579" s="8" t="s">
        <v>8318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hidden="1" x14ac:dyDescent="0.3">
      <c r="A580" s="8">
        <v>578</v>
      </c>
      <c r="B580" s="13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36"/>
        <v>0</v>
      </c>
      <c r="P580" s="8">
        <f t="shared" si="37"/>
        <v>2</v>
      </c>
      <c r="Q580" s="17" t="s">
        <v>8317</v>
      </c>
      <c r="R580" s="8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28.8" hidden="1" x14ac:dyDescent="0.3">
      <c r="A581" s="8">
        <v>579</v>
      </c>
      <c r="B581" s="13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36"/>
        <v>1</v>
      </c>
      <c r="P581" s="8">
        <f t="shared" si="37"/>
        <v>35</v>
      </c>
      <c r="Q581" s="17" t="s">
        <v>8317</v>
      </c>
      <c r="R581" s="8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43.2" hidden="1" x14ac:dyDescent="0.3">
      <c r="A582" s="8">
        <v>580</v>
      </c>
      <c r="B582" s="13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36"/>
        <v>0</v>
      </c>
      <c r="P582" s="8">
        <f t="shared" si="37"/>
        <v>1</v>
      </c>
      <c r="Q582" s="17" t="s">
        <v>8317</v>
      </c>
      <c r="R582" s="8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43.2" hidden="1" x14ac:dyDescent="0.3">
      <c r="A583" s="8">
        <v>581</v>
      </c>
      <c r="B583" s="13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36"/>
        <v>0</v>
      </c>
      <c r="P583" s="8">
        <f t="shared" si="37"/>
        <v>0</v>
      </c>
      <c r="Q583" s="17" t="s">
        <v>8317</v>
      </c>
      <c r="R583" s="8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43.2" hidden="1" x14ac:dyDescent="0.3">
      <c r="A584" s="8">
        <v>582</v>
      </c>
      <c r="B584" s="13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36"/>
        <v>0</v>
      </c>
      <c r="P584" s="8">
        <f t="shared" si="37"/>
        <v>0</v>
      </c>
      <c r="Q584" s="17" t="s">
        <v>8317</v>
      </c>
      <c r="R584" s="8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43.2" hidden="1" x14ac:dyDescent="0.3">
      <c r="A585" s="8">
        <v>583</v>
      </c>
      <c r="B585" s="13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36"/>
        <v>0</v>
      </c>
      <c r="P585" s="8">
        <f t="shared" si="37"/>
        <v>1</v>
      </c>
      <c r="Q585" s="17" t="s">
        <v>8317</v>
      </c>
      <c r="R585" s="8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43.2" hidden="1" x14ac:dyDescent="0.3">
      <c r="A586" s="8">
        <v>584</v>
      </c>
      <c r="B586" s="13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36"/>
        <v>1</v>
      </c>
      <c r="P586" s="8">
        <f t="shared" si="37"/>
        <v>5</v>
      </c>
      <c r="Q586" s="17" t="s">
        <v>8317</v>
      </c>
      <c r="R586" s="8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3.2" hidden="1" x14ac:dyDescent="0.3">
      <c r="A587" s="8">
        <v>585</v>
      </c>
      <c r="B587" s="13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36"/>
        <v>0</v>
      </c>
      <c r="P587" s="8">
        <f t="shared" si="37"/>
        <v>0</v>
      </c>
      <c r="Q587" s="17" t="s">
        <v>8317</v>
      </c>
      <c r="R587" s="8" t="s">
        <v>8318</v>
      </c>
      <c r="S587" s="21">
        <f t="shared" si="38"/>
        <v>42283.3909375</v>
      </c>
      <c r="T587" s="21">
        <f t="shared" si="39"/>
        <v>42339</v>
      </c>
    </row>
    <row r="588" spans="1:20" ht="43.2" hidden="1" x14ac:dyDescent="0.3">
      <c r="A588" s="8">
        <v>586</v>
      </c>
      <c r="B588" s="13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36"/>
        <v>1</v>
      </c>
      <c r="P588" s="8">
        <f t="shared" si="37"/>
        <v>14</v>
      </c>
      <c r="Q588" s="17" t="s">
        <v>8317</v>
      </c>
      <c r="R588" s="8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72" hidden="1" x14ac:dyDescent="0.3">
      <c r="A589" s="8">
        <v>587</v>
      </c>
      <c r="B589" s="13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36"/>
        <v>9</v>
      </c>
      <c r="P589" s="8">
        <f t="shared" si="37"/>
        <v>389.29</v>
      </c>
      <c r="Q589" s="17" t="s">
        <v>8317</v>
      </c>
      <c r="R589" s="8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43.2" hidden="1" x14ac:dyDescent="0.3">
      <c r="A590" s="8">
        <v>588</v>
      </c>
      <c r="B590" s="13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36"/>
        <v>3</v>
      </c>
      <c r="P590" s="8">
        <f t="shared" si="37"/>
        <v>150.5</v>
      </c>
      <c r="Q590" s="17" t="s">
        <v>8317</v>
      </c>
      <c r="R590" s="8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hidden="1" x14ac:dyDescent="0.3">
      <c r="A591" s="8">
        <v>589</v>
      </c>
      <c r="B591" s="13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36"/>
        <v>0</v>
      </c>
      <c r="P591" s="8">
        <f t="shared" si="37"/>
        <v>1</v>
      </c>
      <c r="Q591" s="17" t="s">
        <v>8317</v>
      </c>
      <c r="R591" s="8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57.6" hidden="1" x14ac:dyDescent="0.3">
      <c r="A592" s="8">
        <v>590</v>
      </c>
      <c r="B592" s="13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36"/>
        <v>4</v>
      </c>
      <c r="P592" s="8">
        <f t="shared" si="37"/>
        <v>24.78</v>
      </c>
      <c r="Q592" s="17" t="s">
        <v>8317</v>
      </c>
      <c r="R592" s="8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3.2" hidden="1" x14ac:dyDescent="0.3">
      <c r="A593" s="8">
        <v>591</v>
      </c>
      <c r="B593" s="13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36"/>
        <v>0</v>
      </c>
      <c r="P593" s="8">
        <f t="shared" si="37"/>
        <v>30.5</v>
      </c>
      <c r="Q593" s="17" t="s">
        <v>8317</v>
      </c>
      <c r="R593" s="8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43.2" hidden="1" x14ac:dyDescent="0.3">
      <c r="A594" s="8">
        <v>592</v>
      </c>
      <c r="B594" s="13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36"/>
        <v>3</v>
      </c>
      <c r="P594" s="8">
        <f t="shared" si="37"/>
        <v>250</v>
      </c>
      <c r="Q594" s="17" t="s">
        <v>8317</v>
      </c>
      <c r="R594" s="8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57.6" hidden="1" x14ac:dyDescent="0.3">
      <c r="A595" s="8">
        <v>593</v>
      </c>
      <c r="B595" s="13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36"/>
        <v>23</v>
      </c>
      <c r="P595" s="8">
        <f t="shared" si="37"/>
        <v>16.43</v>
      </c>
      <c r="Q595" s="17" t="s">
        <v>8317</v>
      </c>
      <c r="R595" s="8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28.8" hidden="1" x14ac:dyDescent="0.3">
      <c r="A596" s="8">
        <v>594</v>
      </c>
      <c r="B596" s="13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36"/>
        <v>0</v>
      </c>
      <c r="P596" s="8">
        <f t="shared" si="37"/>
        <v>13</v>
      </c>
      <c r="Q596" s="17" t="s">
        <v>8317</v>
      </c>
      <c r="R596" s="8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43.2" hidden="1" x14ac:dyDescent="0.3">
      <c r="A597" s="8">
        <v>595</v>
      </c>
      <c r="B597" s="13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36"/>
        <v>0</v>
      </c>
      <c r="P597" s="8">
        <f t="shared" si="37"/>
        <v>53.25</v>
      </c>
      <c r="Q597" s="17" t="s">
        <v>8317</v>
      </c>
      <c r="R597" s="8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28.8" hidden="1" x14ac:dyDescent="0.3">
      <c r="A598" s="8">
        <v>596</v>
      </c>
      <c r="B598" s="13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36"/>
        <v>0</v>
      </c>
      <c r="P598" s="8">
        <f t="shared" si="37"/>
        <v>3</v>
      </c>
      <c r="Q598" s="17" t="s">
        <v>8317</v>
      </c>
      <c r="R598" s="8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3.2" hidden="1" x14ac:dyDescent="0.3">
      <c r="A599" s="8">
        <v>597</v>
      </c>
      <c r="B599" s="13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36"/>
        <v>0</v>
      </c>
      <c r="P599" s="8">
        <f t="shared" si="37"/>
        <v>10</v>
      </c>
      <c r="Q599" s="17" t="s">
        <v>8317</v>
      </c>
      <c r="R599" s="8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28.8" hidden="1" x14ac:dyDescent="0.3">
      <c r="A600" s="8">
        <v>598</v>
      </c>
      <c r="B600" s="13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36"/>
        <v>34</v>
      </c>
      <c r="P600" s="8">
        <f t="shared" si="37"/>
        <v>121.43</v>
      </c>
      <c r="Q600" s="17" t="s">
        <v>8317</v>
      </c>
      <c r="R600" s="8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43.2" hidden="1" x14ac:dyDescent="0.3">
      <c r="A601" s="8">
        <v>599</v>
      </c>
      <c r="B601" s="13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36"/>
        <v>0</v>
      </c>
      <c r="P601" s="8">
        <f t="shared" si="37"/>
        <v>15.5</v>
      </c>
      <c r="Q601" s="17" t="s">
        <v>8317</v>
      </c>
      <c r="R601" s="8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28.8" hidden="1" x14ac:dyDescent="0.3">
      <c r="A602" s="8">
        <v>600</v>
      </c>
      <c r="B602" s="13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36"/>
        <v>2</v>
      </c>
      <c r="P602" s="8">
        <f t="shared" si="37"/>
        <v>100</v>
      </c>
      <c r="Q602" s="17" t="s">
        <v>8317</v>
      </c>
      <c r="R602" s="8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43.2" hidden="1" x14ac:dyDescent="0.3">
      <c r="A603" s="8">
        <v>601</v>
      </c>
      <c r="B603" s="13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36"/>
        <v>1</v>
      </c>
      <c r="P603" s="8">
        <f t="shared" si="37"/>
        <v>23.33</v>
      </c>
      <c r="Q603" s="17" t="s">
        <v>8317</v>
      </c>
      <c r="R603" s="8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3.2" hidden="1" x14ac:dyDescent="0.3">
      <c r="A604" s="8">
        <v>602</v>
      </c>
      <c r="B604" s="13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36"/>
        <v>0</v>
      </c>
      <c r="P604" s="8">
        <f t="shared" si="37"/>
        <v>0</v>
      </c>
      <c r="Q604" s="17" t="s">
        <v>8317</v>
      </c>
      <c r="R604" s="8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3.2" hidden="1" x14ac:dyDescent="0.3">
      <c r="A605" s="8">
        <v>603</v>
      </c>
      <c r="B605" s="13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36"/>
        <v>4</v>
      </c>
      <c r="P605" s="8">
        <f t="shared" si="37"/>
        <v>45.39</v>
      </c>
      <c r="Q605" s="17" t="s">
        <v>8317</v>
      </c>
      <c r="R605" s="8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43.2" hidden="1" x14ac:dyDescent="0.3">
      <c r="A606" s="8">
        <v>604</v>
      </c>
      <c r="B606" s="13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36"/>
        <v>0</v>
      </c>
      <c r="P606" s="8">
        <f t="shared" si="37"/>
        <v>0</v>
      </c>
      <c r="Q606" s="17" t="s">
        <v>8317</v>
      </c>
      <c r="R606" s="8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28.8" hidden="1" x14ac:dyDescent="0.3">
      <c r="A607" s="8">
        <v>605</v>
      </c>
      <c r="B607" s="13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36"/>
        <v>3</v>
      </c>
      <c r="P607" s="8">
        <f t="shared" si="37"/>
        <v>16.38</v>
      </c>
      <c r="Q607" s="17" t="s">
        <v>8317</v>
      </c>
      <c r="R607" s="8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57.6" hidden="1" x14ac:dyDescent="0.3">
      <c r="A608" s="8">
        <v>606</v>
      </c>
      <c r="B608" s="13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36"/>
        <v>0</v>
      </c>
      <c r="P608" s="8">
        <f t="shared" si="37"/>
        <v>10</v>
      </c>
      <c r="Q608" s="17" t="s">
        <v>8317</v>
      </c>
      <c r="R608" s="8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43.2" hidden="1" x14ac:dyDescent="0.3">
      <c r="A609" s="8">
        <v>607</v>
      </c>
      <c r="B609" s="13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36"/>
        <v>0</v>
      </c>
      <c r="P609" s="8">
        <f t="shared" si="37"/>
        <v>0</v>
      </c>
      <c r="Q609" s="17" t="s">
        <v>8317</v>
      </c>
      <c r="R609" s="8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43.2" hidden="1" x14ac:dyDescent="0.3">
      <c r="A610" s="8">
        <v>608</v>
      </c>
      <c r="B610" s="13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36"/>
        <v>1</v>
      </c>
      <c r="P610" s="8">
        <f t="shared" si="37"/>
        <v>292.2</v>
      </c>
      <c r="Q610" s="17" t="s">
        <v>8317</v>
      </c>
      <c r="R610" s="8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43.2" hidden="1" x14ac:dyDescent="0.3">
      <c r="A611" s="8">
        <v>609</v>
      </c>
      <c r="B611" s="13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36"/>
        <v>1</v>
      </c>
      <c r="P611" s="8">
        <f t="shared" si="37"/>
        <v>5</v>
      </c>
      <c r="Q611" s="17" t="s">
        <v>8317</v>
      </c>
      <c r="R611" s="8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3.2" hidden="1" x14ac:dyDescent="0.3">
      <c r="A612" s="8">
        <v>610</v>
      </c>
      <c r="B612" s="13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36"/>
        <v>0</v>
      </c>
      <c r="P612" s="8">
        <f t="shared" si="37"/>
        <v>0</v>
      </c>
      <c r="Q612" s="17" t="s">
        <v>8317</v>
      </c>
      <c r="R612" s="8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43.2" hidden="1" x14ac:dyDescent="0.3">
      <c r="A613" s="8">
        <v>611</v>
      </c>
      <c r="B613" s="13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36"/>
        <v>0</v>
      </c>
      <c r="P613" s="8">
        <f t="shared" si="37"/>
        <v>0</v>
      </c>
      <c r="Q613" s="17" t="s">
        <v>8317</v>
      </c>
      <c r="R613" s="8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28.8" hidden="1" x14ac:dyDescent="0.3">
      <c r="A614" s="8">
        <v>612</v>
      </c>
      <c r="B614" s="13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36"/>
        <v>0</v>
      </c>
      <c r="P614" s="8">
        <f t="shared" si="37"/>
        <v>0</v>
      </c>
      <c r="Q614" s="17" t="s">
        <v>8317</v>
      </c>
      <c r="R614" s="8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43.2" hidden="1" x14ac:dyDescent="0.3">
      <c r="A615" s="8">
        <v>613</v>
      </c>
      <c r="B615" s="13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36"/>
        <v>21</v>
      </c>
      <c r="P615" s="8">
        <f t="shared" si="37"/>
        <v>105.93</v>
      </c>
      <c r="Q615" s="17" t="s">
        <v>8317</v>
      </c>
      <c r="R615" s="8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3.2" hidden="1" x14ac:dyDescent="0.3">
      <c r="A616" s="8">
        <v>614</v>
      </c>
      <c r="B616" s="13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36"/>
        <v>0</v>
      </c>
      <c r="P616" s="8">
        <f t="shared" si="37"/>
        <v>0</v>
      </c>
      <c r="Q616" s="17" t="s">
        <v>8317</v>
      </c>
      <c r="R616" s="8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3.2" hidden="1" x14ac:dyDescent="0.3">
      <c r="A617" s="8">
        <v>615</v>
      </c>
      <c r="B617" s="13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36"/>
        <v>0</v>
      </c>
      <c r="P617" s="8">
        <f t="shared" si="37"/>
        <v>0</v>
      </c>
      <c r="Q617" s="17" t="s">
        <v>8317</v>
      </c>
      <c r="R617" s="8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43.2" hidden="1" x14ac:dyDescent="0.3">
      <c r="A618" s="8">
        <v>616</v>
      </c>
      <c r="B618" s="13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36"/>
        <v>0</v>
      </c>
      <c r="P618" s="8">
        <f t="shared" si="37"/>
        <v>0</v>
      </c>
      <c r="Q618" s="17" t="s">
        <v>8317</v>
      </c>
      <c r="R618" s="8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57.6" hidden="1" x14ac:dyDescent="0.3">
      <c r="A619" s="8">
        <v>617</v>
      </c>
      <c r="B619" s="13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36"/>
        <v>3</v>
      </c>
      <c r="P619" s="8">
        <f t="shared" si="37"/>
        <v>20</v>
      </c>
      <c r="Q619" s="17" t="s">
        <v>8317</v>
      </c>
      <c r="R619" s="8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43.2" hidden="1" x14ac:dyDescent="0.3">
      <c r="A620" s="8">
        <v>618</v>
      </c>
      <c r="B620" s="13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36"/>
        <v>0</v>
      </c>
      <c r="P620" s="8">
        <f t="shared" si="37"/>
        <v>0</v>
      </c>
      <c r="Q620" s="17" t="s">
        <v>8317</v>
      </c>
      <c r="R620" s="8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28.8" hidden="1" x14ac:dyDescent="0.3">
      <c r="A621" s="8">
        <v>619</v>
      </c>
      <c r="B621" s="13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36"/>
        <v>0</v>
      </c>
      <c r="P621" s="8">
        <f t="shared" si="37"/>
        <v>1</v>
      </c>
      <c r="Q621" s="17" t="s">
        <v>8317</v>
      </c>
      <c r="R621" s="8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3.2" hidden="1" x14ac:dyDescent="0.3">
      <c r="A622" s="8">
        <v>620</v>
      </c>
      <c r="B622" s="13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36"/>
        <v>1</v>
      </c>
      <c r="P622" s="8">
        <f t="shared" si="37"/>
        <v>300</v>
      </c>
      <c r="Q622" s="17" t="s">
        <v>8317</v>
      </c>
      <c r="R622" s="8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43.2" hidden="1" x14ac:dyDescent="0.3">
      <c r="A623" s="8">
        <v>621</v>
      </c>
      <c r="B623" s="13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36"/>
        <v>1</v>
      </c>
      <c r="P623" s="8">
        <f t="shared" si="37"/>
        <v>87</v>
      </c>
      <c r="Q623" s="17" t="s">
        <v>8317</v>
      </c>
      <c r="R623" s="8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43.2" hidden="1" x14ac:dyDescent="0.3">
      <c r="A624" s="8">
        <v>622</v>
      </c>
      <c r="B624" s="13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36"/>
        <v>6</v>
      </c>
      <c r="P624" s="8">
        <f t="shared" si="37"/>
        <v>37.89</v>
      </c>
      <c r="Q624" s="17" t="s">
        <v>8317</v>
      </c>
      <c r="R624" s="8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57.6" hidden="1" x14ac:dyDescent="0.3">
      <c r="A625" s="8">
        <v>623</v>
      </c>
      <c r="B625" s="13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36"/>
        <v>0</v>
      </c>
      <c r="P625" s="8">
        <f t="shared" si="37"/>
        <v>0</v>
      </c>
      <c r="Q625" s="17" t="s">
        <v>8317</v>
      </c>
      <c r="R625" s="8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3.2" hidden="1" x14ac:dyDescent="0.3">
      <c r="A626" s="8">
        <v>624</v>
      </c>
      <c r="B626" s="13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36"/>
        <v>0</v>
      </c>
      <c r="P626" s="8">
        <f t="shared" si="37"/>
        <v>0</v>
      </c>
      <c r="Q626" s="17" t="s">
        <v>8317</v>
      </c>
      <c r="R626" s="8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43.2" hidden="1" x14ac:dyDescent="0.3">
      <c r="A627" s="8">
        <v>625</v>
      </c>
      <c r="B627" s="13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36"/>
        <v>0</v>
      </c>
      <c r="P627" s="8">
        <f t="shared" si="37"/>
        <v>0</v>
      </c>
      <c r="Q627" s="17" t="s">
        <v>8317</v>
      </c>
      <c r="R627" s="8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43.2" hidden="1" x14ac:dyDescent="0.3">
      <c r="A628" s="8">
        <v>626</v>
      </c>
      <c r="B628" s="13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36"/>
        <v>17</v>
      </c>
      <c r="P628" s="8">
        <f t="shared" si="37"/>
        <v>111.41</v>
      </c>
      <c r="Q628" s="17" t="s">
        <v>8317</v>
      </c>
      <c r="R628" s="8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43.2" hidden="1" x14ac:dyDescent="0.3">
      <c r="A629" s="8">
        <v>627</v>
      </c>
      <c r="B629" s="13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36"/>
        <v>0</v>
      </c>
      <c r="P629" s="8">
        <f t="shared" si="37"/>
        <v>90</v>
      </c>
      <c r="Q629" s="17" t="s">
        <v>8317</v>
      </c>
      <c r="R629" s="8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3.2" hidden="1" x14ac:dyDescent="0.3">
      <c r="A630" s="8">
        <v>628</v>
      </c>
      <c r="B630" s="13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36"/>
        <v>0</v>
      </c>
      <c r="P630" s="8">
        <f t="shared" si="37"/>
        <v>0</v>
      </c>
      <c r="Q630" s="17" t="s">
        <v>8317</v>
      </c>
      <c r="R630" s="8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43.2" hidden="1" x14ac:dyDescent="0.3">
      <c r="A631" s="8">
        <v>629</v>
      </c>
      <c r="B631" s="13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36"/>
        <v>0</v>
      </c>
      <c r="P631" s="8">
        <f t="shared" si="37"/>
        <v>116.67</v>
      </c>
      <c r="Q631" s="17" t="s">
        <v>8317</v>
      </c>
      <c r="R631" s="8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57.6" hidden="1" x14ac:dyDescent="0.3">
      <c r="A632" s="8">
        <v>630</v>
      </c>
      <c r="B632" s="13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36"/>
        <v>0</v>
      </c>
      <c r="P632" s="8">
        <f t="shared" si="37"/>
        <v>10</v>
      </c>
      <c r="Q632" s="17" t="s">
        <v>8317</v>
      </c>
      <c r="R632" s="8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28.8" hidden="1" x14ac:dyDescent="0.3">
      <c r="A633" s="8">
        <v>631</v>
      </c>
      <c r="B633" s="13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36"/>
        <v>1</v>
      </c>
      <c r="P633" s="8">
        <f t="shared" si="37"/>
        <v>76.67</v>
      </c>
      <c r="Q633" s="17" t="s">
        <v>8317</v>
      </c>
      <c r="R633" s="8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28.8" hidden="1" x14ac:dyDescent="0.3">
      <c r="A634" s="8">
        <v>632</v>
      </c>
      <c r="B634" s="13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36"/>
        <v>0</v>
      </c>
      <c r="P634" s="8">
        <f t="shared" si="37"/>
        <v>0</v>
      </c>
      <c r="Q634" s="17" t="s">
        <v>8317</v>
      </c>
      <c r="R634" s="8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3.2" hidden="1" x14ac:dyDescent="0.3">
      <c r="A635" s="8">
        <v>633</v>
      </c>
      <c r="B635" s="13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36"/>
        <v>12</v>
      </c>
      <c r="P635" s="8">
        <f t="shared" si="37"/>
        <v>49.8</v>
      </c>
      <c r="Q635" s="17" t="s">
        <v>8317</v>
      </c>
      <c r="R635" s="8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28.8" hidden="1" x14ac:dyDescent="0.3">
      <c r="A636" s="8">
        <v>634</v>
      </c>
      <c r="B636" s="13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36"/>
        <v>0</v>
      </c>
      <c r="P636" s="8">
        <f t="shared" si="37"/>
        <v>1</v>
      </c>
      <c r="Q636" s="17" t="s">
        <v>8317</v>
      </c>
      <c r="R636" s="8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28.8" hidden="1" x14ac:dyDescent="0.3">
      <c r="A637" s="8">
        <v>635</v>
      </c>
      <c r="B637" s="13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36"/>
        <v>0</v>
      </c>
      <c r="P637" s="8">
        <f t="shared" si="37"/>
        <v>2</v>
      </c>
      <c r="Q637" s="17" t="s">
        <v>8317</v>
      </c>
      <c r="R637" s="8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43.2" hidden="1" x14ac:dyDescent="0.3">
      <c r="A638" s="8">
        <v>636</v>
      </c>
      <c r="B638" s="13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36"/>
        <v>0</v>
      </c>
      <c r="P638" s="8">
        <f t="shared" si="37"/>
        <v>4</v>
      </c>
      <c r="Q638" s="17" t="s">
        <v>8317</v>
      </c>
      <c r="R638" s="8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43.2" hidden="1" x14ac:dyDescent="0.3">
      <c r="A639" s="8">
        <v>637</v>
      </c>
      <c r="B639" s="13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36"/>
        <v>0</v>
      </c>
      <c r="P639" s="8">
        <f t="shared" si="37"/>
        <v>0</v>
      </c>
      <c r="Q639" s="17" t="s">
        <v>8317</v>
      </c>
      <c r="R639" s="8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hidden="1" x14ac:dyDescent="0.3">
      <c r="A640" s="8">
        <v>638</v>
      </c>
      <c r="B640" s="13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36"/>
        <v>0</v>
      </c>
      <c r="P640" s="8">
        <f t="shared" si="37"/>
        <v>3</v>
      </c>
      <c r="Q640" s="17" t="s">
        <v>8317</v>
      </c>
      <c r="R640" s="8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28.8" hidden="1" x14ac:dyDescent="0.3">
      <c r="A641" s="8">
        <v>639</v>
      </c>
      <c r="B641" s="13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36"/>
        <v>0</v>
      </c>
      <c r="P641" s="8">
        <f t="shared" si="37"/>
        <v>1</v>
      </c>
      <c r="Q641" s="17" t="s">
        <v>8317</v>
      </c>
      <c r="R641" s="8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43.2" hidden="1" x14ac:dyDescent="0.3">
      <c r="A642" s="8">
        <v>640</v>
      </c>
      <c r="B642" s="13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40">ROUND(E642/D642*100,0)</f>
        <v>144</v>
      </c>
      <c r="P642" s="8">
        <f t="shared" si="37"/>
        <v>50.5</v>
      </c>
      <c r="Q642" s="17" t="s">
        <v>8317</v>
      </c>
      <c r="R642" s="8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43.2" hidden="1" x14ac:dyDescent="0.3">
      <c r="A643" s="8">
        <v>641</v>
      </c>
      <c r="B643" s="13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40"/>
        <v>119</v>
      </c>
      <c r="P643" s="8">
        <f t="shared" ref="P643:P706" si="41">IFERROR(ROUND(E643/L643,2), 0)</f>
        <v>151.32</v>
      </c>
      <c r="Q643" s="17" t="s">
        <v>8317</v>
      </c>
      <c r="R643" s="8" t="s">
        <v>8319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hidden="1" x14ac:dyDescent="0.3">
      <c r="A644" s="8">
        <v>642</v>
      </c>
      <c r="B644" s="13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40"/>
        <v>1460</v>
      </c>
      <c r="P644" s="8">
        <f t="shared" si="41"/>
        <v>134.36000000000001</v>
      </c>
      <c r="Q644" s="17" t="s">
        <v>8317</v>
      </c>
      <c r="R644" s="8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43.2" hidden="1" x14ac:dyDescent="0.3">
      <c r="A645" s="8">
        <v>643</v>
      </c>
      <c r="B645" s="13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40"/>
        <v>106</v>
      </c>
      <c r="P645" s="8">
        <f t="shared" si="41"/>
        <v>174.03</v>
      </c>
      <c r="Q645" s="17" t="s">
        <v>8317</v>
      </c>
      <c r="R645" s="8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43.2" hidden="1" x14ac:dyDescent="0.3">
      <c r="A646" s="8">
        <v>644</v>
      </c>
      <c r="B646" s="13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40"/>
        <v>300</v>
      </c>
      <c r="P646" s="8">
        <f t="shared" si="41"/>
        <v>73.489999999999995</v>
      </c>
      <c r="Q646" s="17" t="s">
        <v>8317</v>
      </c>
      <c r="R646" s="8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28.8" hidden="1" x14ac:dyDescent="0.3">
      <c r="A647" s="8">
        <v>645</v>
      </c>
      <c r="B647" s="13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40"/>
        <v>279</v>
      </c>
      <c r="P647" s="8">
        <f t="shared" si="41"/>
        <v>23.52</v>
      </c>
      <c r="Q647" s="17" t="s">
        <v>8317</v>
      </c>
      <c r="R647" s="8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43.2" hidden="1" x14ac:dyDescent="0.3">
      <c r="A648" s="8">
        <v>646</v>
      </c>
      <c r="B648" s="13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40"/>
        <v>132</v>
      </c>
      <c r="P648" s="8">
        <f t="shared" si="41"/>
        <v>39.07</v>
      </c>
      <c r="Q648" s="17" t="s">
        <v>8317</v>
      </c>
      <c r="R648" s="8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43.2" hidden="1" x14ac:dyDescent="0.3">
      <c r="A649" s="8">
        <v>647</v>
      </c>
      <c r="B649" s="13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40"/>
        <v>107</v>
      </c>
      <c r="P649" s="8">
        <f t="shared" si="41"/>
        <v>125.94</v>
      </c>
      <c r="Q649" s="17" t="s">
        <v>8317</v>
      </c>
      <c r="R649" s="8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28.8" hidden="1" x14ac:dyDescent="0.3">
      <c r="A650" s="8">
        <v>648</v>
      </c>
      <c r="B650" s="13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40"/>
        <v>127</v>
      </c>
      <c r="P650" s="8">
        <f t="shared" si="41"/>
        <v>1644</v>
      </c>
      <c r="Q650" s="17" t="s">
        <v>8317</v>
      </c>
      <c r="R650" s="8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43.2" hidden="1" x14ac:dyDescent="0.3">
      <c r="A651" s="8">
        <v>649</v>
      </c>
      <c r="B651" s="13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40"/>
        <v>140</v>
      </c>
      <c r="P651" s="8">
        <f t="shared" si="41"/>
        <v>42.67</v>
      </c>
      <c r="Q651" s="17" t="s">
        <v>8317</v>
      </c>
      <c r="R651" s="8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43.2" hidden="1" x14ac:dyDescent="0.3">
      <c r="A652" s="8">
        <v>650</v>
      </c>
      <c r="B652" s="13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40"/>
        <v>112</v>
      </c>
      <c r="P652" s="8">
        <f t="shared" si="41"/>
        <v>35.130000000000003</v>
      </c>
      <c r="Q652" s="17" t="s">
        <v>8317</v>
      </c>
      <c r="R652" s="8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43.2" hidden="1" x14ac:dyDescent="0.3">
      <c r="A653" s="8">
        <v>651</v>
      </c>
      <c r="B653" s="13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40"/>
        <v>101</v>
      </c>
      <c r="P653" s="8">
        <f t="shared" si="41"/>
        <v>239.35</v>
      </c>
      <c r="Q653" s="17" t="s">
        <v>8317</v>
      </c>
      <c r="R653" s="8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57.6" hidden="1" x14ac:dyDescent="0.3">
      <c r="A654" s="8">
        <v>652</v>
      </c>
      <c r="B654" s="13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40"/>
        <v>100</v>
      </c>
      <c r="P654" s="8">
        <f t="shared" si="41"/>
        <v>107.64</v>
      </c>
      <c r="Q654" s="17" t="s">
        <v>8317</v>
      </c>
      <c r="R654" s="8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57.6" hidden="1" x14ac:dyDescent="0.3">
      <c r="A655" s="8">
        <v>653</v>
      </c>
      <c r="B655" s="13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40"/>
        <v>141</v>
      </c>
      <c r="P655" s="8">
        <f t="shared" si="41"/>
        <v>95.83</v>
      </c>
      <c r="Q655" s="17" t="s">
        <v>8317</v>
      </c>
      <c r="R655" s="8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43.2" hidden="1" x14ac:dyDescent="0.3">
      <c r="A656" s="8">
        <v>654</v>
      </c>
      <c r="B656" s="13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40"/>
        <v>267</v>
      </c>
      <c r="P656" s="8">
        <f t="shared" si="41"/>
        <v>31.66</v>
      </c>
      <c r="Q656" s="17" t="s">
        <v>8317</v>
      </c>
      <c r="R656" s="8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3.2" hidden="1" x14ac:dyDescent="0.3">
      <c r="A657" s="8">
        <v>655</v>
      </c>
      <c r="B657" s="13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40"/>
        <v>147</v>
      </c>
      <c r="P657" s="8">
        <f t="shared" si="41"/>
        <v>42.89</v>
      </c>
      <c r="Q657" s="17" t="s">
        <v>8317</v>
      </c>
      <c r="R657" s="8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43.2" hidden="1" x14ac:dyDescent="0.3">
      <c r="A658" s="8">
        <v>656</v>
      </c>
      <c r="B658" s="13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40"/>
        <v>214</v>
      </c>
      <c r="P658" s="8">
        <f t="shared" si="41"/>
        <v>122.74</v>
      </c>
      <c r="Q658" s="17" t="s">
        <v>8317</v>
      </c>
      <c r="R658" s="8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43.2" hidden="1" x14ac:dyDescent="0.3">
      <c r="A659" s="8">
        <v>657</v>
      </c>
      <c r="B659" s="13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40"/>
        <v>126</v>
      </c>
      <c r="P659" s="8">
        <f t="shared" si="41"/>
        <v>190.45</v>
      </c>
      <c r="Q659" s="17" t="s">
        <v>8317</v>
      </c>
      <c r="R659" s="8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43.2" hidden="1" x14ac:dyDescent="0.3">
      <c r="A660" s="8">
        <v>658</v>
      </c>
      <c r="B660" s="13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40"/>
        <v>104</v>
      </c>
      <c r="P660" s="8">
        <f t="shared" si="41"/>
        <v>109.34</v>
      </c>
      <c r="Q660" s="17" t="s">
        <v>8317</v>
      </c>
      <c r="R660" s="8" t="s">
        <v>8319</v>
      </c>
      <c r="S660" s="21">
        <f t="shared" si="42"/>
        <v>42179.160752314812</v>
      </c>
      <c r="T660" s="21">
        <f t="shared" si="43"/>
        <v>42211.75</v>
      </c>
    </row>
    <row r="661" spans="1:20" hidden="1" x14ac:dyDescent="0.3">
      <c r="A661" s="8">
        <v>659</v>
      </c>
      <c r="B661" s="13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40"/>
        <v>101</v>
      </c>
      <c r="P661" s="8">
        <f t="shared" si="41"/>
        <v>143.66999999999999</v>
      </c>
      <c r="Q661" s="17" t="s">
        <v>8317</v>
      </c>
      <c r="R661" s="8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43.2" hidden="1" x14ac:dyDescent="0.3">
      <c r="A662" s="8">
        <v>660</v>
      </c>
      <c r="B662" s="13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40"/>
        <v>3</v>
      </c>
      <c r="P662" s="8">
        <f t="shared" si="41"/>
        <v>84.94</v>
      </c>
      <c r="Q662" s="17" t="s">
        <v>8317</v>
      </c>
      <c r="R662" s="8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3.2" hidden="1" x14ac:dyDescent="0.3">
      <c r="A663" s="8">
        <v>661</v>
      </c>
      <c r="B663" s="13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40"/>
        <v>1</v>
      </c>
      <c r="P663" s="8">
        <f t="shared" si="41"/>
        <v>10.56</v>
      </c>
      <c r="Q663" s="17" t="s">
        <v>8317</v>
      </c>
      <c r="R663" s="8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43.2" hidden="1" x14ac:dyDescent="0.3">
      <c r="A664" s="8">
        <v>662</v>
      </c>
      <c r="B664" s="13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40"/>
        <v>0</v>
      </c>
      <c r="P664" s="8">
        <f t="shared" si="41"/>
        <v>39</v>
      </c>
      <c r="Q664" s="17" t="s">
        <v>8317</v>
      </c>
      <c r="R664" s="8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43.2" hidden="1" x14ac:dyDescent="0.3">
      <c r="A665" s="8">
        <v>663</v>
      </c>
      <c r="B665" s="13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40"/>
        <v>0</v>
      </c>
      <c r="P665" s="8">
        <f t="shared" si="41"/>
        <v>100</v>
      </c>
      <c r="Q665" s="17" t="s">
        <v>8317</v>
      </c>
      <c r="R665" s="8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43.2" hidden="1" x14ac:dyDescent="0.3">
      <c r="A666" s="8">
        <v>664</v>
      </c>
      <c r="B666" s="13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40"/>
        <v>8</v>
      </c>
      <c r="P666" s="8">
        <f t="shared" si="41"/>
        <v>31.17</v>
      </c>
      <c r="Q666" s="17" t="s">
        <v>8317</v>
      </c>
      <c r="R666" s="8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43.2" hidden="1" x14ac:dyDescent="0.3">
      <c r="A667" s="8">
        <v>665</v>
      </c>
      <c r="B667" s="13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40"/>
        <v>19</v>
      </c>
      <c r="P667" s="8">
        <f t="shared" si="41"/>
        <v>155.33000000000001</v>
      </c>
      <c r="Q667" s="17" t="s">
        <v>8317</v>
      </c>
      <c r="R667" s="8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43.2" hidden="1" x14ac:dyDescent="0.3">
      <c r="A668" s="8">
        <v>666</v>
      </c>
      <c r="B668" s="13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40"/>
        <v>0</v>
      </c>
      <c r="P668" s="8">
        <f t="shared" si="41"/>
        <v>2</v>
      </c>
      <c r="Q668" s="17" t="s">
        <v>8317</v>
      </c>
      <c r="R668" s="8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43.2" hidden="1" x14ac:dyDescent="0.3">
      <c r="A669" s="8">
        <v>667</v>
      </c>
      <c r="B669" s="13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40"/>
        <v>10</v>
      </c>
      <c r="P669" s="8">
        <f t="shared" si="41"/>
        <v>178.93</v>
      </c>
      <c r="Q669" s="17" t="s">
        <v>8317</v>
      </c>
      <c r="R669" s="8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3.2" hidden="1" x14ac:dyDescent="0.3">
      <c r="A670" s="8">
        <v>668</v>
      </c>
      <c r="B670" s="13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40"/>
        <v>5</v>
      </c>
      <c r="P670" s="8">
        <f t="shared" si="41"/>
        <v>27.36</v>
      </c>
      <c r="Q670" s="17" t="s">
        <v>8317</v>
      </c>
      <c r="R670" s="8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57.6" hidden="1" x14ac:dyDescent="0.3">
      <c r="A671" s="8">
        <v>669</v>
      </c>
      <c r="B671" s="13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40"/>
        <v>22</v>
      </c>
      <c r="P671" s="8">
        <f t="shared" si="41"/>
        <v>1536.25</v>
      </c>
      <c r="Q671" s="17" t="s">
        <v>8317</v>
      </c>
      <c r="R671" s="8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57.6" hidden="1" x14ac:dyDescent="0.3">
      <c r="A672" s="8">
        <v>670</v>
      </c>
      <c r="B672" s="13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40"/>
        <v>29</v>
      </c>
      <c r="P672" s="8">
        <f t="shared" si="41"/>
        <v>85</v>
      </c>
      <c r="Q672" s="17" t="s">
        <v>8317</v>
      </c>
      <c r="R672" s="8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57.6" hidden="1" x14ac:dyDescent="0.3">
      <c r="A673" s="8">
        <v>671</v>
      </c>
      <c r="B673" s="13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40"/>
        <v>39</v>
      </c>
      <c r="P673" s="8">
        <f t="shared" si="41"/>
        <v>788.53</v>
      </c>
      <c r="Q673" s="17" t="s">
        <v>8317</v>
      </c>
      <c r="R673" s="8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43.2" hidden="1" x14ac:dyDescent="0.3">
      <c r="A674" s="8">
        <v>672</v>
      </c>
      <c r="B674" s="13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40"/>
        <v>22</v>
      </c>
      <c r="P674" s="8">
        <f t="shared" si="41"/>
        <v>50.3</v>
      </c>
      <c r="Q674" s="17" t="s">
        <v>8317</v>
      </c>
      <c r="R674" s="8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57.6" hidden="1" x14ac:dyDescent="0.3">
      <c r="A675" s="8">
        <v>673</v>
      </c>
      <c r="B675" s="13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40"/>
        <v>0</v>
      </c>
      <c r="P675" s="8">
        <f t="shared" si="41"/>
        <v>68.33</v>
      </c>
      <c r="Q675" s="17" t="s">
        <v>8317</v>
      </c>
      <c r="R675" s="8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28.8" hidden="1" x14ac:dyDescent="0.3">
      <c r="A676" s="8">
        <v>674</v>
      </c>
      <c r="B676" s="13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40"/>
        <v>0</v>
      </c>
      <c r="P676" s="8">
        <f t="shared" si="41"/>
        <v>7.5</v>
      </c>
      <c r="Q676" s="17" t="s">
        <v>8317</v>
      </c>
      <c r="R676" s="8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43.2" hidden="1" x14ac:dyDescent="0.3">
      <c r="A677" s="8">
        <v>675</v>
      </c>
      <c r="B677" s="13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40"/>
        <v>15</v>
      </c>
      <c r="P677" s="8">
        <f t="shared" si="41"/>
        <v>34.270000000000003</v>
      </c>
      <c r="Q677" s="17" t="s">
        <v>8317</v>
      </c>
      <c r="R677" s="8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57.6" hidden="1" x14ac:dyDescent="0.3">
      <c r="A678" s="8">
        <v>676</v>
      </c>
      <c r="B678" s="13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40"/>
        <v>1</v>
      </c>
      <c r="P678" s="8">
        <f t="shared" si="41"/>
        <v>61.29</v>
      </c>
      <c r="Q678" s="17" t="s">
        <v>8317</v>
      </c>
      <c r="R678" s="8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57.6" hidden="1" x14ac:dyDescent="0.3">
      <c r="A679" s="8">
        <v>677</v>
      </c>
      <c r="B679" s="13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40"/>
        <v>26</v>
      </c>
      <c r="P679" s="8">
        <f t="shared" si="41"/>
        <v>133.25</v>
      </c>
      <c r="Q679" s="17" t="s">
        <v>8317</v>
      </c>
      <c r="R679" s="8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43.2" hidden="1" x14ac:dyDescent="0.3">
      <c r="A680" s="8">
        <v>678</v>
      </c>
      <c r="B680" s="13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40"/>
        <v>4</v>
      </c>
      <c r="P680" s="8">
        <f t="shared" si="41"/>
        <v>65.180000000000007</v>
      </c>
      <c r="Q680" s="17" t="s">
        <v>8317</v>
      </c>
      <c r="R680" s="8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43.2" hidden="1" x14ac:dyDescent="0.3">
      <c r="A681" s="8">
        <v>679</v>
      </c>
      <c r="B681" s="13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40"/>
        <v>15</v>
      </c>
      <c r="P681" s="8">
        <f t="shared" si="41"/>
        <v>93.9</v>
      </c>
      <c r="Q681" s="17" t="s">
        <v>8317</v>
      </c>
      <c r="R681" s="8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43.2" hidden="1" x14ac:dyDescent="0.3">
      <c r="A682" s="8">
        <v>680</v>
      </c>
      <c r="B682" s="13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40"/>
        <v>26</v>
      </c>
      <c r="P682" s="8">
        <f t="shared" si="41"/>
        <v>150.65</v>
      </c>
      <c r="Q682" s="17" t="s">
        <v>8317</v>
      </c>
      <c r="R682" s="8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43.2" hidden="1" x14ac:dyDescent="0.3">
      <c r="A683" s="8">
        <v>681</v>
      </c>
      <c r="B683" s="13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40"/>
        <v>0</v>
      </c>
      <c r="P683" s="8">
        <f t="shared" si="41"/>
        <v>1</v>
      </c>
      <c r="Q683" s="17" t="s">
        <v>8317</v>
      </c>
      <c r="R683" s="8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3.2" hidden="1" x14ac:dyDescent="0.3">
      <c r="A684" s="8">
        <v>682</v>
      </c>
      <c r="B684" s="13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40"/>
        <v>0</v>
      </c>
      <c r="P684" s="8">
        <f t="shared" si="41"/>
        <v>13.25</v>
      </c>
      <c r="Q684" s="17" t="s">
        <v>8317</v>
      </c>
      <c r="R684" s="8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43.2" hidden="1" x14ac:dyDescent="0.3">
      <c r="A685" s="8">
        <v>683</v>
      </c>
      <c r="B685" s="13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40"/>
        <v>1</v>
      </c>
      <c r="P685" s="8">
        <f t="shared" si="41"/>
        <v>99.33</v>
      </c>
      <c r="Q685" s="17" t="s">
        <v>8317</v>
      </c>
      <c r="R685" s="8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28.8" hidden="1" x14ac:dyDescent="0.3">
      <c r="A686" s="8">
        <v>684</v>
      </c>
      <c r="B686" s="13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40"/>
        <v>7</v>
      </c>
      <c r="P686" s="8">
        <f t="shared" si="41"/>
        <v>177.39</v>
      </c>
      <c r="Q686" s="17" t="s">
        <v>8317</v>
      </c>
      <c r="R686" s="8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43.2" hidden="1" x14ac:dyDescent="0.3">
      <c r="A687" s="8">
        <v>685</v>
      </c>
      <c r="B687" s="13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40"/>
        <v>28</v>
      </c>
      <c r="P687" s="8">
        <f t="shared" si="41"/>
        <v>55.3</v>
      </c>
      <c r="Q687" s="17" t="s">
        <v>8317</v>
      </c>
      <c r="R687" s="8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57.6" hidden="1" x14ac:dyDescent="0.3">
      <c r="A688" s="8">
        <v>686</v>
      </c>
      <c r="B688" s="13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40"/>
        <v>0</v>
      </c>
      <c r="P688" s="8">
        <f t="shared" si="41"/>
        <v>0</v>
      </c>
      <c r="Q688" s="17" t="s">
        <v>8317</v>
      </c>
      <c r="R688" s="8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43.2" hidden="1" x14ac:dyDescent="0.3">
      <c r="A689" s="8">
        <v>687</v>
      </c>
      <c r="B689" s="13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40"/>
        <v>4</v>
      </c>
      <c r="P689" s="8">
        <f t="shared" si="41"/>
        <v>591.66999999999996</v>
      </c>
      <c r="Q689" s="17" t="s">
        <v>8317</v>
      </c>
      <c r="R689" s="8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43.2" hidden="1" x14ac:dyDescent="0.3">
      <c r="A690" s="8">
        <v>688</v>
      </c>
      <c r="B690" s="13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40"/>
        <v>73</v>
      </c>
      <c r="P690" s="8">
        <f t="shared" si="41"/>
        <v>405.5</v>
      </c>
      <c r="Q690" s="17" t="s">
        <v>8317</v>
      </c>
      <c r="R690" s="8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43.2" hidden="1" x14ac:dyDescent="0.3">
      <c r="A691" s="8">
        <v>689</v>
      </c>
      <c r="B691" s="13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40"/>
        <v>58</v>
      </c>
      <c r="P691" s="8">
        <f t="shared" si="41"/>
        <v>343.15</v>
      </c>
      <c r="Q691" s="17" t="s">
        <v>8317</v>
      </c>
      <c r="R691" s="8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28.8" hidden="1" x14ac:dyDescent="0.3">
      <c r="A692" s="8">
        <v>690</v>
      </c>
      <c r="B692" s="13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40"/>
        <v>12</v>
      </c>
      <c r="P692" s="8">
        <f t="shared" si="41"/>
        <v>72.59</v>
      </c>
      <c r="Q692" s="17" t="s">
        <v>8317</v>
      </c>
      <c r="R692" s="8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3.2" hidden="1" x14ac:dyDescent="0.3">
      <c r="A693" s="8">
        <v>691</v>
      </c>
      <c r="B693" s="13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40"/>
        <v>1</v>
      </c>
      <c r="P693" s="8">
        <f t="shared" si="41"/>
        <v>26</v>
      </c>
      <c r="Q693" s="17" t="s">
        <v>8317</v>
      </c>
      <c r="R693" s="8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43.2" hidden="1" x14ac:dyDescent="0.3">
      <c r="A694" s="8">
        <v>692</v>
      </c>
      <c r="B694" s="13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40"/>
        <v>7</v>
      </c>
      <c r="P694" s="8">
        <f t="shared" si="41"/>
        <v>6.5</v>
      </c>
      <c r="Q694" s="17" t="s">
        <v>8317</v>
      </c>
      <c r="R694" s="8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43.2" hidden="1" x14ac:dyDescent="0.3">
      <c r="A695" s="8">
        <v>693</v>
      </c>
      <c r="B695" s="13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40"/>
        <v>35</v>
      </c>
      <c r="P695" s="8">
        <f t="shared" si="41"/>
        <v>119.39</v>
      </c>
      <c r="Q695" s="17" t="s">
        <v>8317</v>
      </c>
      <c r="R695" s="8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43.2" hidden="1" x14ac:dyDescent="0.3">
      <c r="A696" s="8">
        <v>694</v>
      </c>
      <c r="B696" s="13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40"/>
        <v>0</v>
      </c>
      <c r="P696" s="8">
        <f t="shared" si="41"/>
        <v>84.29</v>
      </c>
      <c r="Q696" s="17" t="s">
        <v>8317</v>
      </c>
      <c r="R696" s="8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57.6" hidden="1" x14ac:dyDescent="0.3">
      <c r="A697" s="8">
        <v>695</v>
      </c>
      <c r="B697" s="13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40"/>
        <v>1</v>
      </c>
      <c r="P697" s="8">
        <f t="shared" si="41"/>
        <v>90.86</v>
      </c>
      <c r="Q697" s="17" t="s">
        <v>8317</v>
      </c>
      <c r="R697" s="8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28.8" hidden="1" x14ac:dyDescent="0.3">
      <c r="A698" s="8">
        <v>696</v>
      </c>
      <c r="B698" s="13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40"/>
        <v>0</v>
      </c>
      <c r="P698" s="8">
        <f t="shared" si="41"/>
        <v>1</v>
      </c>
      <c r="Q698" s="17" t="s">
        <v>8317</v>
      </c>
      <c r="R698" s="8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43.2" hidden="1" x14ac:dyDescent="0.3">
      <c r="A699" s="8">
        <v>697</v>
      </c>
      <c r="B699" s="13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40"/>
        <v>46</v>
      </c>
      <c r="P699" s="8">
        <f t="shared" si="41"/>
        <v>20.34</v>
      </c>
      <c r="Q699" s="17" t="s">
        <v>8317</v>
      </c>
      <c r="R699" s="8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43.2" hidden="1" x14ac:dyDescent="0.3">
      <c r="A700" s="8">
        <v>698</v>
      </c>
      <c r="B700" s="13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40"/>
        <v>15</v>
      </c>
      <c r="P700" s="8">
        <f t="shared" si="41"/>
        <v>530.69000000000005</v>
      </c>
      <c r="Q700" s="17" t="s">
        <v>8317</v>
      </c>
      <c r="R700" s="8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43.2" hidden="1" x14ac:dyDescent="0.3">
      <c r="A701" s="8">
        <v>699</v>
      </c>
      <c r="B701" s="13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40"/>
        <v>82</v>
      </c>
      <c r="P701" s="8">
        <f t="shared" si="41"/>
        <v>120.39</v>
      </c>
      <c r="Q701" s="17" t="s">
        <v>8317</v>
      </c>
      <c r="R701" s="8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43.2" hidden="1" x14ac:dyDescent="0.3">
      <c r="A702" s="8">
        <v>700</v>
      </c>
      <c r="B702" s="13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40"/>
        <v>3</v>
      </c>
      <c r="P702" s="8">
        <f t="shared" si="41"/>
        <v>13</v>
      </c>
      <c r="Q702" s="17" t="s">
        <v>8317</v>
      </c>
      <c r="R702" s="8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43.2" hidden="1" x14ac:dyDescent="0.3">
      <c r="A703" s="8">
        <v>701</v>
      </c>
      <c r="B703" s="13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40"/>
        <v>27</v>
      </c>
      <c r="P703" s="8">
        <f t="shared" si="41"/>
        <v>291.33</v>
      </c>
      <c r="Q703" s="17" t="s">
        <v>8317</v>
      </c>
      <c r="R703" s="8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43.2" hidden="1" x14ac:dyDescent="0.3">
      <c r="A704" s="8">
        <v>702</v>
      </c>
      <c r="B704" s="13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40"/>
        <v>31</v>
      </c>
      <c r="P704" s="8">
        <f t="shared" si="41"/>
        <v>124.92</v>
      </c>
      <c r="Q704" s="17" t="s">
        <v>8317</v>
      </c>
      <c r="R704" s="8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3.2" hidden="1" x14ac:dyDescent="0.3">
      <c r="A705" s="8">
        <v>703</v>
      </c>
      <c r="B705" s="13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40"/>
        <v>6</v>
      </c>
      <c r="P705" s="8">
        <f t="shared" si="41"/>
        <v>119.57</v>
      </c>
      <c r="Q705" s="17" t="s">
        <v>8317</v>
      </c>
      <c r="R705" s="8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3.2" hidden="1" x14ac:dyDescent="0.3">
      <c r="A706" s="8">
        <v>704</v>
      </c>
      <c r="B706" s="13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44">ROUND(E706/D706*100,0)</f>
        <v>1</v>
      </c>
      <c r="P706" s="8">
        <f t="shared" si="41"/>
        <v>120.25</v>
      </c>
      <c r="Q706" s="17" t="s">
        <v>8317</v>
      </c>
      <c r="R706" s="8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28.8" hidden="1" x14ac:dyDescent="0.3">
      <c r="A707" s="8">
        <v>705</v>
      </c>
      <c r="B707" s="13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44"/>
        <v>1</v>
      </c>
      <c r="P707" s="8">
        <f t="shared" ref="P707:P770" si="45">IFERROR(ROUND(E707/L707,2), 0)</f>
        <v>195.4</v>
      </c>
      <c r="Q707" s="17" t="s">
        <v>8317</v>
      </c>
      <c r="R707" s="8" t="s">
        <v>8319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hidden="1" x14ac:dyDescent="0.3">
      <c r="A708" s="8">
        <v>706</v>
      </c>
      <c r="B708" s="13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44"/>
        <v>0</v>
      </c>
      <c r="P708" s="8">
        <f t="shared" si="45"/>
        <v>0</v>
      </c>
      <c r="Q708" s="17" t="s">
        <v>8317</v>
      </c>
      <c r="R708" s="8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43.2" hidden="1" x14ac:dyDescent="0.3">
      <c r="A709" s="8">
        <v>707</v>
      </c>
      <c r="B709" s="13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44"/>
        <v>79</v>
      </c>
      <c r="P709" s="8">
        <f t="shared" si="45"/>
        <v>117.7</v>
      </c>
      <c r="Q709" s="17" t="s">
        <v>8317</v>
      </c>
      <c r="R709" s="8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43.2" hidden="1" x14ac:dyDescent="0.3">
      <c r="A710" s="8">
        <v>708</v>
      </c>
      <c r="B710" s="13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44"/>
        <v>22</v>
      </c>
      <c r="P710" s="8">
        <f t="shared" si="45"/>
        <v>23.95</v>
      </c>
      <c r="Q710" s="17" t="s">
        <v>8317</v>
      </c>
      <c r="R710" s="8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28.8" hidden="1" x14ac:dyDescent="0.3">
      <c r="A711" s="8">
        <v>709</v>
      </c>
      <c r="B711" s="13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44"/>
        <v>0</v>
      </c>
      <c r="P711" s="8">
        <f t="shared" si="45"/>
        <v>30.5</v>
      </c>
      <c r="Q711" s="17" t="s">
        <v>8317</v>
      </c>
      <c r="R711" s="8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28.8" hidden="1" x14ac:dyDescent="0.3">
      <c r="A712" s="8">
        <v>710</v>
      </c>
      <c r="B712" s="13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44"/>
        <v>0</v>
      </c>
      <c r="P712" s="8">
        <f t="shared" si="45"/>
        <v>0</v>
      </c>
      <c r="Q712" s="17" t="s">
        <v>8317</v>
      </c>
      <c r="R712" s="8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57.6" hidden="1" x14ac:dyDescent="0.3">
      <c r="A713" s="8">
        <v>711</v>
      </c>
      <c r="B713" s="13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44"/>
        <v>34</v>
      </c>
      <c r="P713" s="8">
        <f t="shared" si="45"/>
        <v>99.97</v>
      </c>
      <c r="Q713" s="17" t="s">
        <v>8317</v>
      </c>
      <c r="R713" s="8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57.6" hidden="1" x14ac:dyDescent="0.3">
      <c r="A714" s="8">
        <v>712</v>
      </c>
      <c r="B714" s="13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44"/>
        <v>0</v>
      </c>
      <c r="P714" s="8">
        <f t="shared" si="45"/>
        <v>26.25</v>
      </c>
      <c r="Q714" s="17" t="s">
        <v>8317</v>
      </c>
      <c r="R714" s="8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43.2" hidden="1" x14ac:dyDescent="0.3">
      <c r="A715" s="8">
        <v>713</v>
      </c>
      <c r="B715" s="13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44"/>
        <v>1</v>
      </c>
      <c r="P715" s="8">
        <f t="shared" si="45"/>
        <v>199</v>
      </c>
      <c r="Q715" s="17" t="s">
        <v>8317</v>
      </c>
      <c r="R715" s="8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3.2" hidden="1" x14ac:dyDescent="0.3">
      <c r="A716" s="8">
        <v>714</v>
      </c>
      <c r="B716" s="13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44"/>
        <v>15</v>
      </c>
      <c r="P716" s="8">
        <f t="shared" si="45"/>
        <v>80.319999999999993</v>
      </c>
      <c r="Q716" s="17" t="s">
        <v>8317</v>
      </c>
      <c r="R716" s="8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57.6" hidden="1" x14ac:dyDescent="0.3">
      <c r="A717" s="8">
        <v>715</v>
      </c>
      <c r="B717" s="13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44"/>
        <v>5</v>
      </c>
      <c r="P717" s="8">
        <f t="shared" si="45"/>
        <v>115.75</v>
      </c>
      <c r="Q717" s="17" t="s">
        <v>8317</v>
      </c>
      <c r="R717" s="8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3.2" hidden="1" x14ac:dyDescent="0.3">
      <c r="A718" s="8">
        <v>716</v>
      </c>
      <c r="B718" s="13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44"/>
        <v>10</v>
      </c>
      <c r="P718" s="8">
        <f t="shared" si="45"/>
        <v>44.69</v>
      </c>
      <c r="Q718" s="17" t="s">
        <v>8317</v>
      </c>
      <c r="R718" s="8" t="s">
        <v>8319</v>
      </c>
      <c r="S718" s="21">
        <f t="shared" si="46"/>
        <v>41940.658645833333</v>
      </c>
      <c r="T718" s="21">
        <f t="shared" si="47"/>
        <v>41974</v>
      </c>
    </row>
    <row r="719" spans="1:20" hidden="1" x14ac:dyDescent="0.3">
      <c r="A719" s="8">
        <v>717</v>
      </c>
      <c r="B719" s="13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44"/>
        <v>0</v>
      </c>
      <c r="P719" s="8">
        <f t="shared" si="45"/>
        <v>76.25</v>
      </c>
      <c r="Q719" s="17" t="s">
        <v>8317</v>
      </c>
      <c r="R719" s="8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43.2" hidden="1" x14ac:dyDescent="0.3">
      <c r="A720" s="8">
        <v>718</v>
      </c>
      <c r="B720" s="13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44"/>
        <v>1</v>
      </c>
      <c r="P720" s="8">
        <f t="shared" si="45"/>
        <v>22.5</v>
      </c>
      <c r="Q720" s="17" t="s">
        <v>8317</v>
      </c>
      <c r="R720" s="8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43.2" hidden="1" x14ac:dyDescent="0.3">
      <c r="A721" s="8">
        <v>719</v>
      </c>
      <c r="B721" s="13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44"/>
        <v>1</v>
      </c>
      <c r="P721" s="8">
        <f t="shared" si="45"/>
        <v>19.399999999999999</v>
      </c>
      <c r="Q721" s="17" t="s">
        <v>8317</v>
      </c>
      <c r="R721" s="8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3.2" hidden="1" x14ac:dyDescent="0.3">
      <c r="A722" s="8">
        <v>720</v>
      </c>
      <c r="B722" s="13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44"/>
        <v>144</v>
      </c>
      <c r="P722" s="8">
        <f t="shared" si="45"/>
        <v>66.709999999999994</v>
      </c>
      <c r="Q722" s="17" t="s">
        <v>8320</v>
      </c>
      <c r="R722" s="8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57.6" hidden="1" x14ac:dyDescent="0.3">
      <c r="A723" s="8">
        <v>721</v>
      </c>
      <c r="B723" s="13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44"/>
        <v>122</v>
      </c>
      <c r="P723" s="8">
        <f t="shared" si="45"/>
        <v>84.14</v>
      </c>
      <c r="Q723" s="17" t="s">
        <v>8320</v>
      </c>
      <c r="R723" s="8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43.2" hidden="1" x14ac:dyDescent="0.3">
      <c r="A724" s="8">
        <v>722</v>
      </c>
      <c r="B724" s="13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44"/>
        <v>132</v>
      </c>
      <c r="P724" s="8">
        <f t="shared" si="45"/>
        <v>215.73</v>
      </c>
      <c r="Q724" s="17" t="s">
        <v>8320</v>
      </c>
      <c r="R724" s="8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28.8" hidden="1" x14ac:dyDescent="0.3">
      <c r="A725" s="8">
        <v>723</v>
      </c>
      <c r="B725" s="13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44"/>
        <v>109</v>
      </c>
      <c r="P725" s="8">
        <f t="shared" si="45"/>
        <v>54.69</v>
      </c>
      <c r="Q725" s="17" t="s">
        <v>8320</v>
      </c>
      <c r="R725" s="8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43.2" hidden="1" x14ac:dyDescent="0.3">
      <c r="A726" s="8">
        <v>724</v>
      </c>
      <c r="B726" s="13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44"/>
        <v>105</v>
      </c>
      <c r="P726" s="8">
        <f t="shared" si="45"/>
        <v>51.63</v>
      </c>
      <c r="Q726" s="17" t="s">
        <v>8320</v>
      </c>
      <c r="R726" s="8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3.2" hidden="1" x14ac:dyDescent="0.3">
      <c r="A727" s="8">
        <v>725</v>
      </c>
      <c r="B727" s="13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44"/>
        <v>100</v>
      </c>
      <c r="P727" s="8">
        <f t="shared" si="45"/>
        <v>143.36000000000001</v>
      </c>
      <c r="Q727" s="17" t="s">
        <v>8320</v>
      </c>
      <c r="R727" s="8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43.2" hidden="1" x14ac:dyDescent="0.3">
      <c r="A728" s="8">
        <v>726</v>
      </c>
      <c r="B728" s="13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44"/>
        <v>101</v>
      </c>
      <c r="P728" s="8">
        <f t="shared" si="45"/>
        <v>72.430000000000007</v>
      </c>
      <c r="Q728" s="17" t="s">
        <v>8320</v>
      </c>
      <c r="R728" s="8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57.6" hidden="1" x14ac:dyDescent="0.3">
      <c r="A729" s="8">
        <v>727</v>
      </c>
      <c r="B729" s="13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44"/>
        <v>156</v>
      </c>
      <c r="P729" s="8">
        <f t="shared" si="45"/>
        <v>36.53</v>
      </c>
      <c r="Q729" s="17" t="s">
        <v>8320</v>
      </c>
      <c r="R729" s="8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3.2" hidden="1" x14ac:dyDescent="0.3">
      <c r="A730" s="8">
        <v>728</v>
      </c>
      <c r="B730" s="13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44"/>
        <v>106</v>
      </c>
      <c r="P730" s="8">
        <f t="shared" si="45"/>
        <v>60.9</v>
      </c>
      <c r="Q730" s="17" t="s">
        <v>8320</v>
      </c>
      <c r="R730" s="8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43.2" hidden="1" x14ac:dyDescent="0.3">
      <c r="A731" s="8">
        <v>729</v>
      </c>
      <c r="B731" s="13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44"/>
        <v>131</v>
      </c>
      <c r="P731" s="8">
        <f t="shared" si="45"/>
        <v>43.55</v>
      </c>
      <c r="Q731" s="17" t="s">
        <v>8320</v>
      </c>
      <c r="R731" s="8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28.8" hidden="1" x14ac:dyDescent="0.3">
      <c r="A732" s="8">
        <v>730</v>
      </c>
      <c r="B732" s="13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44"/>
        <v>132</v>
      </c>
      <c r="P732" s="8">
        <f t="shared" si="45"/>
        <v>99.77</v>
      </c>
      <c r="Q732" s="17" t="s">
        <v>8320</v>
      </c>
      <c r="R732" s="8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3.2" hidden="1" x14ac:dyDescent="0.3">
      <c r="A733" s="8">
        <v>731</v>
      </c>
      <c r="B733" s="13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44"/>
        <v>126</v>
      </c>
      <c r="P733" s="8">
        <f t="shared" si="45"/>
        <v>88.73</v>
      </c>
      <c r="Q733" s="17" t="s">
        <v>8320</v>
      </c>
      <c r="R733" s="8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43.2" hidden="1" x14ac:dyDescent="0.3">
      <c r="A734" s="8">
        <v>732</v>
      </c>
      <c r="B734" s="13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44"/>
        <v>160</v>
      </c>
      <c r="P734" s="8">
        <f t="shared" si="45"/>
        <v>4.92</v>
      </c>
      <c r="Q734" s="17" t="s">
        <v>8320</v>
      </c>
      <c r="R734" s="8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57.6" hidden="1" x14ac:dyDescent="0.3">
      <c r="A735" s="8">
        <v>733</v>
      </c>
      <c r="B735" s="13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44"/>
        <v>120</v>
      </c>
      <c r="P735" s="8">
        <f t="shared" si="45"/>
        <v>17.82</v>
      </c>
      <c r="Q735" s="17" t="s">
        <v>8320</v>
      </c>
      <c r="R735" s="8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43.2" hidden="1" x14ac:dyDescent="0.3">
      <c r="A736" s="8">
        <v>734</v>
      </c>
      <c r="B736" s="13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44"/>
        <v>126</v>
      </c>
      <c r="P736" s="8">
        <f t="shared" si="45"/>
        <v>187.19</v>
      </c>
      <c r="Q736" s="17" t="s">
        <v>8320</v>
      </c>
      <c r="R736" s="8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3.2" hidden="1" x14ac:dyDescent="0.3">
      <c r="A737" s="8">
        <v>735</v>
      </c>
      <c r="B737" s="13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44"/>
        <v>114</v>
      </c>
      <c r="P737" s="8">
        <f t="shared" si="45"/>
        <v>234.81</v>
      </c>
      <c r="Q737" s="17" t="s">
        <v>8320</v>
      </c>
      <c r="R737" s="8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43.2" hidden="1" x14ac:dyDescent="0.3">
      <c r="A738" s="8">
        <v>736</v>
      </c>
      <c r="B738" s="13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44"/>
        <v>315</v>
      </c>
      <c r="P738" s="8">
        <f t="shared" si="45"/>
        <v>105.05</v>
      </c>
      <c r="Q738" s="17" t="s">
        <v>8320</v>
      </c>
      <c r="R738" s="8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43.2" hidden="1" x14ac:dyDescent="0.3">
      <c r="A739" s="8">
        <v>737</v>
      </c>
      <c r="B739" s="13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44"/>
        <v>122</v>
      </c>
      <c r="P739" s="8">
        <f t="shared" si="45"/>
        <v>56.67</v>
      </c>
      <c r="Q739" s="17" t="s">
        <v>8320</v>
      </c>
      <c r="R739" s="8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28.8" hidden="1" x14ac:dyDescent="0.3">
      <c r="A740" s="8">
        <v>738</v>
      </c>
      <c r="B740" s="13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44"/>
        <v>107</v>
      </c>
      <c r="P740" s="8">
        <f t="shared" si="45"/>
        <v>39.049999999999997</v>
      </c>
      <c r="Q740" s="17" t="s">
        <v>8320</v>
      </c>
      <c r="R740" s="8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43.2" hidden="1" x14ac:dyDescent="0.3">
      <c r="A741" s="8">
        <v>739</v>
      </c>
      <c r="B741" s="13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44"/>
        <v>158</v>
      </c>
      <c r="P741" s="8">
        <f t="shared" si="45"/>
        <v>68.349999999999994</v>
      </c>
      <c r="Q741" s="17" t="s">
        <v>8320</v>
      </c>
      <c r="R741" s="8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57.6" hidden="1" x14ac:dyDescent="0.3">
      <c r="A742" s="8">
        <v>740</v>
      </c>
      <c r="B742" s="13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44"/>
        <v>107</v>
      </c>
      <c r="P742" s="8">
        <f t="shared" si="45"/>
        <v>169.58</v>
      </c>
      <c r="Q742" s="17" t="s">
        <v>8320</v>
      </c>
      <c r="R742" s="8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28.8" hidden="1" x14ac:dyDescent="0.3">
      <c r="A743" s="8">
        <v>741</v>
      </c>
      <c r="B743" s="13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44"/>
        <v>102</v>
      </c>
      <c r="P743" s="8">
        <f t="shared" si="45"/>
        <v>141.41999999999999</v>
      </c>
      <c r="Q743" s="17" t="s">
        <v>8320</v>
      </c>
      <c r="R743" s="8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57.6" hidden="1" x14ac:dyDescent="0.3">
      <c r="A744" s="8">
        <v>742</v>
      </c>
      <c r="B744" s="13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44"/>
        <v>111</v>
      </c>
      <c r="P744" s="8">
        <f t="shared" si="45"/>
        <v>67.39</v>
      </c>
      <c r="Q744" s="17" t="s">
        <v>8320</v>
      </c>
      <c r="R744" s="8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43.2" hidden="1" x14ac:dyDescent="0.3">
      <c r="A745" s="8">
        <v>743</v>
      </c>
      <c r="B745" s="13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44"/>
        <v>148</v>
      </c>
      <c r="P745" s="8">
        <f t="shared" si="45"/>
        <v>54.27</v>
      </c>
      <c r="Q745" s="17" t="s">
        <v>8320</v>
      </c>
      <c r="R745" s="8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43.2" hidden="1" x14ac:dyDescent="0.3">
      <c r="A746" s="8">
        <v>744</v>
      </c>
      <c r="B746" s="13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44"/>
        <v>102</v>
      </c>
      <c r="P746" s="8">
        <f t="shared" si="45"/>
        <v>82.52</v>
      </c>
      <c r="Q746" s="17" t="s">
        <v>8320</v>
      </c>
      <c r="R746" s="8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43.2" hidden="1" x14ac:dyDescent="0.3">
      <c r="A747" s="8">
        <v>745</v>
      </c>
      <c r="B747" s="13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44"/>
        <v>179</v>
      </c>
      <c r="P747" s="8">
        <f t="shared" si="45"/>
        <v>53.73</v>
      </c>
      <c r="Q747" s="17" t="s">
        <v>8320</v>
      </c>
      <c r="R747" s="8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28.8" hidden="1" x14ac:dyDescent="0.3">
      <c r="A748" s="8">
        <v>746</v>
      </c>
      <c r="B748" s="13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44"/>
        <v>111</v>
      </c>
      <c r="P748" s="8">
        <f t="shared" si="45"/>
        <v>34.21</v>
      </c>
      <c r="Q748" s="17" t="s">
        <v>8320</v>
      </c>
      <c r="R748" s="8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43.2" hidden="1" x14ac:dyDescent="0.3">
      <c r="A749" s="8">
        <v>747</v>
      </c>
      <c r="B749" s="13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44"/>
        <v>100</v>
      </c>
      <c r="P749" s="8">
        <f t="shared" si="45"/>
        <v>127.33</v>
      </c>
      <c r="Q749" s="17" t="s">
        <v>8320</v>
      </c>
      <c r="R749" s="8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3.2" hidden="1" x14ac:dyDescent="0.3">
      <c r="A750" s="8">
        <v>748</v>
      </c>
      <c r="B750" s="13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44"/>
        <v>100</v>
      </c>
      <c r="P750" s="8">
        <f t="shared" si="45"/>
        <v>45.57</v>
      </c>
      <c r="Q750" s="17" t="s">
        <v>8320</v>
      </c>
      <c r="R750" s="8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43.2" hidden="1" x14ac:dyDescent="0.3">
      <c r="A751" s="8">
        <v>749</v>
      </c>
      <c r="B751" s="13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44"/>
        <v>106</v>
      </c>
      <c r="P751" s="8">
        <f t="shared" si="45"/>
        <v>95.96</v>
      </c>
      <c r="Q751" s="17" t="s">
        <v>8320</v>
      </c>
      <c r="R751" s="8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43.2" hidden="1" x14ac:dyDescent="0.3">
      <c r="A752" s="8">
        <v>750</v>
      </c>
      <c r="B752" s="13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44"/>
        <v>103</v>
      </c>
      <c r="P752" s="8">
        <f t="shared" si="45"/>
        <v>77.27</v>
      </c>
      <c r="Q752" s="17" t="s">
        <v>8320</v>
      </c>
      <c r="R752" s="8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3.2" hidden="1" x14ac:dyDescent="0.3">
      <c r="A753" s="8">
        <v>751</v>
      </c>
      <c r="B753" s="13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44"/>
        <v>119</v>
      </c>
      <c r="P753" s="8">
        <f t="shared" si="45"/>
        <v>57.34</v>
      </c>
      <c r="Q753" s="17" t="s">
        <v>8320</v>
      </c>
      <c r="R753" s="8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57.6" hidden="1" x14ac:dyDescent="0.3">
      <c r="A754" s="8">
        <v>752</v>
      </c>
      <c r="B754" s="13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44"/>
        <v>112</v>
      </c>
      <c r="P754" s="8">
        <f t="shared" si="45"/>
        <v>53.19</v>
      </c>
      <c r="Q754" s="17" t="s">
        <v>8320</v>
      </c>
      <c r="R754" s="8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43.2" hidden="1" x14ac:dyDescent="0.3">
      <c r="A755" s="8">
        <v>753</v>
      </c>
      <c r="B755" s="13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44"/>
        <v>128</v>
      </c>
      <c r="P755" s="8">
        <f t="shared" si="45"/>
        <v>492.31</v>
      </c>
      <c r="Q755" s="17" t="s">
        <v>8320</v>
      </c>
      <c r="R755" s="8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43.2" hidden="1" x14ac:dyDescent="0.3">
      <c r="A756" s="8">
        <v>754</v>
      </c>
      <c r="B756" s="13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44"/>
        <v>104</v>
      </c>
      <c r="P756" s="8">
        <f t="shared" si="45"/>
        <v>42.35</v>
      </c>
      <c r="Q756" s="17" t="s">
        <v>8320</v>
      </c>
      <c r="R756" s="8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3.2" hidden="1" x14ac:dyDescent="0.3">
      <c r="A757" s="8">
        <v>755</v>
      </c>
      <c r="B757" s="13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44"/>
        <v>102</v>
      </c>
      <c r="P757" s="8">
        <f t="shared" si="45"/>
        <v>37.47</v>
      </c>
      <c r="Q757" s="17" t="s">
        <v>8320</v>
      </c>
      <c r="R757" s="8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3.2" hidden="1" x14ac:dyDescent="0.3">
      <c r="A758" s="8">
        <v>756</v>
      </c>
      <c r="B758" s="13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44"/>
        <v>118</v>
      </c>
      <c r="P758" s="8">
        <f t="shared" si="45"/>
        <v>37.450000000000003</v>
      </c>
      <c r="Q758" s="17" t="s">
        <v>8320</v>
      </c>
      <c r="R758" s="8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43.2" hidden="1" x14ac:dyDescent="0.3">
      <c r="A759" s="8">
        <v>757</v>
      </c>
      <c r="B759" s="13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44"/>
        <v>238</v>
      </c>
      <c r="P759" s="8">
        <f t="shared" si="45"/>
        <v>33.06</v>
      </c>
      <c r="Q759" s="17" t="s">
        <v>8320</v>
      </c>
      <c r="R759" s="8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28.8" hidden="1" x14ac:dyDescent="0.3">
      <c r="A760" s="8">
        <v>758</v>
      </c>
      <c r="B760" s="13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44"/>
        <v>102</v>
      </c>
      <c r="P760" s="8">
        <f t="shared" si="45"/>
        <v>134.21</v>
      </c>
      <c r="Q760" s="17" t="s">
        <v>8320</v>
      </c>
      <c r="R760" s="8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3.2" hidden="1" x14ac:dyDescent="0.3">
      <c r="A761" s="8">
        <v>759</v>
      </c>
      <c r="B761" s="13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44"/>
        <v>102</v>
      </c>
      <c r="P761" s="8">
        <f t="shared" si="45"/>
        <v>51.47</v>
      </c>
      <c r="Q761" s="17" t="s">
        <v>8320</v>
      </c>
      <c r="R761" s="8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43.2" hidden="1" x14ac:dyDescent="0.3">
      <c r="A762" s="8">
        <v>760</v>
      </c>
      <c r="B762" s="13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44"/>
        <v>0</v>
      </c>
      <c r="P762" s="8">
        <f t="shared" si="45"/>
        <v>0</v>
      </c>
      <c r="Q762" s="17" t="s">
        <v>8320</v>
      </c>
      <c r="R762" s="8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3.2" hidden="1" x14ac:dyDescent="0.3">
      <c r="A763" s="8">
        <v>761</v>
      </c>
      <c r="B763" s="13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44"/>
        <v>5</v>
      </c>
      <c r="P763" s="8">
        <f t="shared" si="45"/>
        <v>39.17</v>
      </c>
      <c r="Q763" s="17" t="s">
        <v>8320</v>
      </c>
      <c r="R763" s="8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3.2" hidden="1" x14ac:dyDescent="0.3">
      <c r="A764" s="8">
        <v>762</v>
      </c>
      <c r="B764" s="13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44"/>
        <v>0</v>
      </c>
      <c r="P764" s="8">
        <f t="shared" si="45"/>
        <v>0</v>
      </c>
      <c r="Q764" s="17" t="s">
        <v>8320</v>
      </c>
      <c r="R764" s="8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3.2" hidden="1" x14ac:dyDescent="0.3">
      <c r="A765" s="8">
        <v>763</v>
      </c>
      <c r="B765" s="13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44"/>
        <v>0</v>
      </c>
      <c r="P765" s="8">
        <f t="shared" si="45"/>
        <v>5</v>
      </c>
      <c r="Q765" s="17" t="s">
        <v>8320</v>
      </c>
      <c r="R765" s="8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3.2" hidden="1" x14ac:dyDescent="0.3">
      <c r="A766" s="8">
        <v>764</v>
      </c>
      <c r="B766" s="13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44"/>
        <v>0</v>
      </c>
      <c r="P766" s="8">
        <f t="shared" si="45"/>
        <v>0</v>
      </c>
      <c r="Q766" s="17" t="s">
        <v>8320</v>
      </c>
      <c r="R766" s="8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43.2" hidden="1" x14ac:dyDescent="0.3">
      <c r="A767" s="8">
        <v>765</v>
      </c>
      <c r="B767" s="13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44"/>
        <v>36</v>
      </c>
      <c r="P767" s="8">
        <f t="shared" si="45"/>
        <v>57.3</v>
      </c>
      <c r="Q767" s="17" t="s">
        <v>8320</v>
      </c>
      <c r="R767" s="8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43.2" hidden="1" x14ac:dyDescent="0.3">
      <c r="A768" s="8">
        <v>766</v>
      </c>
      <c r="B768" s="13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44"/>
        <v>0</v>
      </c>
      <c r="P768" s="8">
        <f t="shared" si="45"/>
        <v>0</v>
      </c>
      <c r="Q768" s="17" t="s">
        <v>8320</v>
      </c>
      <c r="R768" s="8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57.6" hidden="1" x14ac:dyDescent="0.3">
      <c r="A769" s="8">
        <v>767</v>
      </c>
      <c r="B769" s="13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44"/>
        <v>4</v>
      </c>
      <c r="P769" s="8">
        <f t="shared" si="45"/>
        <v>59</v>
      </c>
      <c r="Q769" s="17" t="s">
        <v>8320</v>
      </c>
      <c r="R769" s="8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43.2" hidden="1" x14ac:dyDescent="0.3">
      <c r="A770" s="8">
        <v>768</v>
      </c>
      <c r="B770" s="13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48">ROUND(E770/D770*100,0)</f>
        <v>0</v>
      </c>
      <c r="P770" s="8">
        <f t="shared" si="45"/>
        <v>0</v>
      </c>
      <c r="Q770" s="17" t="s">
        <v>8320</v>
      </c>
      <c r="R770" s="8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57.6" hidden="1" x14ac:dyDescent="0.3">
      <c r="A771" s="8">
        <v>769</v>
      </c>
      <c r="B771" s="13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48"/>
        <v>41</v>
      </c>
      <c r="P771" s="8">
        <f t="shared" ref="P771:P834" si="49">IFERROR(ROUND(E771/L771,2), 0)</f>
        <v>31.85</v>
      </c>
      <c r="Q771" s="17" t="s">
        <v>8320</v>
      </c>
      <c r="R771" s="8" t="s">
        <v>8322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hidden="1" x14ac:dyDescent="0.3">
      <c r="A772" s="8">
        <v>770</v>
      </c>
      <c r="B772" s="13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48"/>
        <v>0</v>
      </c>
      <c r="P772" s="8">
        <f t="shared" si="49"/>
        <v>0</v>
      </c>
      <c r="Q772" s="17" t="s">
        <v>8320</v>
      </c>
      <c r="R772" s="8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3.2" hidden="1" x14ac:dyDescent="0.3">
      <c r="A773" s="8">
        <v>771</v>
      </c>
      <c r="B773" s="13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48"/>
        <v>0</v>
      </c>
      <c r="P773" s="8">
        <f t="shared" si="49"/>
        <v>10</v>
      </c>
      <c r="Q773" s="17" t="s">
        <v>8320</v>
      </c>
      <c r="R773" s="8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57.6" hidden="1" x14ac:dyDescent="0.3">
      <c r="A774" s="8">
        <v>772</v>
      </c>
      <c r="B774" s="13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48"/>
        <v>3</v>
      </c>
      <c r="P774" s="8">
        <f t="shared" si="49"/>
        <v>50</v>
      </c>
      <c r="Q774" s="17" t="s">
        <v>8320</v>
      </c>
      <c r="R774" s="8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43.2" hidden="1" x14ac:dyDescent="0.3">
      <c r="A775" s="8">
        <v>773</v>
      </c>
      <c r="B775" s="13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48"/>
        <v>1</v>
      </c>
      <c r="P775" s="8">
        <f t="shared" si="49"/>
        <v>16</v>
      </c>
      <c r="Q775" s="17" t="s">
        <v>8320</v>
      </c>
      <c r="R775" s="8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43.2" hidden="1" x14ac:dyDescent="0.3">
      <c r="A776" s="8">
        <v>774</v>
      </c>
      <c r="B776" s="13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48"/>
        <v>70</v>
      </c>
      <c r="P776" s="8">
        <f t="shared" si="49"/>
        <v>39</v>
      </c>
      <c r="Q776" s="17" t="s">
        <v>8320</v>
      </c>
      <c r="R776" s="8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3.2" hidden="1" x14ac:dyDescent="0.3">
      <c r="A777" s="8">
        <v>775</v>
      </c>
      <c r="B777" s="13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48"/>
        <v>2</v>
      </c>
      <c r="P777" s="8">
        <f t="shared" si="49"/>
        <v>34</v>
      </c>
      <c r="Q777" s="17" t="s">
        <v>8320</v>
      </c>
      <c r="R777" s="8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43.2" hidden="1" x14ac:dyDescent="0.3">
      <c r="A778" s="8">
        <v>776</v>
      </c>
      <c r="B778" s="13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48"/>
        <v>51</v>
      </c>
      <c r="P778" s="8">
        <f t="shared" si="49"/>
        <v>63.12</v>
      </c>
      <c r="Q778" s="17" t="s">
        <v>8320</v>
      </c>
      <c r="R778" s="8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43.2" hidden="1" x14ac:dyDescent="0.3">
      <c r="A779" s="8">
        <v>777</v>
      </c>
      <c r="B779" s="13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48"/>
        <v>1</v>
      </c>
      <c r="P779" s="8">
        <f t="shared" si="49"/>
        <v>7</v>
      </c>
      <c r="Q779" s="17" t="s">
        <v>8320</v>
      </c>
      <c r="R779" s="8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3.2" hidden="1" x14ac:dyDescent="0.3">
      <c r="A780" s="8">
        <v>778</v>
      </c>
      <c r="B780" s="13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48"/>
        <v>0</v>
      </c>
      <c r="P780" s="8">
        <f t="shared" si="49"/>
        <v>2</v>
      </c>
      <c r="Q780" s="17" t="s">
        <v>8320</v>
      </c>
      <c r="R780" s="8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57.6" hidden="1" x14ac:dyDescent="0.3">
      <c r="A781" s="8">
        <v>779</v>
      </c>
      <c r="B781" s="13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48"/>
        <v>3</v>
      </c>
      <c r="P781" s="8">
        <f t="shared" si="49"/>
        <v>66.67</v>
      </c>
      <c r="Q781" s="17" t="s">
        <v>8320</v>
      </c>
      <c r="R781" s="8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43.2" hidden="1" x14ac:dyDescent="0.3">
      <c r="A782" s="8">
        <v>780</v>
      </c>
      <c r="B782" s="13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48"/>
        <v>104</v>
      </c>
      <c r="P782" s="8">
        <f t="shared" si="49"/>
        <v>38.520000000000003</v>
      </c>
      <c r="Q782" s="17" t="s">
        <v>8323</v>
      </c>
      <c r="R782" s="8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3.2" hidden="1" x14ac:dyDescent="0.3">
      <c r="A783" s="8">
        <v>781</v>
      </c>
      <c r="B783" s="13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48"/>
        <v>133</v>
      </c>
      <c r="P783" s="8">
        <f t="shared" si="49"/>
        <v>42.61</v>
      </c>
      <c r="Q783" s="17" t="s">
        <v>8323</v>
      </c>
      <c r="R783" s="8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3.2" hidden="1" x14ac:dyDescent="0.3">
      <c r="A784" s="8">
        <v>782</v>
      </c>
      <c r="B784" s="13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48"/>
        <v>100</v>
      </c>
      <c r="P784" s="8">
        <f t="shared" si="49"/>
        <v>50</v>
      </c>
      <c r="Q784" s="17" t="s">
        <v>8323</v>
      </c>
      <c r="R784" s="8" t="s">
        <v>8324</v>
      </c>
      <c r="S784" s="21">
        <f t="shared" si="50"/>
        <v>41116.758125</v>
      </c>
      <c r="T784" s="21">
        <f t="shared" si="51"/>
        <v>41146.758125</v>
      </c>
    </row>
    <row r="785" spans="1:20" ht="43.2" hidden="1" x14ac:dyDescent="0.3">
      <c r="A785" s="8">
        <v>783</v>
      </c>
      <c r="B785" s="13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48"/>
        <v>148</v>
      </c>
      <c r="P785" s="8">
        <f t="shared" si="49"/>
        <v>63.49</v>
      </c>
      <c r="Q785" s="17" t="s">
        <v>8323</v>
      </c>
      <c r="R785" s="8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43.2" hidden="1" x14ac:dyDescent="0.3">
      <c r="A786" s="8">
        <v>784</v>
      </c>
      <c r="B786" s="13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48"/>
        <v>103</v>
      </c>
      <c r="P786" s="8">
        <f t="shared" si="49"/>
        <v>102.5</v>
      </c>
      <c r="Q786" s="17" t="s">
        <v>8323</v>
      </c>
      <c r="R786" s="8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43.2" hidden="1" x14ac:dyDescent="0.3">
      <c r="A787" s="8">
        <v>785</v>
      </c>
      <c r="B787" s="13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48"/>
        <v>181</v>
      </c>
      <c r="P787" s="8">
        <f t="shared" si="49"/>
        <v>31.14</v>
      </c>
      <c r="Q787" s="17" t="s">
        <v>8323</v>
      </c>
      <c r="R787" s="8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3.2" hidden="1" x14ac:dyDescent="0.3">
      <c r="A788" s="8">
        <v>786</v>
      </c>
      <c r="B788" s="13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48"/>
        <v>143</v>
      </c>
      <c r="P788" s="8">
        <f t="shared" si="49"/>
        <v>162.27000000000001</v>
      </c>
      <c r="Q788" s="17" t="s">
        <v>8323</v>
      </c>
      <c r="R788" s="8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43.2" hidden="1" x14ac:dyDescent="0.3">
      <c r="A789" s="8">
        <v>787</v>
      </c>
      <c r="B789" s="13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48"/>
        <v>114</v>
      </c>
      <c r="P789" s="8">
        <f t="shared" si="49"/>
        <v>80.59</v>
      </c>
      <c r="Q789" s="17" t="s">
        <v>8323</v>
      </c>
      <c r="R789" s="8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43.2" hidden="1" x14ac:dyDescent="0.3">
      <c r="A790" s="8">
        <v>788</v>
      </c>
      <c r="B790" s="13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48"/>
        <v>204</v>
      </c>
      <c r="P790" s="8">
        <f t="shared" si="49"/>
        <v>59.85</v>
      </c>
      <c r="Q790" s="17" t="s">
        <v>8323</v>
      </c>
      <c r="R790" s="8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3.2" hidden="1" x14ac:dyDescent="0.3">
      <c r="A791" s="8">
        <v>789</v>
      </c>
      <c r="B791" s="13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48"/>
        <v>109</v>
      </c>
      <c r="P791" s="8">
        <f t="shared" si="49"/>
        <v>132.86000000000001</v>
      </c>
      <c r="Q791" s="17" t="s">
        <v>8323</v>
      </c>
      <c r="R791" s="8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43.2" hidden="1" x14ac:dyDescent="0.3">
      <c r="A792" s="8">
        <v>790</v>
      </c>
      <c r="B792" s="13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48"/>
        <v>144</v>
      </c>
      <c r="P792" s="8">
        <f t="shared" si="49"/>
        <v>92.55</v>
      </c>
      <c r="Q792" s="17" t="s">
        <v>8323</v>
      </c>
      <c r="R792" s="8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43.2" hidden="1" x14ac:dyDescent="0.3">
      <c r="A793" s="8">
        <v>791</v>
      </c>
      <c r="B793" s="13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48"/>
        <v>104</v>
      </c>
      <c r="P793" s="8">
        <f t="shared" si="49"/>
        <v>60.86</v>
      </c>
      <c r="Q793" s="17" t="s">
        <v>8323</v>
      </c>
      <c r="R793" s="8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28.8" hidden="1" x14ac:dyDescent="0.3">
      <c r="A794" s="8">
        <v>792</v>
      </c>
      <c r="B794" s="13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48"/>
        <v>100</v>
      </c>
      <c r="P794" s="8">
        <f t="shared" si="49"/>
        <v>41.85</v>
      </c>
      <c r="Q794" s="17" t="s">
        <v>8323</v>
      </c>
      <c r="R794" s="8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43.2" hidden="1" x14ac:dyDescent="0.3">
      <c r="A795" s="8">
        <v>793</v>
      </c>
      <c r="B795" s="13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48"/>
        <v>103</v>
      </c>
      <c r="P795" s="8">
        <f t="shared" si="49"/>
        <v>88.33</v>
      </c>
      <c r="Q795" s="17" t="s">
        <v>8323</v>
      </c>
      <c r="R795" s="8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43.2" hidden="1" x14ac:dyDescent="0.3">
      <c r="A796" s="8">
        <v>794</v>
      </c>
      <c r="B796" s="13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48"/>
        <v>105</v>
      </c>
      <c r="P796" s="8">
        <f t="shared" si="49"/>
        <v>158.96</v>
      </c>
      <c r="Q796" s="17" t="s">
        <v>8323</v>
      </c>
      <c r="R796" s="8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43.2" hidden="1" x14ac:dyDescent="0.3">
      <c r="A797" s="8">
        <v>795</v>
      </c>
      <c r="B797" s="13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48"/>
        <v>112</v>
      </c>
      <c r="P797" s="8">
        <f t="shared" si="49"/>
        <v>85.05</v>
      </c>
      <c r="Q797" s="17" t="s">
        <v>8323</v>
      </c>
      <c r="R797" s="8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57.6" hidden="1" x14ac:dyDescent="0.3">
      <c r="A798" s="8">
        <v>796</v>
      </c>
      <c r="B798" s="13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48"/>
        <v>101</v>
      </c>
      <c r="P798" s="8">
        <f t="shared" si="49"/>
        <v>112.61</v>
      </c>
      <c r="Q798" s="17" t="s">
        <v>8323</v>
      </c>
      <c r="R798" s="8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43.2" hidden="1" x14ac:dyDescent="0.3">
      <c r="A799" s="8">
        <v>797</v>
      </c>
      <c r="B799" s="13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48"/>
        <v>108</v>
      </c>
      <c r="P799" s="8">
        <f t="shared" si="49"/>
        <v>45.44</v>
      </c>
      <c r="Q799" s="17" t="s">
        <v>8323</v>
      </c>
      <c r="R799" s="8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3.2" hidden="1" x14ac:dyDescent="0.3">
      <c r="A800" s="8">
        <v>798</v>
      </c>
      <c r="B800" s="13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48"/>
        <v>115</v>
      </c>
      <c r="P800" s="8">
        <f t="shared" si="49"/>
        <v>46.22</v>
      </c>
      <c r="Q800" s="17" t="s">
        <v>8323</v>
      </c>
      <c r="R800" s="8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43.2" hidden="1" x14ac:dyDescent="0.3">
      <c r="A801" s="8">
        <v>799</v>
      </c>
      <c r="B801" s="13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48"/>
        <v>100</v>
      </c>
      <c r="P801" s="8">
        <f t="shared" si="49"/>
        <v>178.61</v>
      </c>
      <c r="Q801" s="17" t="s">
        <v>8323</v>
      </c>
      <c r="R801" s="8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3.2" hidden="1" x14ac:dyDescent="0.3">
      <c r="A802" s="8">
        <v>800</v>
      </c>
      <c r="B802" s="13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48"/>
        <v>152</v>
      </c>
      <c r="P802" s="8">
        <f t="shared" si="49"/>
        <v>40.75</v>
      </c>
      <c r="Q802" s="17" t="s">
        <v>8323</v>
      </c>
      <c r="R802" s="8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3.2" hidden="1" x14ac:dyDescent="0.3">
      <c r="A803" s="8">
        <v>801</v>
      </c>
      <c r="B803" s="13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48"/>
        <v>112</v>
      </c>
      <c r="P803" s="8">
        <f t="shared" si="49"/>
        <v>43.73</v>
      </c>
      <c r="Q803" s="17" t="s">
        <v>8323</v>
      </c>
      <c r="R803" s="8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57.6" hidden="1" x14ac:dyDescent="0.3">
      <c r="A804" s="8">
        <v>802</v>
      </c>
      <c r="B804" s="13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48"/>
        <v>101</v>
      </c>
      <c r="P804" s="8">
        <f t="shared" si="49"/>
        <v>81.069999999999993</v>
      </c>
      <c r="Q804" s="17" t="s">
        <v>8323</v>
      </c>
      <c r="R804" s="8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43.2" hidden="1" x14ac:dyDescent="0.3">
      <c r="A805" s="8">
        <v>803</v>
      </c>
      <c r="B805" s="13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48"/>
        <v>123</v>
      </c>
      <c r="P805" s="8">
        <f t="shared" si="49"/>
        <v>74.61</v>
      </c>
      <c r="Q805" s="17" t="s">
        <v>8323</v>
      </c>
      <c r="R805" s="8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43.2" hidden="1" x14ac:dyDescent="0.3">
      <c r="A806" s="8">
        <v>804</v>
      </c>
      <c r="B806" s="13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48"/>
        <v>100</v>
      </c>
      <c r="P806" s="8">
        <f t="shared" si="49"/>
        <v>305.56</v>
      </c>
      <c r="Q806" s="17" t="s">
        <v>8323</v>
      </c>
      <c r="R806" s="8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3.2" hidden="1" x14ac:dyDescent="0.3">
      <c r="A807" s="8">
        <v>805</v>
      </c>
      <c r="B807" s="13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48"/>
        <v>105</v>
      </c>
      <c r="P807" s="8">
        <f t="shared" si="49"/>
        <v>58.33</v>
      </c>
      <c r="Q807" s="17" t="s">
        <v>8323</v>
      </c>
      <c r="R807" s="8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hidden="1" x14ac:dyDescent="0.3">
      <c r="A808" s="8">
        <v>806</v>
      </c>
      <c r="B808" s="13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48"/>
        <v>104</v>
      </c>
      <c r="P808" s="8">
        <f t="shared" si="49"/>
        <v>117.68</v>
      </c>
      <c r="Q808" s="17" t="s">
        <v>8323</v>
      </c>
      <c r="R808" s="8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28.8" hidden="1" x14ac:dyDescent="0.3">
      <c r="A809" s="8">
        <v>807</v>
      </c>
      <c r="B809" s="13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48"/>
        <v>105</v>
      </c>
      <c r="P809" s="8">
        <f t="shared" si="49"/>
        <v>73.77</v>
      </c>
      <c r="Q809" s="17" t="s">
        <v>8323</v>
      </c>
      <c r="R809" s="8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43.2" hidden="1" x14ac:dyDescent="0.3">
      <c r="A810" s="8">
        <v>808</v>
      </c>
      <c r="B810" s="13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48"/>
        <v>100</v>
      </c>
      <c r="P810" s="8">
        <f t="shared" si="49"/>
        <v>104.65</v>
      </c>
      <c r="Q810" s="17" t="s">
        <v>8323</v>
      </c>
      <c r="R810" s="8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43.2" hidden="1" x14ac:dyDescent="0.3">
      <c r="A811" s="8">
        <v>809</v>
      </c>
      <c r="B811" s="13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48"/>
        <v>104</v>
      </c>
      <c r="P811" s="8">
        <f t="shared" si="49"/>
        <v>79.83</v>
      </c>
      <c r="Q811" s="17" t="s">
        <v>8323</v>
      </c>
      <c r="R811" s="8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43.2" hidden="1" x14ac:dyDescent="0.3">
      <c r="A812" s="8">
        <v>810</v>
      </c>
      <c r="B812" s="13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48"/>
        <v>105</v>
      </c>
      <c r="P812" s="8">
        <f t="shared" si="49"/>
        <v>58.33</v>
      </c>
      <c r="Q812" s="17" t="s">
        <v>8323</v>
      </c>
      <c r="R812" s="8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28.8" hidden="1" x14ac:dyDescent="0.3">
      <c r="A813" s="8">
        <v>811</v>
      </c>
      <c r="B813" s="13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48"/>
        <v>104</v>
      </c>
      <c r="P813" s="8">
        <f t="shared" si="49"/>
        <v>86.67</v>
      </c>
      <c r="Q813" s="17" t="s">
        <v>8323</v>
      </c>
      <c r="R813" s="8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43.2" hidden="1" x14ac:dyDescent="0.3">
      <c r="A814" s="8">
        <v>812</v>
      </c>
      <c r="B814" s="13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48"/>
        <v>152</v>
      </c>
      <c r="P814" s="8">
        <f t="shared" si="49"/>
        <v>27.61</v>
      </c>
      <c r="Q814" s="17" t="s">
        <v>8323</v>
      </c>
      <c r="R814" s="8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28.8" hidden="1" x14ac:dyDescent="0.3">
      <c r="A815" s="8">
        <v>813</v>
      </c>
      <c r="B815" s="13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48"/>
        <v>160</v>
      </c>
      <c r="P815" s="8">
        <f t="shared" si="49"/>
        <v>25</v>
      </c>
      <c r="Q815" s="17" t="s">
        <v>8323</v>
      </c>
      <c r="R815" s="8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43.2" hidden="1" x14ac:dyDescent="0.3">
      <c r="A816" s="8">
        <v>814</v>
      </c>
      <c r="B816" s="13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48"/>
        <v>127</v>
      </c>
      <c r="P816" s="8">
        <f t="shared" si="49"/>
        <v>45.46</v>
      </c>
      <c r="Q816" s="17" t="s">
        <v>8323</v>
      </c>
      <c r="R816" s="8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28.8" hidden="1" x14ac:dyDescent="0.3">
      <c r="A817" s="8">
        <v>815</v>
      </c>
      <c r="B817" s="13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48"/>
        <v>107</v>
      </c>
      <c r="P817" s="8">
        <f t="shared" si="49"/>
        <v>99.53</v>
      </c>
      <c r="Q817" s="17" t="s">
        <v>8323</v>
      </c>
      <c r="R817" s="8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28.8" hidden="1" x14ac:dyDescent="0.3">
      <c r="A818" s="8">
        <v>816</v>
      </c>
      <c r="B818" s="13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48"/>
        <v>115</v>
      </c>
      <c r="P818" s="8">
        <f t="shared" si="49"/>
        <v>39.31</v>
      </c>
      <c r="Q818" s="17" t="s">
        <v>8323</v>
      </c>
      <c r="R818" s="8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3.2" hidden="1" x14ac:dyDescent="0.3">
      <c r="A819" s="8">
        <v>817</v>
      </c>
      <c r="B819" s="13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48"/>
        <v>137</v>
      </c>
      <c r="P819" s="8">
        <f t="shared" si="49"/>
        <v>89.42</v>
      </c>
      <c r="Q819" s="17" t="s">
        <v>8323</v>
      </c>
      <c r="R819" s="8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43.2" hidden="1" x14ac:dyDescent="0.3">
      <c r="A820" s="8">
        <v>818</v>
      </c>
      <c r="B820" s="13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48"/>
        <v>156</v>
      </c>
      <c r="P820" s="8">
        <f t="shared" si="49"/>
        <v>28.68</v>
      </c>
      <c r="Q820" s="17" t="s">
        <v>8323</v>
      </c>
      <c r="R820" s="8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28.8" hidden="1" x14ac:dyDescent="0.3">
      <c r="A821" s="8">
        <v>819</v>
      </c>
      <c r="B821" s="13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48"/>
        <v>109</v>
      </c>
      <c r="P821" s="8">
        <f t="shared" si="49"/>
        <v>31.07</v>
      </c>
      <c r="Q821" s="17" t="s">
        <v>8323</v>
      </c>
      <c r="R821" s="8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3.2" hidden="1" x14ac:dyDescent="0.3">
      <c r="A822" s="8">
        <v>820</v>
      </c>
      <c r="B822" s="13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48"/>
        <v>134</v>
      </c>
      <c r="P822" s="8">
        <f t="shared" si="49"/>
        <v>70.55</v>
      </c>
      <c r="Q822" s="17" t="s">
        <v>8323</v>
      </c>
      <c r="R822" s="8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3.2" hidden="1" x14ac:dyDescent="0.3">
      <c r="A823" s="8">
        <v>821</v>
      </c>
      <c r="B823" s="13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48"/>
        <v>100</v>
      </c>
      <c r="P823" s="8">
        <f t="shared" si="49"/>
        <v>224.13</v>
      </c>
      <c r="Q823" s="17" t="s">
        <v>8323</v>
      </c>
      <c r="R823" s="8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43.2" hidden="1" x14ac:dyDescent="0.3">
      <c r="A824" s="8">
        <v>822</v>
      </c>
      <c r="B824" s="13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48"/>
        <v>119</v>
      </c>
      <c r="P824" s="8">
        <f t="shared" si="49"/>
        <v>51.81</v>
      </c>
      <c r="Q824" s="17" t="s">
        <v>8323</v>
      </c>
      <c r="R824" s="8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3.2" hidden="1" x14ac:dyDescent="0.3">
      <c r="A825" s="8">
        <v>823</v>
      </c>
      <c r="B825" s="13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48"/>
        <v>180</v>
      </c>
      <c r="P825" s="8">
        <f t="shared" si="49"/>
        <v>43.52</v>
      </c>
      <c r="Q825" s="17" t="s">
        <v>8323</v>
      </c>
      <c r="R825" s="8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57.6" hidden="1" x14ac:dyDescent="0.3">
      <c r="A826" s="8">
        <v>824</v>
      </c>
      <c r="B826" s="13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48"/>
        <v>134</v>
      </c>
      <c r="P826" s="8">
        <f t="shared" si="49"/>
        <v>39.82</v>
      </c>
      <c r="Q826" s="17" t="s">
        <v>8323</v>
      </c>
      <c r="R826" s="8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28.8" hidden="1" x14ac:dyDescent="0.3">
      <c r="A827" s="8">
        <v>825</v>
      </c>
      <c r="B827" s="13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48"/>
        <v>100</v>
      </c>
      <c r="P827" s="8">
        <f t="shared" si="49"/>
        <v>126.81</v>
      </c>
      <c r="Q827" s="17" t="s">
        <v>8323</v>
      </c>
      <c r="R827" s="8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3.2" hidden="1" x14ac:dyDescent="0.3">
      <c r="A828" s="8">
        <v>826</v>
      </c>
      <c r="B828" s="13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48"/>
        <v>101</v>
      </c>
      <c r="P828" s="8">
        <f t="shared" si="49"/>
        <v>113.88</v>
      </c>
      <c r="Q828" s="17" t="s">
        <v>8323</v>
      </c>
      <c r="R828" s="8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57.6" hidden="1" x14ac:dyDescent="0.3">
      <c r="A829" s="8">
        <v>827</v>
      </c>
      <c r="B829" s="13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48"/>
        <v>103</v>
      </c>
      <c r="P829" s="8">
        <f t="shared" si="49"/>
        <v>28.18</v>
      </c>
      <c r="Q829" s="17" t="s">
        <v>8323</v>
      </c>
      <c r="R829" s="8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57.6" hidden="1" x14ac:dyDescent="0.3">
      <c r="A830" s="8">
        <v>828</v>
      </c>
      <c r="B830" s="13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48"/>
        <v>107</v>
      </c>
      <c r="P830" s="8">
        <f t="shared" si="49"/>
        <v>36.61</v>
      </c>
      <c r="Q830" s="17" t="s">
        <v>8323</v>
      </c>
      <c r="R830" s="8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57.6" hidden="1" x14ac:dyDescent="0.3">
      <c r="A831" s="8">
        <v>829</v>
      </c>
      <c r="B831" s="13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48"/>
        <v>104</v>
      </c>
      <c r="P831" s="8">
        <f t="shared" si="49"/>
        <v>32.5</v>
      </c>
      <c r="Q831" s="17" t="s">
        <v>8323</v>
      </c>
      <c r="R831" s="8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3.2" hidden="1" x14ac:dyDescent="0.3">
      <c r="A832" s="8">
        <v>830</v>
      </c>
      <c r="B832" s="13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48"/>
        <v>108</v>
      </c>
      <c r="P832" s="8">
        <f t="shared" si="49"/>
        <v>60.66</v>
      </c>
      <c r="Q832" s="17" t="s">
        <v>8323</v>
      </c>
      <c r="R832" s="8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28.8" hidden="1" x14ac:dyDescent="0.3">
      <c r="A833" s="8">
        <v>831</v>
      </c>
      <c r="B833" s="13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48"/>
        <v>233</v>
      </c>
      <c r="P833" s="8">
        <f t="shared" si="49"/>
        <v>175</v>
      </c>
      <c r="Q833" s="17" t="s">
        <v>8323</v>
      </c>
      <c r="R833" s="8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43.2" hidden="1" x14ac:dyDescent="0.3">
      <c r="A834" s="8">
        <v>832</v>
      </c>
      <c r="B834" s="13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52">ROUND(E834/D834*100,0)</f>
        <v>101</v>
      </c>
      <c r="P834" s="8">
        <f t="shared" si="49"/>
        <v>97.99</v>
      </c>
      <c r="Q834" s="17" t="s">
        <v>8323</v>
      </c>
      <c r="R834" s="8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hidden="1" x14ac:dyDescent="0.3">
      <c r="A835" s="8">
        <v>833</v>
      </c>
      <c r="B835" s="13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52"/>
        <v>102</v>
      </c>
      <c r="P835" s="8">
        <f t="shared" ref="P835:P898" si="53">IFERROR(ROUND(E835/L835,2), 0)</f>
        <v>148.78</v>
      </c>
      <c r="Q835" s="17" t="s">
        <v>8323</v>
      </c>
      <c r="R835" s="8" t="s">
        <v>8324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7.6" hidden="1" x14ac:dyDescent="0.3">
      <c r="A836" s="8">
        <v>834</v>
      </c>
      <c r="B836" s="13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52"/>
        <v>131</v>
      </c>
      <c r="P836" s="8">
        <f t="shared" si="53"/>
        <v>96.08</v>
      </c>
      <c r="Q836" s="17" t="s">
        <v>8323</v>
      </c>
      <c r="R836" s="8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43.2" hidden="1" x14ac:dyDescent="0.3">
      <c r="A837" s="8">
        <v>835</v>
      </c>
      <c r="B837" s="13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52"/>
        <v>117</v>
      </c>
      <c r="P837" s="8">
        <f t="shared" si="53"/>
        <v>58.63</v>
      </c>
      <c r="Q837" s="17" t="s">
        <v>8323</v>
      </c>
      <c r="R837" s="8" t="s">
        <v>8324</v>
      </c>
      <c r="S837" s="21">
        <f t="shared" si="54"/>
        <v>41005.45784722222</v>
      </c>
      <c r="T837" s="21">
        <f t="shared" si="55"/>
        <v>41048.125</v>
      </c>
    </row>
    <row r="838" spans="1:20" hidden="1" x14ac:dyDescent="0.3">
      <c r="A838" s="8">
        <v>836</v>
      </c>
      <c r="B838" s="13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52"/>
        <v>101</v>
      </c>
      <c r="P838" s="8">
        <f t="shared" si="53"/>
        <v>109.71</v>
      </c>
      <c r="Q838" s="17" t="s">
        <v>8323</v>
      </c>
      <c r="R838" s="8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43.2" hidden="1" x14ac:dyDescent="0.3">
      <c r="A839" s="8">
        <v>837</v>
      </c>
      <c r="B839" s="13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52"/>
        <v>122</v>
      </c>
      <c r="P839" s="8">
        <f t="shared" si="53"/>
        <v>49.11</v>
      </c>
      <c r="Q839" s="17" t="s">
        <v>8323</v>
      </c>
      <c r="R839" s="8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43.2" hidden="1" x14ac:dyDescent="0.3">
      <c r="A840" s="8">
        <v>838</v>
      </c>
      <c r="B840" s="13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52"/>
        <v>145</v>
      </c>
      <c r="P840" s="8">
        <f t="shared" si="53"/>
        <v>47.67</v>
      </c>
      <c r="Q840" s="17" t="s">
        <v>8323</v>
      </c>
      <c r="R840" s="8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3.2" hidden="1" x14ac:dyDescent="0.3">
      <c r="A841" s="8">
        <v>839</v>
      </c>
      <c r="B841" s="13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52"/>
        <v>117</v>
      </c>
      <c r="P841" s="8">
        <f t="shared" si="53"/>
        <v>60.74</v>
      </c>
      <c r="Q841" s="17" t="s">
        <v>8323</v>
      </c>
      <c r="R841" s="8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43.2" hidden="1" x14ac:dyDescent="0.3">
      <c r="A842" s="8">
        <v>840</v>
      </c>
      <c r="B842" s="13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52"/>
        <v>120</v>
      </c>
      <c r="P842" s="8">
        <f t="shared" si="53"/>
        <v>63.38</v>
      </c>
      <c r="Q842" s="17" t="s">
        <v>8323</v>
      </c>
      <c r="R842" s="8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43.2" hidden="1" x14ac:dyDescent="0.3">
      <c r="A843" s="8">
        <v>841</v>
      </c>
      <c r="B843" s="13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52"/>
        <v>101</v>
      </c>
      <c r="P843" s="8">
        <f t="shared" si="53"/>
        <v>53.89</v>
      </c>
      <c r="Q843" s="17" t="s">
        <v>8323</v>
      </c>
      <c r="R843" s="8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3.2" hidden="1" x14ac:dyDescent="0.3">
      <c r="A844" s="8">
        <v>842</v>
      </c>
      <c r="B844" s="13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52"/>
        <v>104</v>
      </c>
      <c r="P844" s="8">
        <f t="shared" si="53"/>
        <v>66.87</v>
      </c>
      <c r="Q844" s="17" t="s">
        <v>8323</v>
      </c>
      <c r="R844" s="8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43.2" hidden="1" x14ac:dyDescent="0.3">
      <c r="A845" s="8">
        <v>843</v>
      </c>
      <c r="B845" s="13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52"/>
        <v>267</v>
      </c>
      <c r="P845" s="8">
        <f t="shared" si="53"/>
        <v>63.1</v>
      </c>
      <c r="Q845" s="17" t="s">
        <v>8323</v>
      </c>
      <c r="R845" s="8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57.6" hidden="1" x14ac:dyDescent="0.3">
      <c r="A846" s="8">
        <v>844</v>
      </c>
      <c r="B846" s="13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52"/>
        <v>194</v>
      </c>
      <c r="P846" s="8">
        <f t="shared" si="53"/>
        <v>36.630000000000003</v>
      </c>
      <c r="Q846" s="17" t="s">
        <v>8323</v>
      </c>
      <c r="R846" s="8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3.2" hidden="1" x14ac:dyDescent="0.3">
      <c r="A847" s="8">
        <v>845</v>
      </c>
      <c r="B847" s="13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52"/>
        <v>120</v>
      </c>
      <c r="P847" s="8">
        <f t="shared" si="53"/>
        <v>34.01</v>
      </c>
      <c r="Q847" s="17" t="s">
        <v>8323</v>
      </c>
      <c r="R847" s="8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43.2" hidden="1" x14ac:dyDescent="0.3">
      <c r="A848" s="8">
        <v>846</v>
      </c>
      <c r="B848" s="13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52"/>
        <v>122</v>
      </c>
      <c r="P848" s="8">
        <f t="shared" si="53"/>
        <v>28.55</v>
      </c>
      <c r="Q848" s="17" t="s">
        <v>8323</v>
      </c>
      <c r="R848" s="8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28.8" hidden="1" x14ac:dyDescent="0.3">
      <c r="A849" s="8">
        <v>847</v>
      </c>
      <c r="B849" s="13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52"/>
        <v>100</v>
      </c>
      <c r="P849" s="8">
        <f t="shared" si="53"/>
        <v>10</v>
      </c>
      <c r="Q849" s="17" t="s">
        <v>8323</v>
      </c>
      <c r="R849" s="8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3.2" hidden="1" x14ac:dyDescent="0.3">
      <c r="A850" s="8">
        <v>848</v>
      </c>
      <c r="B850" s="13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52"/>
        <v>100</v>
      </c>
      <c r="P850" s="8">
        <f t="shared" si="53"/>
        <v>18.75</v>
      </c>
      <c r="Q850" s="17" t="s">
        <v>8323</v>
      </c>
      <c r="R850" s="8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57.6" hidden="1" x14ac:dyDescent="0.3">
      <c r="A851" s="8">
        <v>849</v>
      </c>
      <c r="B851" s="13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52"/>
        <v>120</v>
      </c>
      <c r="P851" s="8">
        <f t="shared" si="53"/>
        <v>41.7</v>
      </c>
      <c r="Q851" s="17" t="s">
        <v>8323</v>
      </c>
      <c r="R851" s="8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3.2" hidden="1" x14ac:dyDescent="0.3">
      <c r="A852" s="8">
        <v>850</v>
      </c>
      <c r="B852" s="13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52"/>
        <v>155</v>
      </c>
      <c r="P852" s="8">
        <f t="shared" si="53"/>
        <v>46.67</v>
      </c>
      <c r="Q852" s="17" t="s">
        <v>8323</v>
      </c>
      <c r="R852" s="8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43.2" hidden="1" x14ac:dyDescent="0.3">
      <c r="A853" s="8">
        <v>851</v>
      </c>
      <c r="B853" s="13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52"/>
        <v>130</v>
      </c>
      <c r="P853" s="8">
        <f t="shared" si="53"/>
        <v>37.270000000000003</v>
      </c>
      <c r="Q853" s="17" t="s">
        <v>8323</v>
      </c>
      <c r="R853" s="8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28.8" hidden="1" x14ac:dyDescent="0.3">
      <c r="A854" s="8">
        <v>852</v>
      </c>
      <c r="B854" s="13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52"/>
        <v>105</v>
      </c>
      <c r="P854" s="8">
        <f t="shared" si="53"/>
        <v>59.26</v>
      </c>
      <c r="Q854" s="17" t="s">
        <v>8323</v>
      </c>
      <c r="R854" s="8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3.2" hidden="1" x14ac:dyDescent="0.3">
      <c r="A855" s="8">
        <v>853</v>
      </c>
      <c r="B855" s="13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52"/>
        <v>100</v>
      </c>
      <c r="P855" s="8">
        <f t="shared" si="53"/>
        <v>30</v>
      </c>
      <c r="Q855" s="17" t="s">
        <v>8323</v>
      </c>
      <c r="R855" s="8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3.2" hidden="1" x14ac:dyDescent="0.3">
      <c r="A856" s="8">
        <v>854</v>
      </c>
      <c r="B856" s="13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52"/>
        <v>118</v>
      </c>
      <c r="P856" s="8">
        <f t="shared" si="53"/>
        <v>65.86</v>
      </c>
      <c r="Q856" s="17" t="s">
        <v>8323</v>
      </c>
      <c r="R856" s="8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28.8" hidden="1" x14ac:dyDescent="0.3">
      <c r="A857" s="8">
        <v>855</v>
      </c>
      <c r="B857" s="13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52"/>
        <v>103</v>
      </c>
      <c r="P857" s="8">
        <f t="shared" si="53"/>
        <v>31.91</v>
      </c>
      <c r="Q857" s="17" t="s">
        <v>8323</v>
      </c>
      <c r="R857" s="8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57.6" hidden="1" x14ac:dyDescent="0.3">
      <c r="A858" s="8">
        <v>856</v>
      </c>
      <c r="B858" s="13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52"/>
        <v>218</v>
      </c>
      <c r="P858" s="8">
        <f t="shared" si="53"/>
        <v>19.46</v>
      </c>
      <c r="Q858" s="17" t="s">
        <v>8323</v>
      </c>
      <c r="R858" s="8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43.2" hidden="1" x14ac:dyDescent="0.3">
      <c r="A859" s="8">
        <v>857</v>
      </c>
      <c r="B859" s="13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52"/>
        <v>100</v>
      </c>
      <c r="P859" s="8">
        <f t="shared" si="53"/>
        <v>50</v>
      </c>
      <c r="Q859" s="17" t="s">
        <v>8323</v>
      </c>
      <c r="R859" s="8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43.2" hidden="1" x14ac:dyDescent="0.3">
      <c r="A860" s="8">
        <v>858</v>
      </c>
      <c r="B860" s="13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52"/>
        <v>144</v>
      </c>
      <c r="P860" s="8">
        <f t="shared" si="53"/>
        <v>22.74</v>
      </c>
      <c r="Q860" s="17" t="s">
        <v>8323</v>
      </c>
      <c r="R860" s="8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43.2" hidden="1" x14ac:dyDescent="0.3">
      <c r="A861" s="8">
        <v>859</v>
      </c>
      <c r="B861" s="13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52"/>
        <v>105</v>
      </c>
      <c r="P861" s="8">
        <f t="shared" si="53"/>
        <v>42.72</v>
      </c>
      <c r="Q861" s="17" t="s">
        <v>8323</v>
      </c>
      <c r="R861" s="8" t="s">
        <v>8325</v>
      </c>
      <c r="S861" s="21">
        <f t="shared" si="54"/>
        <v>42128.820231481484</v>
      </c>
      <c r="T861" s="21">
        <f t="shared" si="55"/>
        <v>42159</v>
      </c>
    </row>
    <row r="862" spans="1:20" ht="43.2" hidden="1" x14ac:dyDescent="0.3">
      <c r="A862" s="8">
        <v>860</v>
      </c>
      <c r="B862" s="13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52"/>
        <v>18</v>
      </c>
      <c r="P862" s="8">
        <f t="shared" si="53"/>
        <v>52.92</v>
      </c>
      <c r="Q862" s="17" t="s">
        <v>8323</v>
      </c>
      <c r="R862" s="8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3.2" hidden="1" x14ac:dyDescent="0.3">
      <c r="A863" s="8">
        <v>861</v>
      </c>
      <c r="B863" s="13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52"/>
        <v>2</v>
      </c>
      <c r="P863" s="8">
        <f t="shared" si="53"/>
        <v>50.5</v>
      </c>
      <c r="Q863" s="17" t="s">
        <v>8323</v>
      </c>
      <c r="R863" s="8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3.2" hidden="1" x14ac:dyDescent="0.3">
      <c r="A864" s="8">
        <v>862</v>
      </c>
      <c r="B864" s="13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52"/>
        <v>0</v>
      </c>
      <c r="P864" s="8">
        <f t="shared" si="53"/>
        <v>42.5</v>
      </c>
      <c r="Q864" s="17" t="s">
        <v>8323</v>
      </c>
      <c r="R864" s="8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3.2" hidden="1" x14ac:dyDescent="0.3">
      <c r="A865" s="8">
        <v>863</v>
      </c>
      <c r="B865" s="13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52"/>
        <v>5</v>
      </c>
      <c r="P865" s="8">
        <f t="shared" si="53"/>
        <v>18</v>
      </c>
      <c r="Q865" s="17" t="s">
        <v>8323</v>
      </c>
      <c r="R865" s="8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3.2" hidden="1" x14ac:dyDescent="0.3">
      <c r="A866" s="8">
        <v>864</v>
      </c>
      <c r="B866" s="13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52"/>
        <v>42</v>
      </c>
      <c r="P866" s="8">
        <f t="shared" si="53"/>
        <v>34.18</v>
      </c>
      <c r="Q866" s="17" t="s">
        <v>8323</v>
      </c>
      <c r="R866" s="8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43.2" hidden="1" x14ac:dyDescent="0.3">
      <c r="A867" s="8">
        <v>865</v>
      </c>
      <c r="B867" s="13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52"/>
        <v>2</v>
      </c>
      <c r="P867" s="8">
        <f t="shared" si="53"/>
        <v>22.5</v>
      </c>
      <c r="Q867" s="17" t="s">
        <v>8323</v>
      </c>
      <c r="R867" s="8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3.2" hidden="1" x14ac:dyDescent="0.3">
      <c r="A868" s="8">
        <v>866</v>
      </c>
      <c r="B868" s="13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52"/>
        <v>18</v>
      </c>
      <c r="P868" s="8">
        <f t="shared" si="53"/>
        <v>58.18</v>
      </c>
      <c r="Q868" s="17" t="s">
        <v>8323</v>
      </c>
      <c r="R868" s="8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43.2" hidden="1" x14ac:dyDescent="0.3">
      <c r="A869" s="8">
        <v>867</v>
      </c>
      <c r="B869" s="13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52"/>
        <v>24</v>
      </c>
      <c r="P869" s="8">
        <f t="shared" si="53"/>
        <v>109.18</v>
      </c>
      <c r="Q869" s="17" t="s">
        <v>8323</v>
      </c>
      <c r="R869" s="8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57.6" hidden="1" x14ac:dyDescent="0.3">
      <c r="A870" s="8">
        <v>868</v>
      </c>
      <c r="B870" s="13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52"/>
        <v>0</v>
      </c>
      <c r="P870" s="8">
        <f t="shared" si="53"/>
        <v>50</v>
      </c>
      <c r="Q870" s="17" t="s">
        <v>8323</v>
      </c>
      <c r="R870" s="8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57.6" hidden="1" x14ac:dyDescent="0.3">
      <c r="A871" s="8">
        <v>869</v>
      </c>
      <c r="B871" s="13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52"/>
        <v>12</v>
      </c>
      <c r="P871" s="8">
        <f t="shared" si="53"/>
        <v>346.67</v>
      </c>
      <c r="Q871" s="17" t="s">
        <v>8323</v>
      </c>
      <c r="R871" s="8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43.2" hidden="1" x14ac:dyDescent="0.3">
      <c r="A872" s="8">
        <v>870</v>
      </c>
      <c r="B872" s="13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52"/>
        <v>0</v>
      </c>
      <c r="P872" s="8">
        <f t="shared" si="53"/>
        <v>12.4</v>
      </c>
      <c r="Q872" s="17" t="s">
        <v>8323</v>
      </c>
      <c r="R872" s="8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43.2" hidden="1" x14ac:dyDescent="0.3">
      <c r="A873" s="8">
        <v>871</v>
      </c>
      <c r="B873" s="13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52"/>
        <v>5</v>
      </c>
      <c r="P873" s="8">
        <f t="shared" si="53"/>
        <v>27.08</v>
      </c>
      <c r="Q873" s="17" t="s">
        <v>8323</v>
      </c>
      <c r="R873" s="8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3.2" hidden="1" x14ac:dyDescent="0.3">
      <c r="A874" s="8">
        <v>872</v>
      </c>
      <c r="B874" s="13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52"/>
        <v>1</v>
      </c>
      <c r="P874" s="8">
        <f t="shared" si="53"/>
        <v>32.5</v>
      </c>
      <c r="Q874" s="17" t="s">
        <v>8323</v>
      </c>
      <c r="R874" s="8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28.8" hidden="1" x14ac:dyDescent="0.3">
      <c r="A875" s="8">
        <v>873</v>
      </c>
      <c r="B875" s="13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52"/>
        <v>1</v>
      </c>
      <c r="P875" s="8">
        <f t="shared" si="53"/>
        <v>9</v>
      </c>
      <c r="Q875" s="17" t="s">
        <v>8323</v>
      </c>
      <c r="R875" s="8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57.6" hidden="1" x14ac:dyDescent="0.3">
      <c r="A876" s="8">
        <v>874</v>
      </c>
      <c r="B876" s="13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52"/>
        <v>24</v>
      </c>
      <c r="P876" s="8">
        <f t="shared" si="53"/>
        <v>34.76</v>
      </c>
      <c r="Q876" s="17" t="s">
        <v>8323</v>
      </c>
      <c r="R876" s="8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57.6" hidden="1" x14ac:dyDescent="0.3">
      <c r="A877" s="8">
        <v>875</v>
      </c>
      <c r="B877" s="13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52"/>
        <v>0</v>
      </c>
      <c r="P877" s="8">
        <f t="shared" si="53"/>
        <v>0</v>
      </c>
      <c r="Q877" s="17" t="s">
        <v>8323</v>
      </c>
      <c r="R877" s="8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28.8" hidden="1" x14ac:dyDescent="0.3">
      <c r="A878" s="8">
        <v>876</v>
      </c>
      <c r="B878" s="13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52"/>
        <v>41</v>
      </c>
      <c r="P878" s="8">
        <f t="shared" si="53"/>
        <v>28.58</v>
      </c>
      <c r="Q878" s="17" t="s">
        <v>8323</v>
      </c>
      <c r="R878" s="8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43.2" hidden="1" x14ac:dyDescent="0.3">
      <c r="A879" s="8">
        <v>877</v>
      </c>
      <c r="B879" s="13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52"/>
        <v>68</v>
      </c>
      <c r="P879" s="8">
        <f t="shared" si="53"/>
        <v>46.59</v>
      </c>
      <c r="Q879" s="17" t="s">
        <v>8323</v>
      </c>
      <c r="R879" s="8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43.2" hidden="1" x14ac:dyDescent="0.3">
      <c r="A880" s="8">
        <v>878</v>
      </c>
      <c r="B880" s="13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52"/>
        <v>1</v>
      </c>
      <c r="P880" s="8">
        <f t="shared" si="53"/>
        <v>32.5</v>
      </c>
      <c r="Q880" s="17" t="s">
        <v>8323</v>
      </c>
      <c r="R880" s="8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43.2" hidden="1" x14ac:dyDescent="0.3">
      <c r="A881" s="8">
        <v>879</v>
      </c>
      <c r="B881" s="13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52"/>
        <v>31</v>
      </c>
      <c r="P881" s="8">
        <f t="shared" si="53"/>
        <v>21.47</v>
      </c>
      <c r="Q881" s="17" t="s">
        <v>8323</v>
      </c>
      <c r="R881" s="8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43.2" hidden="1" x14ac:dyDescent="0.3">
      <c r="A882" s="8">
        <v>880</v>
      </c>
      <c r="B882" s="13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52"/>
        <v>3</v>
      </c>
      <c r="P882" s="8">
        <f t="shared" si="53"/>
        <v>14.13</v>
      </c>
      <c r="Q882" s="17" t="s">
        <v>8323</v>
      </c>
      <c r="R882" s="8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3.2" hidden="1" x14ac:dyDescent="0.3">
      <c r="A883" s="8">
        <v>881</v>
      </c>
      <c r="B883" s="13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52"/>
        <v>1</v>
      </c>
      <c r="P883" s="8">
        <f t="shared" si="53"/>
        <v>30</v>
      </c>
      <c r="Q883" s="17" t="s">
        <v>8323</v>
      </c>
      <c r="R883" s="8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43.2" hidden="1" x14ac:dyDescent="0.3">
      <c r="A884" s="8">
        <v>882</v>
      </c>
      <c r="B884" s="13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52"/>
        <v>20</v>
      </c>
      <c r="P884" s="8">
        <f t="shared" si="53"/>
        <v>21.57</v>
      </c>
      <c r="Q884" s="17" t="s">
        <v>8323</v>
      </c>
      <c r="R884" s="8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57.6" hidden="1" x14ac:dyDescent="0.3">
      <c r="A885" s="8">
        <v>883</v>
      </c>
      <c r="B885" s="13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52"/>
        <v>40</v>
      </c>
      <c r="P885" s="8">
        <f t="shared" si="53"/>
        <v>83.38</v>
      </c>
      <c r="Q885" s="17" t="s">
        <v>8323</v>
      </c>
      <c r="R885" s="8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3.2" hidden="1" x14ac:dyDescent="0.3">
      <c r="A886" s="8">
        <v>884</v>
      </c>
      <c r="B886" s="13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52"/>
        <v>1</v>
      </c>
      <c r="P886" s="8">
        <f t="shared" si="53"/>
        <v>10</v>
      </c>
      <c r="Q886" s="17" t="s">
        <v>8323</v>
      </c>
      <c r="R886" s="8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3.2" hidden="1" x14ac:dyDescent="0.3">
      <c r="A887" s="8">
        <v>885</v>
      </c>
      <c r="B887" s="13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52"/>
        <v>75</v>
      </c>
      <c r="P887" s="8">
        <f t="shared" si="53"/>
        <v>35.71</v>
      </c>
      <c r="Q887" s="17" t="s">
        <v>8323</v>
      </c>
      <c r="R887" s="8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43.2" hidden="1" x14ac:dyDescent="0.3">
      <c r="A888" s="8">
        <v>886</v>
      </c>
      <c r="B888" s="13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52"/>
        <v>41</v>
      </c>
      <c r="P888" s="8">
        <f t="shared" si="53"/>
        <v>29.29</v>
      </c>
      <c r="Q888" s="17" t="s">
        <v>8323</v>
      </c>
      <c r="R888" s="8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43.2" hidden="1" x14ac:dyDescent="0.3">
      <c r="A889" s="8">
        <v>887</v>
      </c>
      <c r="B889" s="13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52"/>
        <v>0</v>
      </c>
      <c r="P889" s="8">
        <f t="shared" si="53"/>
        <v>0</v>
      </c>
      <c r="Q889" s="17" t="s">
        <v>8323</v>
      </c>
      <c r="R889" s="8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57.6" hidden="1" x14ac:dyDescent="0.3">
      <c r="A890" s="8">
        <v>888</v>
      </c>
      <c r="B890" s="13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52"/>
        <v>7</v>
      </c>
      <c r="P890" s="8">
        <f t="shared" si="53"/>
        <v>18</v>
      </c>
      <c r="Q890" s="17" t="s">
        <v>8323</v>
      </c>
      <c r="R890" s="8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3.2" hidden="1" x14ac:dyDescent="0.3">
      <c r="A891" s="8">
        <v>889</v>
      </c>
      <c r="B891" s="13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52"/>
        <v>9</v>
      </c>
      <c r="P891" s="8">
        <f t="shared" si="53"/>
        <v>73.760000000000005</v>
      </c>
      <c r="Q891" s="17" t="s">
        <v>8323</v>
      </c>
      <c r="R891" s="8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57.6" hidden="1" x14ac:dyDescent="0.3">
      <c r="A892" s="8">
        <v>890</v>
      </c>
      <c r="B892" s="13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52"/>
        <v>4</v>
      </c>
      <c r="P892" s="8">
        <f t="shared" si="53"/>
        <v>31.25</v>
      </c>
      <c r="Q892" s="17" t="s">
        <v>8323</v>
      </c>
      <c r="R892" s="8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43.2" hidden="1" x14ac:dyDescent="0.3">
      <c r="A893" s="8">
        <v>891</v>
      </c>
      <c r="B893" s="13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52"/>
        <v>3</v>
      </c>
      <c r="P893" s="8">
        <f t="shared" si="53"/>
        <v>28.89</v>
      </c>
      <c r="Q893" s="17" t="s">
        <v>8323</v>
      </c>
      <c r="R893" s="8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43.2" hidden="1" x14ac:dyDescent="0.3">
      <c r="A894" s="8">
        <v>892</v>
      </c>
      <c r="B894" s="13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52"/>
        <v>41</v>
      </c>
      <c r="P894" s="8">
        <f t="shared" si="53"/>
        <v>143.82</v>
      </c>
      <c r="Q894" s="17" t="s">
        <v>8323</v>
      </c>
      <c r="R894" s="8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3.2" hidden="1" x14ac:dyDescent="0.3">
      <c r="A895" s="8">
        <v>893</v>
      </c>
      <c r="B895" s="13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52"/>
        <v>10</v>
      </c>
      <c r="P895" s="8">
        <f t="shared" si="53"/>
        <v>40</v>
      </c>
      <c r="Q895" s="17" t="s">
        <v>8323</v>
      </c>
      <c r="R895" s="8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43.2" hidden="1" x14ac:dyDescent="0.3">
      <c r="A896" s="8">
        <v>894</v>
      </c>
      <c r="B896" s="13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52"/>
        <v>39</v>
      </c>
      <c r="P896" s="8">
        <f t="shared" si="53"/>
        <v>147.81</v>
      </c>
      <c r="Q896" s="17" t="s">
        <v>8323</v>
      </c>
      <c r="R896" s="8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43.2" hidden="1" x14ac:dyDescent="0.3">
      <c r="A897" s="8">
        <v>895</v>
      </c>
      <c r="B897" s="13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52"/>
        <v>2</v>
      </c>
      <c r="P897" s="8">
        <f t="shared" si="53"/>
        <v>27.86</v>
      </c>
      <c r="Q897" s="17" t="s">
        <v>8323</v>
      </c>
      <c r="R897" s="8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43.2" hidden="1" x14ac:dyDescent="0.3">
      <c r="A898" s="8">
        <v>896</v>
      </c>
      <c r="B898" s="13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56">ROUND(E898/D898*100,0)</f>
        <v>40</v>
      </c>
      <c r="P898" s="8">
        <f t="shared" si="53"/>
        <v>44.44</v>
      </c>
      <c r="Q898" s="17" t="s">
        <v>8323</v>
      </c>
      <c r="R898" s="8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43.2" hidden="1" x14ac:dyDescent="0.3">
      <c r="A899" s="8">
        <v>897</v>
      </c>
      <c r="B899" s="13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56"/>
        <v>0</v>
      </c>
      <c r="P899" s="8">
        <f t="shared" ref="P899:P962" si="57">IFERROR(ROUND(E899/L899,2), 0)</f>
        <v>0</v>
      </c>
      <c r="Q899" s="17" t="s">
        <v>8323</v>
      </c>
      <c r="R899" s="8" t="s">
        <v>8327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hidden="1" x14ac:dyDescent="0.3">
      <c r="A900" s="8">
        <v>898</v>
      </c>
      <c r="B900" s="13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56"/>
        <v>3</v>
      </c>
      <c r="P900" s="8">
        <f t="shared" si="57"/>
        <v>35</v>
      </c>
      <c r="Q900" s="17" t="s">
        <v>8323</v>
      </c>
      <c r="R900" s="8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3.2" hidden="1" x14ac:dyDescent="0.3">
      <c r="A901" s="8">
        <v>899</v>
      </c>
      <c r="B901" s="13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56"/>
        <v>37</v>
      </c>
      <c r="P901" s="8">
        <f t="shared" si="57"/>
        <v>35</v>
      </c>
      <c r="Q901" s="17" t="s">
        <v>8323</v>
      </c>
      <c r="R901" s="8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28.8" hidden="1" x14ac:dyDescent="0.3">
      <c r="A902" s="8">
        <v>900</v>
      </c>
      <c r="B902" s="13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56"/>
        <v>0</v>
      </c>
      <c r="P902" s="8">
        <f t="shared" si="57"/>
        <v>10.5</v>
      </c>
      <c r="Q902" s="17" t="s">
        <v>8323</v>
      </c>
      <c r="R902" s="8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57.6" hidden="1" x14ac:dyDescent="0.3">
      <c r="A903" s="8">
        <v>901</v>
      </c>
      <c r="B903" s="13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56"/>
        <v>0</v>
      </c>
      <c r="P903" s="8">
        <f t="shared" si="57"/>
        <v>0</v>
      </c>
      <c r="Q903" s="17" t="s">
        <v>8323</v>
      </c>
      <c r="R903" s="8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57.6" hidden="1" x14ac:dyDescent="0.3">
      <c r="A904" s="8">
        <v>902</v>
      </c>
      <c r="B904" s="13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56"/>
        <v>0</v>
      </c>
      <c r="P904" s="8">
        <f t="shared" si="57"/>
        <v>30</v>
      </c>
      <c r="Q904" s="17" t="s">
        <v>8323</v>
      </c>
      <c r="R904" s="8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3.2" hidden="1" x14ac:dyDescent="0.3">
      <c r="A905" s="8">
        <v>903</v>
      </c>
      <c r="B905" s="13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56"/>
        <v>3</v>
      </c>
      <c r="P905" s="8">
        <f t="shared" si="57"/>
        <v>40</v>
      </c>
      <c r="Q905" s="17" t="s">
        <v>8323</v>
      </c>
      <c r="R905" s="8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3.2" hidden="1" x14ac:dyDescent="0.3">
      <c r="A906" s="8">
        <v>904</v>
      </c>
      <c r="B906" s="13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56"/>
        <v>0</v>
      </c>
      <c r="P906" s="8">
        <f t="shared" si="57"/>
        <v>50.33</v>
      </c>
      <c r="Q906" s="17" t="s">
        <v>8323</v>
      </c>
      <c r="R906" s="8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3.2" hidden="1" x14ac:dyDescent="0.3">
      <c r="A907" s="8">
        <v>905</v>
      </c>
      <c r="B907" s="13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56"/>
        <v>3</v>
      </c>
      <c r="P907" s="8">
        <f t="shared" si="57"/>
        <v>32.67</v>
      </c>
      <c r="Q907" s="17" t="s">
        <v>8323</v>
      </c>
      <c r="R907" s="8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28.8" hidden="1" x14ac:dyDescent="0.3">
      <c r="A908" s="8">
        <v>906</v>
      </c>
      <c r="B908" s="13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56"/>
        <v>0</v>
      </c>
      <c r="P908" s="8">
        <f t="shared" si="57"/>
        <v>0</v>
      </c>
      <c r="Q908" s="17" t="s">
        <v>8323</v>
      </c>
      <c r="R908" s="8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28.8" hidden="1" x14ac:dyDescent="0.3">
      <c r="A909" s="8">
        <v>907</v>
      </c>
      <c r="B909" s="13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56"/>
        <v>0</v>
      </c>
      <c r="P909" s="8">
        <f t="shared" si="57"/>
        <v>0</v>
      </c>
      <c r="Q909" s="17" t="s">
        <v>8323</v>
      </c>
      <c r="R909" s="8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3.2" hidden="1" x14ac:dyDescent="0.3">
      <c r="A910" s="8">
        <v>908</v>
      </c>
      <c r="B910" s="13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56"/>
        <v>0</v>
      </c>
      <c r="P910" s="8">
        <f t="shared" si="57"/>
        <v>0</v>
      </c>
      <c r="Q910" s="17" t="s">
        <v>8323</v>
      </c>
      <c r="R910" s="8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57.6" hidden="1" x14ac:dyDescent="0.3">
      <c r="A911" s="8">
        <v>909</v>
      </c>
      <c r="B911" s="13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56"/>
        <v>3</v>
      </c>
      <c r="P911" s="8">
        <f t="shared" si="57"/>
        <v>65</v>
      </c>
      <c r="Q911" s="17" t="s">
        <v>8323</v>
      </c>
      <c r="R911" s="8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3.2" hidden="1" x14ac:dyDescent="0.3">
      <c r="A912" s="8">
        <v>910</v>
      </c>
      <c r="B912" s="13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56"/>
        <v>22</v>
      </c>
      <c r="P912" s="8">
        <f t="shared" si="57"/>
        <v>24.6</v>
      </c>
      <c r="Q912" s="17" t="s">
        <v>8323</v>
      </c>
      <c r="R912" s="8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43.2" hidden="1" x14ac:dyDescent="0.3">
      <c r="A913" s="8">
        <v>911</v>
      </c>
      <c r="B913" s="13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56"/>
        <v>0</v>
      </c>
      <c r="P913" s="8">
        <f t="shared" si="57"/>
        <v>0</v>
      </c>
      <c r="Q913" s="17" t="s">
        <v>8323</v>
      </c>
      <c r="R913" s="8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3.2" hidden="1" x14ac:dyDescent="0.3">
      <c r="A914" s="8">
        <v>912</v>
      </c>
      <c r="B914" s="13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56"/>
        <v>1</v>
      </c>
      <c r="P914" s="8">
        <f t="shared" si="57"/>
        <v>15</v>
      </c>
      <c r="Q914" s="17" t="s">
        <v>8323</v>
      </c>
      <c r="R914" s="8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43.2" hidden="1" x14ac:dyDescent="0.3">
      <c r="A915" s="8">
        <v>913</v>
      </c>
      <c r="B915" s="13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56"/>
        <v>7</v>
      </c>
      <c r="P915" s="8">
        <f t="shared" si="57"/>
        <v>82.58</v>
      </c>
      <c r="Q915" s="17" t="s">
        <v>8323</v>
      </c>
      <c r="R915" s="8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3.2" hidden="1" x14ac:dyDescent="0.3">
      <c r="A916" s="8">
        <v>914</v>
      </c>
      <c r="B916" s="13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56"/>
        <v>0</v>
      </c>
      <c r="P916" s="8">
        <f t="shared" si="57"/>
        <v>0</v>
      </c>
      <c r="Q916" s="17" t="s">
        <v>8323</v>
      </c>
      <c r="R916" s="8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3.2" hidden="1" x14ac:dyDescent="0.3">
      <c r="A917" s="8">
        <v>915</v>
      </c>
      <c r="B917" s="13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56"/>
        <v>6</v>
      </c>
      <c r="P917" s="8">
        <f t="shared" si="57"/>
        <v>41.67</v>
      </c>
      <c r="Q917" s="17" t="s">
        <v>8323</v>
      </c>
      <c r="R917" s="8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3.2" hidden="1" x14ac:dyDescent="0.3">
      <c r="A918" s="8">
        <v>916</v>
      </c>
      <c r="B918" s="13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56"/>
        <v>0</v>
      </c>
      <c r="P918" s="8">
        <f t="shared" si="57"/>
        <v>0</v>
      </c>
      <c r="Q918" s="17" t="s">
        <v>8323</v>
      </c>
      <c r="R918" s="8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43.2" hidden="1" x14ac:dyDescent="0.3">
      <c r="A919" s="8">
        <v>917</v>
      </c>
      <c r="B919" s="13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56"/>
        <v>1</v>
      </c>
      <c r="P919" s="8">
        <f t="shared" si="57"/>
        <v>30</v>
      </c>
      <c r="Q919" s="17" t="s">
        <v>8323</v>
      </c>
      <c r="R919" s="8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57.6" hidden="1" x14ac:dyDescent="0.3">
      <c r="A920" s="8">
        <v>918</v>
      </c>
      <c r="B920" s="13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56"/>
        <v>5</v>
      </c>
      <c r="P920" s="8">
        <f t="shared" si="57"/>
        <v>19.600000000000001</v>
      </c>
      <c r="Q920" s="17" t="s">
        <v>8323</v>
      </c>
      <c r="R920" s="8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hidden="1" x14ac:dyDescent="0.3">
      <c r="A921" s="8">
        <v>919</v>
      </c>
      <c r="B921" s="13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56"/>
        <v>1</v>
      </c>
      <c r="P921" s="8">
        <f t="shared" si="57"/>
        <v>100</v>
      </c>
      <c r="Q921" s="17" t="s">
        <v>8323</v>
      </c>
      <c r="R921" s="8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3.2" hidden="1" x14ac:dyDescent="0.3">
      <c r="A922" s="8">
        <v>920</v>
      </c>
      <c r="B922" s="13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56"/>
        <v>0</v>
      </c>
      <c r="P922" s="8">
        <f t="shared" si="57"/>
        <v>0</v>
      </c>
      <c r="Q922" s="17" t="s">
        <v>8323</v>
      </c>
      <c r="R922" s="8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43.2" hidden="1" x14ac:dyDescent="0.3">
      <c r="A923" s="8">
        <v>921</v>
      </c>
      <c r="B923" s="13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56"/>
        <v>31</v>
      </c>
      <c r="P923" s="8">
        <f t="shared" si="57"/>
        <v>231.75</v>
      </c>
      <c r="Q923" s="17" t="s">
        <v>8323</v>
      </c>
      <c r="R923" s="8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3.2" hidden="1" x14ac:dyDescent="0.3">
      <c r="A924" s="8">
        <v>922</v>
      </c>
      <c r="B924" s="13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56"/>
        <v>21</v>
      </c>
      <c r="P924" s="8">
        <f t="shared" si="57"/>
        <v>189.33</v>
      </c>
      <c r="Q924" s="17" t="s">
        <v>8323</v>
      </c>
      <c r="R924" s="8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43.2" hidden="1" x14ac:dyDescent="0.3">
      <c r="A925" s="8">
        <v>923</v>
      </c>
      <c r="B925" s="13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56"/>
        <v>2</v>
      </c>
      <c r="P925" s="8">
        <f t="shared" si="57"/>
        <v>55</v>
      </c>
      <c r="Q925" s="17" t="s">
        <v>8323</v>
      </c>
      <c r="R925" s="8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43.2" hidden="1" x14ac:dyDescent="0.3">
      <c r="A926" s="8">
        <v>924</v>
      </c>
      <c r="B926" s="13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56"/>
        <v>11</v>
      </c>
      <c r="P926" s="8">
        <f t="shared" si="57"/>
        <v>21.8</v>
      </c>
      <c r="Q926" s="17" t="s">
        <v>8323</v>
      </c>
      <c r="R926" s="8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3.2" hidden="1" x14ac:dyDescent="0.3">
      <c r="A927" s="8">
        <v>925</v>
      </c>
      <c r="B927" s="13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56"/>
        <v>3</v>
      </c>
      <c r="P927" s="8">
        <f t="shared" si="57"/>
        <v>32</v>
      </c>
      <c r="Q927" s="17" t="s">
        <v>8323</v>
      </c>
      <c r="R927" s="8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57.6" hidden="1" x14ac:dyDescent="0.3">
      <c r="A928" s="8">
        <v>926</v>
      </c>
      <c r="B928" s="13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56"/>
        <v>0</v>
      </c>
      <c r="P928" s="8">
        <f t="shared" si="57"/>
        <v>0</v>
      </c>
      <c r="Q928" s="17" t="s">
        <v>8323</v>
      </c>
      <c r="R928" s="8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28.8" hidden="1" x14ac:dyDescent="0.3">
      <c r="A929" s="8">
        <v>927</v>
      </c>
      <c r="B929" s="13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56"/>
        <v>0</v>
      </c>
      <c r="P929" s="8">
        <f t="shared" si="57"/>
        <v>0</v>
      </c>
      <c r="Q929" s="17" t="s">
        <v>8323</v>
      </c>
      <c r="R929" s="8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3.2" hidden="1" x14ac:dyDescent="0.3">
      <c r="A930" s="8">
        <v>928</v>
      </c>
      <c r="B930" s="13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56"/>
        <v>11</v>
      </c>
      <c r="P930" s="8">
        <f t="shared" si="57"/>
        <v>56.25</v>
      </c>
      <c r="Q930" s="17" t="s">
        <v>8323</v>
      </c>
      <c r="R930" s="8" t="s">
        <v>8326</v>
      </c>
      <c r="S930" s="21">
        <f t="shared" si="58"/>
        <v>41180.86241898148</v>
      </c>
      <c r="T930" s="21">
        <f t="shared" si="59"/>
        <v>41231</v>
      </c>
    </row>
    <row r="931" spans="1:20" ht="43.2" hidden="1" x14ac:dyDescent="0.3">
      <c r="A931" s="8">
        <v>929</v>
      </c>
      <c r="B931" s="13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56"/>
        <v>0</v>
      </c>
      <c r="P931" s="8">
        <f t="shared" si="57"/>
        <v>0</v>
      </c>
      <c r="Q931" s="17" t="s">
        <v>8323</v>
      </c>
      <c r="R931" s="8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57.6" hidden="1" x14ac:dyDescent="0.3">
      <c r="A932" s="8">
        <v>930</v>
      </c>
      <c r="B932" s="13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56"/>
        <v>38</v>
      </c>
      <c r="P932" s="8">
        <f t="shared" si="57"/>
        <v>69</v>
      </c>
      <c r="Q932" s="17" t="s">
        <v>8323</v>
      </c>
      <c r="R932" s="8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3.2" hidden="1" x14ac:dyDescent="0.3">
      <c r="A933" s="8">
        <v>931</v>
      </c>
      <c r="B933" s="13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56"/>
        <v>7</v>
      </c>
      <c r="P933" s="8">
        <f t="shared" si="57"/>
        <v>18.71</v>
      </c>
      <c r="Q933" s="17" t="s">
        <v>8323</v>
      </c>
      <c r="R933" s="8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28.8" hidden="1" x14ac:dyDescent="0.3">
      <c r="A934" s="8">
        <v>932</v>
      </c>
      <c r="B934" s="13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56"/>
        <v>15</v>
      </c>
      <c r="P934" s="8">
        <f t="shared" si="57"/>
        <v>46.03</v>
      </c>
      <c r="Q934" s="17" t="s">
        <v>8323</v>
      </c>
      <c r="R934" s="8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43.2" hidden="1" x14ac:dyDescent="0.3">
      <c r="A935" s="8">
        <v>933</v>
      </c>
      <c r="B935" s="13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56"/>
        <v>6</v>
      </c>
      <c r="P935" s="8">
        <f t="shared" si="57"/>
        <v>60</v>
      </c>
      <c r="Q935" s="17" t="s">
        <v>8323</v>
      </c>
      <c r="R935" s="8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43.2" hidden="1" x14ac:dyDescent="0.3">
      <c r="A936" s="8">
        <v>934</v>
      </c>
      <c r="B936" s="13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56"/>
        <v>30</v>
      </c>
      <c r="P936" s="8">
        <f t="shared" si="57"/>
        <v>50.67</v>
      </c>
      <c r="Q936" s="17" t="s">
        <v>8323</v>
      </c>
      <c r="R936" s="8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43.2" hidden="1" x14ac:dyDescent="0.3">
      <c r="A937" s="8">
        <v>935</v>
      </c>
      <c r="B937" s="13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56"/>
        <v>1</v>
      </c>
      <c r="P937" s="8">
        <f t="shared" si="57"/>
        <v>25</v>
      </c>
      <c r="Q937" s="17" t="s">
        <v>8323</v>
      </c>
      <c r="R937" s="8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3.2" hidden="1" x14ac:dyDescent="0.3">
      <c r="A938" s="8">
        <v>936</v>
      </c>
      <c r="B938" s="13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56"/>
        <v>0</v>
      </c>
      <c r="P938" s="8">
        <f t="shared" si="57"/>
        <v>0</v>
      </c>
      <c r="Q938" s="17" t="s">
        <v>8323</v>
      </c>
      <c r="R938" s="8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3.2" hidden="1" x14ac:dyDescent="0.3">
      <c r="A939" s="8">
        <v>937</v>
      </c>
      <c r="B939" s="13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56"/>
        <v>1</v>
      </c>
      <c r="P939" s="8">
        <f t="shared" si="57"/>
        <v>20</v>
      </c>
      <c r="Q939" s="17" t="s">
        <v>8323</v>
      </c>
      <c r="R939" s="8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3.2" hidden="1" x14ac:dyDescent="0.3">
      <c r="A940" s="8">
        <v>938</v>
      </c>
      <c r="B940" s="13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56"/>
        <v>0</v>
      </c>
      <c r="P940" s="8">
        <f t="shared" si="57"/>
        <v>25</v>
      </c>
      <c r="Q940" s="17" t="s">
        <v>8323</v>
      </c>
      <c r="R940" s="8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43.2" hidden="1" x14ac:dyDescent="0.3">
      <c r="A941" s="8">
        <v>939</v>
      </c>
      <c r="B941" s="13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56"/>
        <v>1</v>
      </c>
      <c r="P941" s="8">
        <f t="shared" si="57"/>
        <v>20</v>
      </c>
      <c r="Q941" s="17" t="s">
        <v>8323</v>
      </c>
      <c r="R941" s="8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3.2" hidden="1" x14ac:dyDescent="0.3">
      <c r="A942" s="8">
        <v>940</v>
      </c>
      <c r="B942" s="13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56"/>
        <v>17</v>
      </c>
      <c r="P942" s="8">
        <f t="shared" si="57"/>
        <v>110.29</v>
      </c>
      <c r="Q942" s="17" t="s">
        <v>8317</v>
      </c>
      <c r="R942" s="8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57.6" hidden="1" x14ac:dyDescent="0.3">
      <c r="A943" s="8">
        <v>941</v>
      </c>
      <c r="B943" s="13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56"/>
        <v>2</v>
      </c>
      <c r="P943" s="8">
        <f t="shared" si="57"/>
        <v>37.450000000000003</v>
      </c>
      <c r="Q943" s="17" t="s">
        <v>8317</v>
      </c>
      <c r="R943" s="8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57.6" hidden="1" x14ac:dyDescent="0.3">
      <c r="A944" s="8">
        <v>942</v>
      </c>
      <c r="B944" s="13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56"/>
        <v>9</v>
      </c>
      <c r="P944" s="8">
        <f t="shared" si="57"/>
        <v>41.75</v>
      </c>
      <c r="Q944" s="17" t="s">
        <v>8317</v>
      </c>
      <c r="R944" s="8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28.8" hidden="1" x14ac:dyDescent="0.3">
      <c r="A945" s="8">
        <v>943</v>
      </c>
      <c r="B945" s="13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56"/>
        <v>10</v>
      </c>
      <c r="P945" s="8">
        <f t="shared" si="57"/>
        <v>24.08</v>
      </c>
      <c r="Q945" s="17" t="s">
        <v>8317</v>
      </c>
      <c r="R945" s="8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3.2" hidden="1" x14ac:dyDescent="0.3">
      <c r="A946" s="8">
        <v>944</v>
      </c>
      <c r="B946" s="13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56"/>
        <v>13</v>
      </c>
      <c r="P946" s="8">
        <f t="shared" si="57"/>
        <v>69.41</v>
      </c>
      <c r="Q946" s="17" t="s">
        <v>8317</v>
      </c>
      <c r="R946" s="8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3.2" hidden="1" x14ac:dyDescent="0.3">
      <c r="A947" s="8">
        <v>945</v>
      </c>
      <c r="B947" s="13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56"/>
        <v>2</v>
      </c>
      <c r="P947" s="8">
        <f t="shared" si="57"/>
        <v>155.25</v>
      </c>
      <c r="Q947" s="17" t="s">
        <v>8317</v>
      </c>
      <c r="R947" s="8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43.2" hidden="1" x14ac:dyDescent="0.3">
      <c r="A948" s="8">
        <v>946</v>
      </c>
      <c r="B948" s="13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56"/>
        <v>2</v>
      </c>
      <c r="P948" s="8">
        <f t="shared" si="57"/>
        <v>57.2</v>
      </c>
      <c r="Q948" s="17" t="s">
        <v>8317</v>
      </c>
      <c r="R948" s="8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43.2" hidden="1" x14ac:dyDescent="0.3">
      <c r="A949" s="8">
        <v>947</v>
      </c>
      <c r="B949" s="13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56"/>
        <v>0</v>
      </c>
      <c r="P949" s="8">
        <f t="shared" si="57"/>
        <v>0</v>
      </c>
      <c r="Q949" s="17" t="s">
        <v>8317</v>
      </c>
      <c r="R949" s="8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57.6" hidden="1" x14ac:dyDescent="0.3">
      <c r="A950" s="8">
        <v>948</v>
      </c>
      <c r="B950" s="13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56"/>
        <v>12</v>
      </c>
      <c r="P950" s="8">
        <f t="shared" si="57"/>
        <v>60</v>
      </c>
      <c r="Q950" s="17" t="s">
        <v>8317</v>
      </c>
      <c r="R950" s="8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3.2" hidden="1" x14ac:dyDescent="0.3">
      <c r="A951" s="8">
        <v>949</v>
      </c>
      <c r="B951" s="13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56"/>
        <v>1</v>
      </c>
      <c r="P951" s="8">
        <f t="shared" si="57"/>
        <v>39</v>
      </c>
      <c r="Q951" s="17" t="s">
        <v>8317</v>
      </c>
      <c r="R951" s="8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3.2" hidden="1" x14ac:dyDescent="0.3">
      <c r="A952" s="8">
        <v>950</v>
      </c>
      <c r="B952" s="13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56"/>
        <v>28</v>
      </c>
      <c r="P952" s="8">
        <f t="shared" si="57"/>
        <v>58.42</v>
      </c>
      <c r="Q952" s="17" t="s">
        <v>8317</v>
      </c>
      <c r="R952" s="8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hidden="1" x14ac:dyDescent="0.3">
      <c r="A953" s="8">
        <v>951</v>
      </c>
      <c r="B953" s="13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56"/>
        <v>38</v>
      </c>
      <c r="P953" s="8">
        <f t="shared" si="57"/>
        <v>158.63999999999999</v>
      </c>
      <c r="Q953" s="17" t="s">
        <v>8317</v>
      </c>
      <c r="R953" s="8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28.8" hidden="1" x14ac:dyDescent="0.3">
      <c r="A954" s="8">
        <v>952</v>
      </c>
      <c r="B954" s="13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56"/>
        <v>40</v>
      </c>
      <c r="P954" s="8">
        <f t="shared" si="57"/>
        <v>99.86</v>
      </c>
      <c r="Q954" s="17" t="s">
        <v>8317</v>
      </c>
      <c r="R954" s="8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3.2" hidden="1" x14ac:dyDescent="0.3">
      <c r="A955" s="8">
        <v>953</v>
      </c>
      <c r="B955" s="13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56"/>
        <v>1</v>
      </c>
      <c r="P955" s="8">
        <f t="shared" si="57"/>
        <v>25.2</v>
      </c>
      <c r="Q955" s="17" t="s">
        <v>8317</v>
      </c>
      <c r="R955" s="8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3.2" hidden="1" x14ac:dyDescent="0.3">
      <c r="A956" s="8">
        <v>954</v>
      </c>
      <c r="B956" s="13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56"/>
        <v>43</v>
      </c>
      <c r="P956" s="8">
        <f t="shared" si="57"/>
        <v>89.19</v>
      </c>
      <c r="Q956" s="17" t="s">
        <v>8317</v>
      </c>
      <c r="R956" s="8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3.2" hidden="1" x14ac:dyDescent="0.3">
      <c r="A957" s="8">
        <v>955</v>
      </c>
      <c r="B957" s="13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56"/>
        <v>6</v>
      </c>
      <c r="P957" s="8">
        <f t="shared" si="57"/>
        <v>182.62</v>
      </c>
      <c r="Q957" s="17" t="s">
        <v>8317</v>
      </c>
      <c r="R957" s="8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57.6" hidden="1" x14ac:dyDescent="0.3">
      <c r="A958" s="8">
        <v>956</v>
      </c>
      <c r="B958" s="13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56"/>
        <v>2</v>
      </c>
      <c r="P958" s="8">
        <f t="shared" si="57"/>
        <v>50.65</v>
      </c>
      <c r="Q958" s="17" t="s">
        <v>8317</v>
      </c>
      <c r="R958" s="8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28.8" hidden="1" x14ac:dyDescent="0.3">
      <c r="A959" s="8">
        <v>957</v>
      </c>
      <c r="B959" s="13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56"/>
        <v>2</v>
      </c>
      <c r="P959" s="8">
        <f t="shared" si="57"/>
        <v>33.29</v>
      </c>
      <c r="Q959" s="17" t="s">
        <v>8317</v>
      </c>
      <c r="R959" s="8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57.6" hidden="1" x14ac:dyDescent="0.3">
      <c r="A960" s="8">
        <v>958</v>
      </c>
      <c r="B960" s="13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56"/>
        <v>11</v>
      </c>
      <c r="P960" s="8">
        <f t="shared" si="57"/>
        <v>51.82</v>
      </c>
      <c r="Q960" s="17" t="s">
        <v>8317</v>
      </c>
      <c r="R960" s="8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43.2" hidden="1" x14ac:dyDescent="0.3">
      <c r="A961" s="8">
        <v>959</v>
      </c>
      <c r="B961" s="13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56"/>
        <v>39</v>
      </c>
      <c r="P961" s="8">
        <f t="shared" si="57"/>
        <v>113.63</v>
      </c>
      <c r="Q961" s="17" t="s">
        <v>8317</v>
      </c>
      <c r="R961" s="8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3.2" hidden="1" x14ac:dyDescent="0.3">
      <c r="A962" s="8">
        <v>960</v>
      </c>
      <c r="B962" s="13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60">ROUND(E962/D962*100,0)</f>
        <v>46</v>
      </c>
      <c r="P962" s="8">
        <f t="shared" si="57"/>
        <v>136.46</v>
      </c>
      <c r="Q962" s="17" t="s">
        <v>8317</v>
      </c>
      <c r="R962" s="8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3.2" hidden="1" x14ac:dyDescent="0.3">
      <c r="A963" s="8">
        <v>961</v>
      </c>
      <c r="B963" s="13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60"/>
        <v>42</v>
      </c>
      <c r="P963" s="8">
        <f t="shared" ref="P963:P1026" si="61">IFERROR(ROUND(E963/L963,2), 0)</f>
        <v>364.35</v>
      </c>
      <c r="Q963" s="17" t="s">
        <v>8317</v>
      </c>
      <c r="R963" s="8" t="s">
        <v>8319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hidden="1" x14ac:dyDescent="0.3">
      <c r="A964" s="8">
        <v>962</v>
      </c>
      <c r="B964" s="13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60"/>
        <v>28</v>
      </c>
      <c r="P964" s="8">
        <f t="shared" si="61"/>
        <v>19.239999999999998</v>
      </c>
      <c r="Q964" s="17" t="s">
        <v>8317</v>
      </c>
      <c r="R964" s="8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28.8" hidden="1" x14ac:dyDescent="0.3">
      <c r="A965" s="8">
        <v>963</v>
      </c>
      <c r="B965" s="13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60"/>
        <v>1</v>
      </c>
      <c r="P965" s="8">
        <f t="shared" si="61"/>
        <v>41.89</v>
      </c>
      <c r="Q965" s="17" t="s">
        <v>8317</v>
      </c>
      <c r="R965" s="8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43.2" hidden="1" x14ac:dyDescent="0.3">
      <c r="A966" s="8">
        <v>964</v>
      </c>
      <c r="B966" s="13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60"/>
        <v>1</v>
      </c>
      <c r="P966" s="8">
        <f t="shared" si="61"/>
        <v>30.31</v>
      </c>
      <c r="Q966" s="17" t="s">
        <v>8317</v>
      </c>
      <c r="R966" s="8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43.2" hidden="1" x14ac:dyDescent="0.3">
      <c r="A967" s="8">
        <v>965</v>
      </c>
      <c r="B967" s="13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60"/>
        <v>1</v>
      </c>
      <c r="P967" s="8">
        <f t="shared" si="61"/>
        <v>49.67</v>
      </c>
      <c r="Q967" s="17" t="s">
        <v>8317</v>
      </c>
      <c r="R967" s="8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3.2" hidden="1" x14ac:dyDescent="0.3">
      <c r="A968" s="8">
        <v>966</v>
      </c>
      <c r="B968" s="13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60"/>
        <v>15</v>
      </c>
      <c r="P968" s="8">
        <f t="shared" si="61"/>
        <v>59.2</v>
      </c>
      <c r="Q968" s="17" t="s">
        <v>8317</v>
      </c>
      <c r="R968" s="8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3.2" hidden="1" x14ac:dyDescent="0.3">
      <c r="A969" s="8">
        <v>967</v>
      </c>
      <c r="B969" s="13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60"/>
        <v>18</v>
      </c>
      <c r="P969" s="8">
        <f t="shared" si="61"/>
        <v>43.98</v>
      </c>
      <c r="Q969" s="17" t="s">
        <v>8317</v>
      </c>
      <c r="R969" s="8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43.2" hidden="1" x14ac:dyDescent="0.3">
      <c r="A970" s="8">
        <v>968</v>
      </c>
      <c r="B970" s="13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60"/>
        <v>1</v>
      </c>
      <c r="P970" s="8">
        <f t="shared" si="61"/>
        <v>26.5</v>
      </c>
      <c r="Q970" s="17" t="s">
        <v>8317</v>
      </c>
      <c r="R970" s="8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28.8" hidden="1" x14ac:dyDescent="0.3">
      <c r="A971" s="8">
        <v>969</v>
      </c>
      <c r="B971" s="13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60"/>
        <v>47</v>
      </c>
      <c r="P971" s="8">
        <f t="shared" si="61"/>
        <v>1272.73</v>
      </c>
      <c r="Q971" s="17" t="s">
        <v>8317</v>
      </c>
      <c r="R971" s="8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57.6" hidden="1" x14ac:dyDescent="0.3">
      <c r="A972" s="8">
        <v>970</v>
      </c>
      <c r="B972" s="13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60"/>
        <v>46</v>
      </c>
      <c r="P972" s="8">
        <f t="shared" si="61"/>
        <v>164</v>
      </c>
      <c r="Q972" s="17" t="s">
        <v>8317</v>
      </c>
      <c r="R972" s="8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43.2" hidden="1" x14ac:dyDescent="0.3">
      <c r="A973" s="8">
        <v>971</v>
      </c>
      <c r="B973" s="13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60"/>
        <v>0</v>
      </c>
      <c r="P973" s="8">
        <f t="shared" si="61"/>
        <v>45.2</v>
      </c>
      <c r="Q973" s="17" t="s">
        <v>8317</v>
      </c>
      <c r="R973" s="8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3.2" hidden="1" x14ac:dyDescent="0.3">
      <c r="A974" s="8">
        <v>972</v>
      </c>
      <c r="B974" s="13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60"/>
        <v>35</v>
      </c>
      <c r="P974" s="8">
        <f t="shared" si="61"/>
        <v>153.88999999999999</v>
      </c>
      <c r="Q974" s="17" t="s">
        <v>8317</v>
      </c>
      <c r="R974" s="8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43.2" hidden="1" x14ac:dyDescent="0.3">
      <c r="A975" s="8">
        <v>973</v>
      </c>
      <c r="B975" s="13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60"/>
        <v>2</v>
      </c>
      <c r="P975" s="8">
        <f t="shared" si="61"/>
        <v>51.38</v>
      </c>
      <c r="Q975" s="17" t="s">
        <v>8317</v>
      </c>
      <c r="R975" s="8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3.2" hidden="1" x14ac:dyDescent="0.3">
      <c r="A976" s="8">
        <v>974</v>
      </c>
      <c r="B976" s="13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60"/>
        <v>1</v>
      </c>
      <c r="P976" s="8">
        <f t="shared" si="61"/>
        <v>93.33</v>
      </c>
      <c r="Q976" s="17" t="s">
        <v>8317</v>
      </c>
      <c r="R976" s="8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43.2" hidden="1" x14ac:dyDescent="0.3">
      <c r="A977" s="8">
        <v>975</v>
      </c>
      <c r="B977" s="13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60"/>
        <v>3</v>
      </c>
      <c r="P977" s="8">
        <f t="shared" si="61"/>
        <v>108.63</v>
      </c>
      <c r="Q977" s="17" t="s">
        <v>8317</v>
      </c>
      <c r="R977" s="8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43.2" hidden="1" x14ac:dyDescent="0.3">
      <c r="A978" s="8">
        <v>976</v>
      </c>
      <c r="B978" s="13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60"/>
        <v>2</v>
      </c>
      <c r="P978" s="8">
        <f t="shared" si="61"/>
        <v>160.5</v>
      </c>
      <c r="Q978" s="17" t="s">
        <v>8317</v>
      </c>
      <c r="R978" s="8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43.2" hidden="1" x14ac:dyDescent="0.3">
      <c r="A979" s="8">
        <v>977</v>
      </c>
      <c r="B979" s="13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60"/>
        <v>34</v>
      </c>
      <c r="P979" s="8">
        <f t="shared" si="61"/>
        <v>75.75</v>
      </c>
      <c r="Q979" s="17" t="s">
        <v>8317</v>
      </c>
      <c r="R979" s="8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3.2" hidden="1" x14ac:dyDescent="0.3">
      <c r="A980" s="8">
        <v>978</v>
      </c>
      <c r="B980" s="13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60"/>
        <v>56</v>
      </c>
      <c r="P980" s="8">
        <f t="shared" si="61"/>
        <v>790.84</v>
      </c>
      <c r="Q980" s="17" t="s">
        <v>8317</v>
      </c>
      <c r="R980" s="8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43.2" hidden="1" x14ac:dyDescent="0.3">
      <c r="A981" s="8">
        <v>979</v>
      </c>
      <c r="B981" s="13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60"/>
        <v>83</v>
      </c>
      <c r="P981" s="8">
        <f t="shared" si="61"/>
        <v>301.94</v>
      </c>
      <c r="Q981" s="17" t="s">
        <v>8317</v>
      </c>
      <c r="R981" s="8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57.6" hidden="1" x14ac:dyDescent="0.3">
      <c r="A982" s="8">
        <v>980</v>
      </c>
      <c r="B982" s="13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60"/>
        <v>15</v>
      </c>
      <c r="P982" s="8">
        <f t="shared" si="61"/>
        <v>47.94</v>
      </c>
      <c r="Q982" s="17" t="s">
        <v>8317</v>
      </c>
      <c r="R982" s="8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57.6" hidden="1" x14ac:dyDescent="0.3">
      <c r="A983" s="8">
        <v>981</v>
      </c>
      <c r="B983" s="13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60"/>
        <v>0</v>
      </c>
      <c r="P983" s="8">
        <f t="shared" si="61"/>
        <v>2.75</v>
      </c>
      <c r="Q983" s="17" t="s">
        <v>8317</v>
      </c>
      <c r="R983" s="8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28.8" hidden="1" x14ac:dyDescent="0.3">
      <c r="A984" s="8">
        <v>982</v>
      </c>
      <c r="B984" s="13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60"/>
        <v>0</v>
      </c>
      <c r="P984" s="8">
        <f t="shared" si="61"/>
        <v>1</v>
      </c>
      <c r="Q984" s="17" t="s">
        <v>8317</v>
      </c>
      <c r="R984" s="8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57.6" hidden="1" x14ac:dyDescent="0.3">
      <c r="A985" s="8">
        <v>983</v>
      </c>
      <c r="B985" s="13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60"/>
        <v>30</v>
      </c>
      <c r="P985" s="8">
        <f t="shared" si="61"/>
        <v>171.79</v>
      </c>
      <c r="Q985" s="17" t="s">
        <v>8317</v>
      </c>
      <c r="R985" s="8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72" hidden="1" x14ac:dyDescent="0.3">
      <c r="A986" s="8">
        <v>984</v>
      </c>
      <c r="B986" s="13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60"/>
        <v>1</v>
      </c>
      <c r="P986" s="8">
        <f t="shared" si="61"/>
        <v>35.33</v>
      </c>
      <c r="Q986" s="17" t="s">
        <v>8317</v>
      </c>
      <c r="R986" s="8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43.2" hidden="1" x14ac:dyDescent="0.3">
      <c r="A987" s="8">
        <v>985</v>
      </c>
      <c r="B987" s="13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60"/>
        <v>6</v>
      </c>
      <c r="P987" s="8">
        <f t="shared" si="61"/>
        <v>82.09</v>
      </c>
      <c r="Q987" s="17" t="s">
        <v>8317</v>
      </c>
      <c r="R987" s="8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57.6" hidden="1" x14ac:dyDescent="0.3">
      <c r="A988" s="8">
        <v>986</v>
      </c>
      <c r="B988" s="13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60"/>
        <v>13</v>
      </c>
      <c r="P988" s="8">
        <f t="shared" si="61"/>
        <v>110.87</v>
      </c>
      <c r="Q988" s="17" t="s">
        <v>8317</v>
      </c>
      <c r="R988" s="8" t="s">
        <v>8319</v>
      </c>
      <c r="S988" s="21">
        <f t="shared" si="62"/>
        <v>42324.767361111109</v>
      </c>
      <c r="T988" s="21">
        <f t="shared" si="63"/>
        <v>42379</v>
      </c>
    </row>
    <row r="989" spans="1:20" ht="43.2" hidden="1" x14ac:dyDescent="0.3">
      <c r="A989" s="8">
        <v>987</v>
      </c>
      <c r="B989" s="13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60"/>
        <v>13</v>
      </c>
      <c r="P989" s="8">
        <f t="shared" si="61"/>
        <v>161.22</v>
      </c>
      <c r="Q989" s="17" t="s">
        <v>8317</v>
      </c>
      <c r="R989" s="8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57.6" hidden="1" x14ac:dyDescent="0.3">
      <c r="A990" s="8">
        <v>988</v>
      </c>
      <c r="B990" s="13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60"/>
        <v>0</v>
      </c>
      <c r="P990" s="8">
        <f t="shared" si="61"/>
        <v>0</v>
      </c>
      <c r="Q990" s="17" t="s">
        <v>8317</v>
      </c>
      <c r="R990" s="8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28.8" hidden="1" x14ac:dyDescent="0.3">
      <c r="A991" s="8">
        <v>989</v>
      </c>
      <c r="B991" s="13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60"/>
        <v>17</v>
      </c>
      <c r="P991" s="8">
        <f t="shared" si="61"/>
        <v>52.41</v>
      </c>
      <c r="Q991" s="17" t="s">
        <v>8317</v>
      </c>
      <c r="R991" s="8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43.2" hidden="1" x14ac:dyDescent="0.3">
      <c r="A992" s="8">
        <v>990</v>
      </c>
      <c r="B992" s="13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60"/>
        <v>0</v>
      </c>
      <c r="P992" s="8">
        <f t="shared" si="61"/>
        <v>13</v>
      </c>
      <c r="Q992" s="17" t="s">
        <v>8317</v>
      </c>
      <c r="R992" s="8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72" hidden="1" x14ac:dyDescent="0.3">
      <c r="A993" s="8">
        <v>991</v>
      </c>
      <c r="B993" s="13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60"/>
        <v>4</v>
      </c>
      <c r="P993" s="8">
        <f t="shared" si="61"/>
        <v>30.29</v>
      </c>
      <c r="Q993" s="17" t="s">
        <v>8317</v>
      </c>
      <c r="R993" s="8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3.2" hidden="1" x14ac:dyDescent="0.3">
      <c r="A994" s="8">
        <v>992</v>
      </c>
      <c r="B994" s="13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60"/>
        <v>0</v>
      </c>
      <c r="P994" s="8">
        <f t="shared" si="61"/>
        <v>116.75</v>
      </c>
      <c r="Q994" s="17" t="s">
        <v>8317</v>
      </c>
      <c r="R994" s="8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3.2" hidden="1" x14ac:dyDescent="0.3">
      <c r="A995" s="8">
        <v>993</v>
      </c>
      <c r="B995" s="13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60"/>
        <v>25</v>
      </c>
      <c r="P995" s="8">
        <f t="shared" si="61"/>
        <v>89.6</v>
      </c>
      <c r="Q995" s="17" t="s">
        <v>8317</v>
      </c>
      <c r="R995" s="8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57.6" hidden="1" x14ac:dyDescent="0.3">
      <c r="A996" s="8">
        <v>994</v>
      </c>
      <c r="B996" s="13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60"/>
        <v>2</v>
      </c>
      <c r="P996" s="8">
        <f t="shared" si="61"/>
        <v>424.45</v>
      </c>
      <c r="Q996" s="17" t="s">
        <v>8317</v>
      </c>
      <c r="R996" s="8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43.2" hidden="1" x14ac:dyDescent="0.3">
      <c r="A997" s="8">
        <v>995</v>
      </c>
      <c r="B997" s="13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60"/>
        <v>7</v>
      </c>
      <c r="P997" s="8">
        <f t="shared" si="61"/>
        <v>80.67</v>
      </c>
      <c r="Q997" s="17" t="s">
        <v>8317</v>
      </c>
      <c r="R997" s="8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28.8" hidden="1" x14ac:dyDescent="0.3">
      <c r="A998" s="8">
        <v>996</v>
      </c>
      <c r="B998" s="13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60"/>
        <v>2</v>
      </c>
      <c r="P998" s="8">
        <f t="shared" si="61"/>
        <v>13</v>
      </c>
      <c r="Q998" s="17" t="s">
        <v>8317</v>
      </c>
      <c r="R998" s="8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28.8" hidden="1" x14ac:dyDescent="0.3">
      <c r="A999" s="8">
        <v>997</v>
      </c>
      <c r="B999" s="13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60"/>
        <v>1</v>
      </c>
      <c r="P999" s="8">
        <f t="shared" si="61"/>
        <v>8.1300000000000008</v>
      </c>
      <c r="Q999" s="17" t="s">
        <v>8317</v>
      </c>
      <c r="R999" s="8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43.2" hidden="1" x14ac:dyDescent="0.3">
      <c r="A1000" s="8">
        <v>998</v>
      </c>
      <c r="B1000" s="13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60"/>
        <v>59</v>
      </c>
      <c r="P1000" s="8">
        <f t="shared" si="61"/>
        <v>153.43</v>
      </c>
      <c r="Q1000" s="17" t="s">
        <v>8317</v>
      </c>
      <c r="R1000" s="8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3.2" hidden="1" x14ac:dyDescent="0.3">
      <c r="A1001" s="8">
        <v>999</v>
      </c>
      <c r="B1001" s="13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60"/>
        <v>8</v>
      </c>
      <c r="P1001" s="8">
        <f t="shared" si="61"/>
        <v>292.08</v>
      </c>
      <c r="Q1001" s="17" t="s">
        <v>8317</v>
      </c>
      <c r="R1001" s="8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3.2" hidden="1" x14ac:dyDescent="0.3">
      <c r="A1002" s="8">
        <v>1000</v>
      </c>
      <c r="B1002" s="13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60"/>
        <v>2</v>
      </c>
      <c r="P1002" s="8">
        <f t="shared" si="61"/>
        <v>3304</v>
      </c>
      <c r="Q1002" s="17" t="s">
        <v>8317</v>
      </c>
      <c r="R1002" s="8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57.6" hidden="1" x14ac:dyDescent="0.3">
      <c r="A1003" s="8">
        <v>1001</v>
      </c>
      <c r="B1003" s="13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60"/>
        <v>104</v>
      </c>
      <c r="P1003" s="8">
        <f t="shared" si="61"/>
        <v>1300</v>
      </c>
      <c r="Q1003" s="17" t="s">
        <v>8317</v>
      </c>
      <c r="R1003" s="8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43.2" hidden="1" x14ac:dyDescent="0.3">
      <c r="A1004" s="8">
        <v>1002</v>
      </c>
      <c r="B1004" s="13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60"/>
        <v>30</v>
      </c>
      <c r="P1004" s="8">
        <f t="shared" si="61"/>
        <v>134.55000000000001</v>
      </c>
      <c r="Q1004" s="17" t="s">
        <v>8317</v>
      </c>
      <c r="R1004" s="8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3.2" hidden="1" x14ac:dyDescent="0.3">
      <c r="A1005" s="8">
        <v>1003</v>
      </c>
      <c r="B1005" s="13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60"/>
        <v>16</v>
      </c>
      <c r="P1005" s="8">
        <f t="shared" si="61"/>
        <v>214.07</v>
      </c>
      <c r="Q1005" s="17" t="s">
        <v>8317</v>
      </c>
      <c r="R1005" s="8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28.8" hidden="1" x14ac:dyDescent="0.3">
      <c r="A1006" s="8">
        <v>1004</v>
      </c>
      <c r="B1006" s="13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60"/>
        <v>82</v>
      </c>
      <c r="P1006" s="8">
        <f t="shared" si="61"/>
        <v>216.34</v>
      </c>
      <c r="Q1006" s="17" t="s">
        <v>8317</v>
      </c>
      <c r="R1006" s="8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43.2" hidden="1" x14ac:dyDescent="0.3">
      <c r="A1007" s="8">
        <v>1005</v>
      </c>
      <c r="B1007" s="13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60"/>
        <v>75</v>
      </c>
      <c r="P1007" s="8">
        <f t="shared" si="61"/>
        <v>932.31</v>
      </c>
      <c r="Q1007" s="17" t="s">
        <v>8317</v>
      </c>
      <c r="R1007" s="8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3.2" hidden="1" x14ac:dyDescent="0.3">
      <c r="A1008" s="8">
        <v>1006</v>
      </c>
      <c r="B1008" s="13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60"/>
        <v>6</v>
      </c>
      <c r="P1008" s="8">
        <f t="shared" si="61"/>
        <v>29.25</v>
      </c>
      <c r="Q1008" s="17" t="s">
        <v>8317</v>
      </c>
      <c r="R1008" s="8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3.2" hidden="1" x14ac:dyDescent="0.3">
      <c r="A1009" s="8">
        <v>1007</v>
      </c>
      <c r="B1009" s="13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60"/>
        <v>44</v>
      </c>
      <c r="P1009" s="8">
        <f t="shared" si="61"/>
        <v>174.95</v>
      </c>
      <c r="Q1009" s="17" t="s">
        <v>8317</v>
      </c>
      <c r="R1009" s="8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43.2" hidden="1" x14ac:dyDescent="0.3">
      <c r="A1010" s="8">
        <v>1008</v>
      </c>
      <c r="B1010" s="13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60"/>
        <v>0</v>
      </c>
      <c r="P1010" s="8">
        <f t="shared" si="61"/>
        <v>250</v>
      </c>
      <c r="Q1010" s="17" t="s">
        <v>8317</v>
      </c>
      <c r="R1010" s="8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57.6" hidden="1" x14ac:dyDescent="0.3">
      <c r="A1011" s="8">
        <v>1009</v>
      </c>
      <c r="B1011" s="13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60"/>
        <v>13</v>
      </c>
      <c r="P1011" s="8">
        <f t="shared" si="61"/>
        <v>65</v>
      </c>
      <c r="Q1011" s="17" t="s">
        <v>8317</v>
      </c>
      <c r="R1011" s="8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43.2" hidden="1" x14ac:dyDescent="0.3">
      <c r="A1012" s="8">
        <v>1010</v>
      </c>
      <c r="B1012" s="13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60"/>
        <v>0</v>
      </c>
      <c r="P1012" s="8">
        <f t="shared" si="61"/>
        <v>55</v>
      </c>
      <c r="Q1012" s="17" t="s">
        <v>8317</v>
      </c>
      <c r="R1012" s="8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3.2" hidden="1" x14ac:dyDescent="0.3">
      <c r="A1013" s="8">
        <v>1011</v>
      </c>
      <c r="B1013" s="13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60"/>
        <v>0</v>
      </c>
      <c r="P1013" s="8">
        <f t="shared" si="61"/>
        <v>75</v>
      </c>
      <c r="Q1013" s="17" t="s">
        <v>8317</v>
      </c>
      <c r="R1013" s="8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57.6" hidden="1" x14ac:dyDescent="0.3">
      <c r="A1014" s="8">
        <v>1012</v>
      </c>
      <c r="B1014" s="13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60"/>
        <v>21535</v>
      </c>
      <c r="P1014" s="8">
        <f t="shared" si="61"/>
        <v>1389.36</v>
      </c>
      <c r="Q1014" s="17" t="s">
        <v>8317</v>
      </c>
      <c r="R1014" s="8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43.2" hidden="1" x14ac:dyDescent="0.3">
      <c r="A1015" s="8">
        <v>1013</v>
      </c>
      <c r="B1015" s="13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60"/>
        <v>35</v>
      </c>
      <c r="P1015" s="8">
        <f t="shared" si="61"/>
        <v>95.91</v>
      </c>
      <c r="Q1015" s="17" t="s">
        <v>8317</v>
      </c>
      <c r="R1015" s="8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28.8" hidden="1" x14ac:dyDescent="0.3">
      <c r="A1016" s="8">
        <v>1014</v>
      </c>
      <c r="B1016" s="13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60"/>
        <v>31</v>
      </c>
      <c r="P1016" s="8">
        <f t="shared" si="61"/>
        <v>191.25</v>
      </c>
      <c r="Q1016" s="17" t="s">
        <v>8317</v>
      </c>
      <c r="R1016" s="8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28.8" hidden="1" x14ac:dyDescent="0.3">
      <c r="A1017" s="8">
        <v>1015</v>
      </c>
      <c r="B1017" s="13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60"/>
        <v>3</v>
      </c>
      <c r="P1017" s="8">
        <f t="shared" si="61"/>
        <v>40</v>
      </c>
      <c r="Q1017" s="17" t="s">
        <v>8317</v>
      </c>
      <c r="R1017" s="8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3.2" hidden="1" x14ac:dyDescent="0.3">
      <c r="A1018" s="8">
        <v>1016</v>
      </c>
      <c r="B1018" s="13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60"/>
        <v>3</v>
      </c>
      <c r="P1018" s="8">
        <f t="shared" si="61"/>
        <v>74.790000000000006</v>
      </c>
      <c r="Q1018" s="17" t="s">
        <v>8317</v>
      </c>
      <c r="R1018" s="8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43.2" hidden="1" x14ac:dyDescent="0.3">
      <c r="A1019" s="8">
        <v>1017</v>
      </c>
      <c r="B1019" s="13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60"/>
        <v>23</v>
      </c>
      <c r="P1019" s="8">
        <f t="shared" si="61"/>
        <v>161.12</v>
      </c>
      <c r="Q1019" s="17" t="s">
        <v>8317</v>
      </c>
      <c r="R1019" s="8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3.2" hidden="1" x14ac:dyDescent="0.3">
      <c r="A1020" s="8">
        <v>1018</v>
      </c>
      <c r="B1020" s="13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60"/>
        <v>3</v>
      </c>
      <c r="P1020" s="8">
        <f t="shared" si="61"/>
        <v>88.71</v>
      </c>
      <c r="Q1020" s="17" t="s">
        <v>8317</v>
      </c>
      <c r="R1020" s="8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43.2" hidden="1" x14ac:dyDescent="0.3">
      <c r="A1021" s="8">
        <v>1019</v>
      </c>
      <c r="B1021" s="13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60"/>
        <v>47</v>
      </c>
      <c r="P1021" s="8">
        <f t="shared" si="61"/>
        <v>53.25</v>
      </c>
      <c r="Q1021" s="17" t="s">
        <v>8317</v>
      </c>
      <c r="R1021" s="8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43.2" hidden="1" x14ac:dyDescent="0.3">
      <c r="A1022" s="8">
        <v>1020</v>
      </c>
      <c r="B1022" s="13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60"/>
        <v>206</v>
      </c>
      <c r="P1022" s="8">
        <f t="shared" si="61"/>
        <v>106.2</v>
      </c>
      <c r="Q1022" s="17" t="s">
        <v>8323</v>
      </c>
      <c r="R1022" s="8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3.2" hidden="1" x14ac:dyDescent="0.3">
      <c r="A1023" s="8">
        <v>1021</v>
      </c>
      <c r="B1023" s="13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60"/>
        <v>352</v>
      </c>
      <c r="P1023" s="8">
        <f t="shared" si="61"/>
        <v>22.08</v>
      </c>
      <c r="Q1023" s="17" t="s">
        <v>8323</v>
      </c>
      <c r="R1023" s="8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28.8" hidden="1" x14ac:dyDescent="0.3">
      <c r="A1024" s="8">
        <v>1022</v>
      </c>
      <c r="B1024" s="13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60"/>
        <v>115</v>
      </c>
      <c r="P1024" s="8">
        <f t="shared" si="61"/>
        <v>31.05</v>
      </c>
      <c r="Q1024" s="17" t="s">
        <v>8323</v>
      </c>
      <c r="R1024" s="8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3.2" hidden="1" x14ac:dyDescent="0.3">
      <c r="A1025" s="8">
        <v>1023</v>
      </c>
      <c r="B1025" s="13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60"/>
        <v>237</v>
      </c>
      <c r="P1025" s="8">
        <f t="shared" si="61"/>
        <v>36.21</v>
      </c>
      <c r="Q1025" s="17" t="s">
        <v>8323</v>
      </c>
      <c r="R1025" s="8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3.2" hidden="1" x14ac:dyDescent="0.3">
      <c r="A1026" s="8">
        <v>1024</v>
      </c>
      <c r="B1026" s="13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64">ROUND(E1026/D1026*100,0)</f>
        <v>119</v>
      </c>
      <c r="P1026" s="8">
        <f t="shared" si="61"/>
        <v>388.98</v>
      </c>
      <c r="Q1026" s="17" t="s">
        <v>8323</v>
      </c>
      <c r="R1026" s="8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43.2" hidden="1" x14ac:dyDescent="0.3">
      <c r="A1027" s="8">
        <v>1025</v>
      </c>
      <c r="B1027" s="13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64"/>
        <v>110</v>
      </c>
      <c r="P1027" s="8">
        <f t="shared" ref="P1027:P1090" si="65">IFERROR(ROUND(E1027/L1027,2), 0)</f>
        <v>71.849999999999994</v>
      </c>
      <c r="Q1027" s="17" t="s">
        <v>8323</v>
      </c>
      <c r="R1027" s="8" t="s">
        <v>8328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7.6" hidden="1" x14ac:dyDescent="0.3">
      <c r="A1028" s="8">
        <v>1026</v>
      </c>
      <c r="B1028" s="13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64"/>
        <v>100</v>
      </c>
      <c r="P1028" s="8">
        <f t="shared" si="65"/>
        <v>57.38</v>
      </c>
      <c r="Q1028" s="17" t="s">
        <v>8323</v>
      </c>
      <c r="R1028" s="8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43.2" hidden="1" x14ac:dyDescent="0.3">
      <c r="A1029" s="8">
        <v>1027</v>
      </c>
      <c r="B1029" s="13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64"/>
        <v>103</v>
      </c>
      <c r="P1029" s="8">
        <f t="shared" si="65"/>
        <v>69.67</v>
      </c>
      <c r="Q1029" s="17" t="s">
        <v>8323</v>
      </c>
      <c r="R1029" s="8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3.2" hidden="1" x14ac:dyDescent="0.3">
      <c r="A1030" s="8">
        <v>1028</v>
      </c>
      <c r="B1030" s="13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64"/>
        <v>117</v>
      </c>
      <c r="P1030" s="8">
        <f t="shared" si="65"/>
        <v>45.99</v>
      </c>
      <c r="Q1030" s="17" t="s">
        <v>8323</v>
      </c>
      <c r="R1030" s="8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28.8" hidden="1" x14ac:dyDescent="0.3">
      <c r="A1031" s="8">
        <v>1029</v>
      </c>
      <c r="B1031" s="13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64"/>
        <v>112</v>
      </c>
      <c r="P1031" s="8">
        <f t="shared" si="65"/>
        <v>79.260000000000005</v>
      </c>
      <c r="Q1031" s="17" t="s">
        <v>8323</v>
      </c>
      <c r="R1031" s="8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28.8" hidden="1" x14ac:dyDescent="0.3">
      <c r="A1032" s="8">
        <v>1030</v>
      </c>
      <c r="B1032" s="13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64"/>
        <v>342</v>
      </c>
      <c r="P1032" s="8">
        <f t="shared" si="65"/>
        <v>43.03</v>
      </c>
      <c r="Q1032" s="17" t="s">
        <v>8323</v>
      </c>
      <c r="R1032" s="8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57.6" hidden="1" x14ac:dyDescent="0.3">
      <c r="A1033" s="8">
        <v>1031</v>
      </c>
      <c r="B1033" s="13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64"/>
        <v>107</v>
      </c>
      <c r="P1033" s="8">
        <f t="shared" si="65"/>
        <v>108.48</v>
      </c>
      <c r="Q1033" s="17" t="s">
        <v>8323</v>
      </c>
      <c r="R1033" s="8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hidden="1" x14ac:dyDescent="0.3">
      <c r="A1034" s="8">
        <v>1032</v>
      </c>
      <c r="B1034" s="13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64"/>
        <v>108</v>
      </c>
      <c r="P1034" s="8">
        <f t="shared" si="65"/>
        <v>61.03</v>
      </c>
      <c r="Q1034" s="17" t="s">
        <v>8323</v>
      </c>
      <c r="R1034" s="8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43.2" hidden="1" x14ac:dyDescent="0.3">
      <c r="A1035" s="8">
        <v>1033</v>
      </c>
      <c r="B1035" s="13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64"/>
        <v>103</v>
      </c>
      <c r="P1035" s="8">
        <f t="shared" si="65"/>
        <v>50.59</v>
      </c>
      <c r="Q1035" s="17" t="s">
        <v>8323</v>
      </c>
      <c r="R1035" s="8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3.2" hidden="1" x14ac:dyDescent="0.3">
      <c r="A1036" s="8">
        <v>1034</v>
      </c>
      <c r="B1036" s="13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64"/>
        <v>130</v>
      </c>
      <c r="P1036" s="8">
        <f t="shared" si="65"/>
        <v>39.159999999999997</v>
      </c>
      <c r="Q1036" s="17" t="s">
        <v>8323</v>
      </c>
      <c r="R1036" s="8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43.2" hidden="1" x14ac:dyDescent="0.3">
      <c r="A1037" s="8">
        <v>1035</v>
      </c>
      <c r="B1037" s="13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64"/>
        <v>108</v>
      </c>
      <c r="P1037" s="8">
        <f t="shared" si="65"/>
        <v>65.16</v>
      </c>
      <c r="Q1037" s="17" t="s">
        <v>8323</v>
      </c>
      <c r="R1037" s="8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3.2" hidden="1" x14ac:dyDescent="0.3">
      <c r="A1038" s="8">
        <v>1036</v>
      </c>
      <c r="B1038" s="13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64"/>
        <v>112</v>
      </c>
      <c r="P1038" s="8">
        <f t="shared" si="65"/>
        <v>23.96</v>
      </c>
      <c r="Q1038" s="17" t="s">
        <v>8323</v>
      </c>
      <c r="R1038" s="8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43.2" hidden="1" x14ac:dyDescent="0.3">
      <c r="A1039" s="8">
        <v>1037</v>
      </c>
      <c r="B1039" s="13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64"/>
        <v>102</v>
      </c>
      <c r="P1039" s="8">
        <f t="shared" si="65"/>
        <v>48.62</v>
      </c>
      <c r="Q1039" s="17" t="s">
        <v>8323</v>
      </c>
      <c r="R1039" s="8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3.2" hidden="1" x14ac:dyDescent="0.3">
      <c r="A1040" s="8">
        <v>1038</v>
      </c>
      <c r="B1040" s="13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64"/>
        <v>145</v>
      </c>
      <c r="P1040" s="8">
        <f t="shared" si="65"/>
        <v>35.74</v>
      </c>
      <c r="Q1040" s="17" t="s">
        <v>8323</v>
      </c>
      <c r="R1040" s="8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43.2" hidden="1" x14ac:dyDescent="0.3">
      <c r="A1041" s="8">
        <v>1039</v>
      </c>
      <c r="B1041" s="13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64"/>
        <v>128</v>
      </c>
      <c r="P1041" s="8">
        <f t="shared" si="65"/>
        <v>21.37</v>
      </c>
      <c r="Q1041" s="17" t="s">
        <v>8323</v>
      </c>
      <c r="R1041" s="8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43.2" hidden="1" x14ac:dyDescent="0.3">
      <c r="A1042" s="8">
        <v>1040</v>
      </c>
      <c r="B1042" s="13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64"/>
        <v>0</v>
      </c>
      <c r="P1042" s="8">
        <f t="shared" si="65"/>
        <v>250</v>
      </c>
      <c r="Q1042" s="17" t="s">
        <v>8329</v>
      </c>
      <c r="R1042" s="8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3.2" hidden="1" x14ac:dyDescent="0.3">
      <c r="A1043" s="8">
        <v>1041</v>
      </c>
      <c r="B1043" s="13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64"/>
        <v>0</v>
      </c>
      <c r="P1043" s="8">
        <f t="shared" si="65"/>
        <v>0</v>
      </c>
      <c r="Q1043" s="17" t="s">
        <v>8329</v>
      </c>
      <c r="R1043" s="8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43.2" hidden="1" x14ac:dyDescent="0.3">
      <c r="A1044" s="8">
        <v>1042</v>
      </c>
      <c r="B1044" s="13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64"/>
        <v>2</v>
      </c>
      <c r="P1044" s="8">
        <f t="shared" si="65"/>
        <v>10</v>
      </c>
      <c r="Q1044" s="17" t="s">
        <v>8329</v>
      </c>
      <c r="R1044" s="8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3.2" hidden="1" x14ac:dyDescent="0.3">
      <c r="A1045" s="8">
        <v>1043</v>
      </c>
      <c r="B1045" s="13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64"/>
        <v>9</v>
      </c>
      <c r="P1045" s="8">
        <f t="shared" si="65"/>
        <v>29.24</v>
      </c>
      <c r="Q1045" s="17" t="s">
        <v>8329</v>
      </c>
      <c r="R1045" s="8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43.2" hidden="1" x14ac:dyDescent="0.3">
      <c r="A1046" s="8">
        <v>1044</v>
      </c>
      <c r="B1046" s="13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64"/>
        <v>0</v>
      </c>
      <c r="P1046" s="8">
        <f t="shared" si="65"/>
        <v>3</v>
      </c>
      <c r="Q1046" s="17" t="s">
        <v>8329</v>
      </c>
      <c r="R1046" s="8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3.2" hidden="1" x14ac:dyDescent="0.3">
      <c r="A1047" s="8">
        <v>1045</v>
      </c>
      <c r="B1047" s="13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64"/>
        <v>3</v>
      </c>
      <c r="P1047" s="8">
        <f t="shared" si="65"/>
        <v>33.25</v>
      </c>
      <c r="Q1047" s="17" t="s">
        <v>8329</v>
      </c>
      <c r="R1047" s="8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43.2" hidden="1" x14ac:dyDescent="0.3">
      <c r="A1048" s="8">
        <v>1046</v>
      </c>
      <c r="B1048" s="13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64"/>
        <v>0</v>
      </c>
      <c r="P1048" s="8">
        <f t="shared" si="65"/>
        <v>0</v>
      </c>
      <c r="Q1048" s="17" t="s">
        <v>8329</v>
      </c>
      <c r="R1048" s="8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3.2" hidden="1" x14ac:dyDescent="0.3">
      <c r="A1049" s="8">
        <v>1047</v>
      </c>
      <c r="B1049" s="13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64"/>
        <v>0</v>
      </c>
      <c r="P1049" s="8">
        <f t="shared" si="65"/>
        <v>1</v>
      </c>
      <c r="Q1049" s="17" t="s">
        <v>8329</v>
      </c>
      <c r="R1049" s="8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43.2" hidden="1" x14ac:dyDescent="0.3">
      <c r="A1050" s="8">
        <v>1048</v>
      </c>
      <c r="B1050" s="13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64"/>
        <v>1</v>
      </c>
      <c r="P1050" s="8">
        <f t="shared" si="65"/>
        <v>53</v>
      </c>
      <c r="Q1050" s="17" t="s">
        <v>8329</v>
      </c>
      <c r="R1050" s="8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hidden="1" x14ac:dyDescent="0.3">
      <c r="A1051" s="8">
        <v>1049</v>
      </c>
      <c r="B1051" s="13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64"/>
        <v>0</v>
      </c>
      <c r="P1051" s="8">
        <f t="shared" si="65"/>
        <v>0</v>
      </c>
      <c r="Q1051" s="17" t="s">
        <v>8329</v>
      </c>
      <c r="R1051" s="8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28.8" hidden="1" x14ac:dyDescent="0.3">
      <c r="A1052" s="8">
        <v>1050</v>
      </c>
      <c r="B1052" s="13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64"/>
        <v>0</v>
      </c>
      <c r="P1052" s="8">
        <f t="shared" si="65"/>
        <v>0</v>
      </c>
      <c r="Q1052" s="17" t="s">
        <v>8329</v>
      </c>
      <c r="R1052" s="8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43.2" hidden="1" x14ac:dyDescent="0.3">
      <c r="A1053" s="8">
        <v>1051</v>
      </c>
      <c r="B1053" s="13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64"/>
        <v>0</v>
      </c>
      <c r="P1053" s="8">
        <f t="shared" si="65"/>
        <v>0</v>
      </c>
      <c r="Q1053" s="17" t="s">
        <v>8329</v>
      </c>
      <c r="R1053" s="8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57.6" hidden="1" x14ac:dyDescent="0.3">
      <c r="A1054" s="8">
        <v>1052</v>
      </c>
      <c r="B1054" s="13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64"/>
        <v>0</v>
      </c>
      <c r="P1054" s="8">
        <f t="shared" si="65"/>
        <v>0</v>
      </c>
      <c r="Q1054" s="17" t="s">
        <v>8329</v>
      </c>
      <c r="R1054" s="8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43.2" hidden="1" x14ac:dyDescent="0.3">
      <c r="A1055" s="8">
        <v>1053</v>
      </c>
      <c r="B1055" s="13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64"/>
        <v>1</v>
      </c>
      <c r="P1055" s="8">
        <f t="shared" si="65"/>
        <v>15</v>
      </c>
      <c r="Q1055" s="17" t="s">
        <v>8329</v>
      </c>
      <c r="R1055" s="8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57.6" hidden="1" x14ac:dyDescent="0.3">
      <c r="A1056" s="8">
        <v>1054</v>
      </c>
      <c r="B1056" s="13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64"/>
        <v>0</v>
      </c>
      <c r="P1056" s="8">
        <f t="shared" si="65"/>
        <v>0</v>
      </c>
      <c r="Q1056" s="17" t="s">
        <v>8329</v>
      </c>
      <c r="R1056" s="8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43.2" hidden="1" x14ac:dyDescent="0.3">
      <c r="A1057" s="8">
        <v>1055</v>
      </c>
      <c r="B1057" s="13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64"/>
        <v>0</v>
      </c>
      <c r="P1057" s="8">
        <f t="shared" si="65"/>
        <v>0</v>
      </c>
      <c r="Q1057" s="17" t="s">
        <v>8329</v>
      </c>
      <c r="R1057" s="8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43.2" hidden="1" x14ac:dyDescent="0.3">
      <c r="A1058" s="8">
        <v>1056</v>
      </c>
      <c r="B1058" s="13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64"/>
        <v>0</v>
      </c>
      <c r="P1058" s="8">
        <f t="shared" si="65"/>
        <v>0</v>
      </c>
      <c r="Q1058" s="17" t="s">
        <v>8329</v>
      </c>
      <c r="R1058" s="8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43.2" hidden="1" x14ac:dyDescent="0.3">
      <c r="A1059" s="8">
        <v>1057</v>
      </c>
      <c r="B1059" s="13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64"/>
        <v>0</v>
      </c>
      <c r="P1059" s="8">
        <f t="shared" si="65"/>
        <v>0</v>
      </c>
      <c r="Q1059" s="17" t="s">
        <v>8329</v>
      </c>
      <c r="R1059" s="8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43.2" hidden="1" x14ac:dyDescent="0.3">
      <c r="A1060" s="8">
        <v>1058</v>
      </c>
      <c r="B1060" s="13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64"/>
        <v>0</v>
      </c>
      <c r="P1060" s="8">
        <f t="shared" si="65"/>
        <v>0</v>
      </c>
      <c r="Q1060" s="17" t="s">
        <v>8329</v>
      </c>
      <c r="R1060" s="8" t="s">
        <v>8330</v>
      </c>
      <c r="S1060" s="21">
        <f t="shared" si="66"/>
        <v>42047.900960648149</v>
      </c>
      <c r="T1060" s="21">
        <f t="shared" si="67"/>
        <v>42089</v>
      </c>
    </row>
    <row r="1061" spans="1:20" hidden="1" x14ac:dyDescent="0.3">
      <c r="A1061" s="8">
        <v>1059</v>
      </c>
      <c r="B1061" s="13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64"/>
        <v>0</v>
      </c>
      <c r="P1061" s="8">
        <f t="shared" si="65"/>
        <v>0</v>
      </c>
      <c r="Q1061" s="17" t="s">
        <v>8329</v>
      </c>
      <c r="R1061" s="8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43.2" hidden="1" x14ac:dyDescent="0.3">
      <c r="A1062" s="8">
        <v>1060</v>
      </c>
      <c r="B1062" s="13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64"/>
        <v>1</v>
      </c>
      <c r="P1062" s="8">
        <f t="shared" si="65"/>
        <v>50</v>
      </c>
      <c r="Q1062" s="17" t="s">
        <v>8329</v>
      </c>
      <c r="R1062" s="8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28.8" hidden="1" x14ac:dyDescent="0.3">
      <c r="A1063" s="8">
        <v>1061</v>
      </c>
      <c r="B1063" s="13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64"/>
        <v>0</v>
      </c>
      <c r="P1063" s="8">
        <f t="shared" si="65"/>
        <v>0</v>
      </c>
      <c r="Q1063" s="17" t="s">
        <v>8329</v>
      </c>
      <c r="R1063" s="8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hidden="1" x14ac:dyDescent="0.3">
      <c r="A1064" s="8">
        <v>1062</v>
      </c>
      <c r="B1064" s="13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64"/>
        <v>95</v>
      </c>
      <c r="P1064" s="8">
        <f t="shared" si="65"/>
        <v>47.5</v>
      </c>
      <c r="Q1064" s="17" t="s">
        <v>8329</v>
      </c>
      <c r="R1064" s="8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43.2" hidden="1" x14ac:dyDescent="0.3">
      <c r="A1065" s="8">
        <v>1063</v>
      </c>
      <c r="B1065" s="13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64"/>
        <v>0</v>
      </c>
      <c r="P1065" s="8">
        <f t="shared" si="65"/>
        <v>0</v>
      </c>
      <c r="Q1065" s="17" t="s">
        <v>8329</v>
      </c>
      <c r="R1065" s="8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43.2" hidden="1" x14ac:dyDescent="0.3">
      <c r="A1066" s="8">
        <v>1064</v>
      </c>
      <c r="B1066" s="13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64"/>
        <v>9</v>
      </c>
      <c r="P1066" s="8">
        <f t="shared" si="65"/>
        <v>65.67</v>
      </c>
      <c r="Q1066" s="17" t="s">
        <v>8331</v>
      </c>
      <c r="R1066" s="8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43.2" hidden="1" x14ac:dyDescent="0.3">
      <c r="A1067" s="8">
        <v>1065</v>
      </c>
      <c r="B1067" s="13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64"/>
        <v>3</v>
      </c>
      <c r="P1067" s="8">
        <f t="shared" si="65"/>
        <v>16.2</v>
      </c>
      <c r="Q1067" s="17" t="s">
        <v>8331</v>
      </c>
      <c r="R1067" s="8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3.2" hidden="1" x14ac:dyDescent="0.3">
      <c r="A1068" s="8">
        <v>1066</v>
      </c>
      <c r="B1068" s="13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64"/>
        <v>3</v>
      </c>
      <c r="P1068" s="8">
        <f t="shared" si="65"/>
        <v>34.130000000000003</v>
      </c>
      <c r="Q1068" s="17" t="s">
        <v>8331</v>
      </c>
      <c r="R1068" s="8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43.2" hidden="1" x14ac:dyDescent="0.3">
      <c r="A1069" s="8">
        <v>1067</v>
      </c>
      <c r="B1069" s="13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64"/>
        <v>26</v>
      </c>
      <c r="P1069" s="8">
        <f t="shared" si="65"/>
        <v>13</v>
      </c>
      <c r="Q1069" s="17" t="s">
        <v>8331</v>
      </c>
      <c r="R1069" s="8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57.6" hidden="1" x14ac:dyDescent="0.3">
      <c r="A1070" s="8">
        <v>1068</v>
      </c>
      <c r="B1070" s="13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64"/>
        <v>0</v>
      </c>
      <c r="P1070" s="8">
        <f t="shared" si="65"/>
        <v>11.25</v>
      </c>
      <c r="Q1070" s="17" t="s">
        <v>8331</v>
      </c>
      <c r="R1070" s="8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3.2" hidden="1" x14ac:dyDescent="0.3">
      <c r="A1071" s="8">
        <v>1069</v>
      </c>
      <c r="B1071" s="13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64"/>
        <v>39</v>
      </c>
      <c r="P1071" s="8">
        <f t="shared" si="65"/>
        <v>40.479999999999997</v>
      </c>
      <c r="Q1071" s="17" t="s">
        <v>8331</v>
      </c>
      <c r="R1071" s="8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3.2" hidden="1" x14ac:dyDescent="0.3">
      <c r="A1072" s="8">
        <v>1070</v>
      </c>
      <c r="B1072" s="13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64"/>
        <v>1</v>
      </c>
      <c r="P1072" s="8">
        <f t="shared" si="65"/>
        <v>35</v>
      </c>
      <c r="Q1072" s="17" t="s">
        <v>8331</v>
      </c>
      <c r="R1072" s="8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43.2" hidden="1" x14ac:dyDescent="0.3">
      <c r="A1073" s="8">
        <v>1071</v>
      </c>
      <c r="B1073" s="13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64"/>
        <v>0</v>
      </c>
      <c r="P1073" s="8">
        <f t="shared" si="65"/>
        <v>0</v>
      </c>
      <c r="Q1073" s="17" t="s">
        <v>8331</v>
      </c>
      <c r="R1073" s="8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43.2" hidden="1" x14ac:dyDescent="0.3">
      <c r="A1074" s="8">
        <v>1072</v>
      </c>
      <c r="B1074" s="13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64"/>
        <v>0</v>
      </c>
      <c r="P1074" s="8">
        <f t="shared" si="65"/>
        <v>12.75</v>
      </c>
      <c r="Q1074" s="17" t="s">
        <v>8331</v>
      </c>
      <c r="R1074" s="8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28.8" hidden="1" x14ac:dyDescent="0.3">
      <c r="A1075" s="8">
        <v>1073</v>
      </c>
      <c r="B1075" s="13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64"/>
        <v>1</v>
      </c>
      <c r="P1075" s="8">
        <f t="shared" si="65"/>
        <v>10</v>
      </c>
      <c r="Q1075" s="17" t="s">
        <v>8331</v>
      </c>
      <c r="R1075" s="8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57.6" hidden="1" x14ac:dyDescent="0.3">
      <c r="A1076" s="8">
        <v>1074</v>
      </c>
      <c r="B1076" s="13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64"/>
        <v>6</v>
      </c>
      <c r="P1076" s="8">
        <f t="shared" si="65"/>
        <v>113.57</v>
      </c>
      <c r="Q1076" s="17" t="s">
        <v>8331</v>
      </c>
      <c r="R1076" s="8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28.8" hidden="1" x14ac:dyDescent="0.3">
      <c r="A1077" s="8">
        <v>1075</v>
      </c>
      <c r="B1077" s="13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64"/>
        <v>5</v>
      </c>
      <c r="P1077" s="8">
        <f t="shared" si="65"/>
        <v>15</v>
      </c>
      <c r="Q1077" s="17" t="s">
        <v>8331</v>
      </c>
      <c r="R1077" s="8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3.2" hidden="1" x14ac:dyDescent="0.3">
      <c r="A1078" s="8">
        <v>1076</v>
      </c>
      <c r="B1078" s="13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64"/>
        <v>63</v>
      </c>
      <c r="P1078" s="8">
        <f t="shared" si="65"/>
        <v>48.28</v>
      </c>
      <c r="Q1078" s="17" t="s">
        <v>8331</v>
      </c>
      <c r="R1078" s="8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3.2" hidden="1" x14ac:dyDescent="0.3">
      <c r="A1079" s="8">
        <v>1077</v>
      </c>
      <c r="B1079" s="13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64"/>
        <v>29</v>
      </c>
      <c r="P1079" s="8">
        <f t="shared" si="65"/>
        <v>43.98</v>
      </c>
      <c r="Q1079" s="17" t="s">
        <v>8331</v>
      </c>
      <c r="R1079" s="8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57.6" hidden="1" x14ac:dyDescent="0.3">
      <c r="A1080" s="8">
        <v>1078</v>
      </c>
      <c r="B1080" s="13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64"/>
        <v>8</v>
      </c>
      <c r="P1080" s="8">
        <f t="shared" si="65"/>
        <v>9</v>
      </c>
      <c r="Q1080" s="17" t="s">
        <v>8331</v>
      </c>
      <c r="R1080" s="8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43.2" hidden="1" x14ac:dyDescent="0.3">
      <c r="A1081" s="8">
        <v>1079</v>
      </c>
      <c r="B1081" s="13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64"/>
        <v>3</v>
      </c>
      <c r="P1081" s="8">
        <f t="shared" si="65"/>
        <v>37.67</v>
      </c>
      <c r="Q1081" s="17" t="s">
        <v>8331</v>
      </c>
      <c r="R1081" s="8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3.2" hidden="1" x14ac:dyDescent="0.3">
      <c r="A1082" s="8">
        <v>1080</v>
      </c>
      <c r="B1082" s="13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64"/>
        <v>9</v>
      </c>
      <c r="P1082" s="8">
        <f t="shared" si="65"/>
        <v>18.579999999999998</v>
      </c>
      <c r="Q1082" s="17" t="s">
        <v>8331</v>
      </c>
      <c r="R1082" s="8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3.2" hidden="1" x14ac:dyDescent="0.3">
      <c r="A1083" s="8">
        <v>1081</v>
      </c>
      <c r="B1083" s="13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64"/>
        <v>0</v>
      </c>
      <c r="P1083" s="8">
        <f t="shared" si="65"/>
        <v>3</v>
      </c>
      <c r="Q1083" s="17" t="s">
        <v>8331</v>
      </c>
      <c r="R1083" s="8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43.2" hidden="1" x14ac:dyDescent="0.3">
      <c r="A1084" s="8">
        <v>1082</v>
      </c>
      <c r="B1084" s="13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64"/>
        <v>1</v>
      </c>
      <c r="P1084" s="8">
        <f t="shared" si="65"/>
        <v>18.670000000000002</v>
      </c>
      <c r="Q1084" s="17" t="s">
        <v>8331</v>
      </c>
      <c r="R1084" s="8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43.2" hidden="1" x14ac:dyDescent="0.3">
      <c r="A1085" s="8">
        <v>1083</v>
      </c>
      <c r="B1085" s="13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64"/>
        <v>1</v>
      </c>
      <c r="P1085" s="8">
        <f t="shared" si="65"/>
        <v>410</v>
      </c>
      <c r="Q1085" s="17" t="s">
        <v>8331</v>
      </c>
      <c r="R1085" s="8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hidden="1" x14ac:dyDescent="0.3">
      <c r="A1086" s="8">
        <v>1084</v>
      </c>
      <c r="B1086" s="13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64"/>
        <v>0</v>
      </c>
      <c r="P1086" s="8">
        <f t="shared" si="65"/>
        <v>0</v>
      </c>
      <c r="Q1086" s="17" t="s">
        <v>8331</v>
      </c>
      <c r="R1086" s="8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43.2" hidden="1" x14ac:dyDescent="0.3">
      <c r="A1087" s="8">
        <v>1085</v>
      </c>
      <c r="B1087" s="13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64"/>
        <v>3</v>
      </c>
      <c r="P1087" s="8">
        <f t="shared" si="65"/>
        <v>114</v>
      </c>
      <c r="Q1087" s="17" t="s">
        <v>8331</v>
      </c>
      <c r="R1087" s="8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hidden="1" x14ac:dyDescent="0.3">
      <c r="A1088" s="8">
        <v>1086</v>
      </c>
      <c r="B1088" s="13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64"/>
        <v>0</v>
      </c>
      <c r="P1088" s="8">
        <f t="shared" si="65"/>
        <v>7.5</v>
      </c>
      <c r="Q1088" s="17" t="s">
        <v>8331</v>
      </c>
      <c r="R1088" s="8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43.2" hidden="1" x14ac:dyDescent="0.3">
      <c r="A1089" s="8">
        <v>1087</v>
      </c>
      <c r="B1089" s="13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64"/>
        <v>0</v>
      </c>
      <c r="P1089" s="8">
        <f t="shared" si="65"/>
        <v>0</v>
      </c>
      <c r="Q1089" s="17" t="s">
        <v>8331</v>
      </c>
      <c r="R1089" s="8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28.8" hidden="1" x14ac:dyDescent="0.3">
      <c r="A1090" s="8">
        <v>1088</v>
      </c>
      <c r="B1090" s="13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68">ROUND(E1090/D1090*100,0)</f>
        <v>14</v>
      </c>
      <c r="P1090" s="8">
        <f t="shared" si="65"/>
        <v>43.42</v>
      </c>
      <c r="Q1090" s="17" t="s">
        <v>8331</v>
      </c>
      <c r="R1090" s="8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28.8" hidden="1" x14ac:dyDescent="0.3">
      <c r="A1091" s="8">
        <v>1089</v>
      </c>
      <c r="B1091" s="13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68"/>
        <v>8</v>
      </c>
      <c r="P1091" s="8">
        <f t="shared" ref="P1091:P1154" si="69">IFERROR(ROUND(E1091/L1091,2), 0)</f>
        <v>23.96</v>
      </c>
      <c r="Q1091" s="17" t="s">
        <v>8331</v>
      </c>
      <c r="R1091" s="8" t="s">
        <v>8332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hidden="1" x14ac:dyDescent="0.3">
      <c r="A1092" s="8">
        <v>1090</v>
      </c>
      <c r="B1092" s="13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68"/>
        <v>0</v>
      </c>
      <c r="P1092" s="8">
        <f t="shared" si="69"/>
        <v>5</v>
      </c>
      <c r="Q1092" s="17" t="s">
        <v>8331</v>
      </c>
      <c r="R1092" s="8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43.2" hidden="1" x14ac:dyDescent="0.3">
      <c r="A1093" s="8">
        <v>1091</v>
      </c>
      <c r="B1093" s="13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68"/>
        <v>13</v>
      </c>
      <c r="P1093" s="8">
        <f t="shared" si="69"/>
        <v>12.5</v>
      </c>
      <c r="Q1093" s="17" t="s">
        <v>8331</v>
      </c>
      <c r="R1093" s="8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57.6" hidden="1" x14ac:dyDescent="0.3">
      <c r="A1094" s="8">
        <v>1092</v>
      </c>
      <c r="B1094" s="13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68"/>
        <v>1</v>
      </c>
      <c r="P1094" s="8">
        <f t="shared" si="69"/>
        <v>3</v>
      </c>
      <c r="Q1094" s="17" t="s">
        <v>8331</v>
      </c>
      <c r="R1094" s="8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3.2" hidden="1" x14ac:dyDescent="0.3">
      <c r="A1095" s="8">
        <v>1093</v>
      </c>
      <c r="B1095" s="13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68"/>
        <v>14</v>
      </c>
      <c r="P1095" s="8">
        <f t="shared" si="69"/>
        <v>10.56</v>
      </c>
      <c r="Q1095" s="17" t="s">
        <v>8331</v>
      </c>
      <c r="R1095" s="8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43.2" hidden="1" x14ac:dyDescent="0.3">
      <c r="A1096" s="8">
        <v>1094</v>
      </c>
      <c r="B1096" s="13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68"/>
        <v>18</v>
      </c>
      <c r="P1096" s="8">
        <f t="shared" si="69"/>
        <v>122</v>
      </c>
      <c r="Q1096" s="17" t="s">
        <v>8331</v>
      </c>
      <c r="R1096" s="8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43.2" hidden="1" x14ac:dyDescent="0.3">
      <c r="A1097" s="8">
        <v>1095</v>
      </c>
      <c r="B1097" s="13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68"/>
        <v>5</v>
      </c>
      <c r="P1097" s="8">
        <f t="shared" si="69"/>
        <v>267.81</v>
      </c>
      <c r="Q1097" s="17" t="s">
        <v>8331</v>
      </c>
      <c r="R1097" s="8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43.2" hidden="1" x14ac:dyDescent="0.3">
      <c r="A1098" s="8">
        <v>1096</v>
      </c>
      <c r="B1098" s="13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68"/>
        <v>18</v>
      </c>
      <c r="P1098" s="8">
        <f t="shared" si="69"/>
        <v>74.209999999999994</v>
      </c>
      <c r="Q1098" s="17" t="s">
        <v>8331</v>
      </c>
      <c r="R1098" s="8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3.2" hidden="1" x14ac:dyDescent="0.3">
      <c r="A1099" s="8">
        <v>1097</v>
      </c>
      <c r="B1099" s="13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68"/>
        <v>0</v>
      </c>
      <c r="P1099" s="8">
        <f t="shared" si="69"/>
        <v>6.71</v>
      </c>
      <c r="Q1099" s="17" t="s">
        <v>8331</v>
      </c>
      <c r="R1099" s="8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28.8" hidden="1" x14ac:dyDescent="0.3">
      <c r="A1100" s="8">
        <v>1098</v>
      </c>
      <c r="B1100" s="13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68"/>
        <v>7</v>
      </c>
      <c r="P1100" s="8">
        <f t="shared" si="69"/>
        <v>81.95</v>
      </c>
      <c r="Q1100" s="17" t="s">
        <v>8331</v>
      </c>
      <c r="R1100" s="8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57.6" hidden="1" x14ac:dyDescent="0.3">
      <c r="A1101" s="8">
        <v>1099</v>
      </c>
      <c r="B1101" s="13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68"/>
        <v>1</v>
      </c>
      <c r="P1101" s="8">
        <f t="shared" si="69"/>
        <v>25</v>
      </c>
      <c r="Q1101" s="17" t="s">
        <v>8331</v>
      </c>
      <c r="R1101" s="8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3.2" hidden="1" x14ac:dyDescent="0.3">
      <c r="A1102" s="8">
        <v>1100</v>
      </c>
      <c r="B1102" s="13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68"/>
        <v>3</v>
      </c>
      <c r="P1102" s="8">
        <f t="shared" si="69"/>
        <v>10</v>
      </c>
      <c r="Q1102" s="17" t="s">
        <v>8331</v>
      </c>
      <c r="R1102" s="8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28.8" hidden="1" x14ac:dyDescent="0.3">
      <c r="A1103" s="8">
        <v>1101</v>
      </c>
      <c r="B1103" s="13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68"/>
        <v>0</v>
      </c>
      <c r="P1103" s="8">
        <f t="shared" si="69"/>
        <v>6.83</v>
      </c>
      <c r="Q1103" s="17" t="s">
        <v>8331</v>
      </c>
      <c r="R1103" s="8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43.2" hidden="1" x14ac:dyDescent="0.3">
      <c r="A1104" s="8">
        <v>1102</v>
      </c>
      <c r="B1104" s="13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68"/>
        <v>5</v>
      </c>
      <c r="P1104" s="8">
        <f t="shared" si="69"/>
        <v>17.71</v>
      </c>
      <c r="Q1104" s="17" t="s">
        <v>8331</v>
      </c>
      <c r="R1104" s="8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3.2" hidden="1" x14ac:dyDescent="0.3">
      <c r="A1105" s="8">
        <v>1103</v>
      </c>
      <c r="B1105" s="13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68"/>
        <v>2</v>
      </c>
      <c r="P1105" s="8">
        <f t="shared" si="69"/>
        <v>16.2</v>
      </c>
      <c r="Q1105" s="17" t="s">
        <v>8331</v>
      </c>
      <c r="R1105" s="8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43.2" hidden="1" x14ac:dyDescent="0.3">
      <c r="A1106" s="8">
        <v>1104</v>
      </c>
      <c r="B1106" s="13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68"/>
        <v>5</v>
      </c>
      <c r="P1106" s="8">
        <f t="shared" si="69"/>
        <v>80.3</v>
      </c>
      <c r="Q1106" s="17" t="s">
        <v>8331</v>
      </c>
      <c r="R1106" s="8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57.6" hidden="1" x14ac:dyDescent="0.3">
      <c r="A1107" s="8">
        <v>1105</v>
      </c>
      <c r="B1107" s="13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68"/>
        <v>0</v>
      </c>
      <c r="P1107" s="8">
        <f t="shared" si="69"/>
        <v>71.55</v>
      </c>
      <c r="Q1107" s="17" t="s">
        <v>8331</v>
      </c>
      <c r="R1107" s="8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3.2" hidden="1" x14ac:dyDescent="0.3">
      <c r="A1108" s="8">
        <v>1106</v>
      </c>
      <c r="B1108" s="13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68"/>
        <v>41</v>
      </c>
      <c r="P1108" s="8">
        <f t="shared" si="69"/>
        <v>23.57</v>
      </c>
      <c r="Q1108" s="17" t="s">
        <v>8331</v>
      </c>
      <c r="R1108" s="8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57.6" hidden="1" x14ac:dyDescent="0.3">
      <c r="A1109" s="8">
        <v>1107</v>
      </c>
      <c r="B1109" s="13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68"/>
        <v>0</v>
      </c>
      <c r="P1109" s="8">
        <f t="shared" si="69"/>
        <v>0</v>
      </c>
      <c r="Q1109" s="17" t="s">
        <v>8331</v>
      </c>
      <c r="R1109" s="8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57.6" hidden="1" x14ac:dyDescent="0.3">
      <c r="A1110" s="8">
        <v>1108</v>
      </c>
      <c r="B1110" s="13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68"/>
        <v>3</v>
      </c>
      <c r="P1110" s="8">
        <f t="shared" si="69"/>
        <v>34.880000000000003</v>
      </c>
      <c r="Q1110" s="17" t="s">
        <v>8331</v>
      </c>
      <c r="R1110" s="8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43.2" hidden="1" x14ac:dyDescent="0.3">
      <c r="A1111" s="8">
        <v>1109</v>
      </c>
      <c r="B1111" s="13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68"/>
        <v>0</v>
      </c>
      <c r="P1111" s="8">
        <f t="shared" si="69"/>
        <v>15</v>
      </c>
      <c r="Q1111" s="17" t="s">
        <v>8331</v>
      </c>
      <c r="R1111" s="8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43.2" hidden="1" x14ac:dyDescent="0.3">
      <c r="A1112" s="8">
        <v>1110</v>
      </c>
      <c r="B1112" s="13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68"/>
        <v>1</v>
      </c>
      <c r="P1112" s="8">
        <f t="shared" si="69"/>
        <v>23.18</v>
      </c>
      <c r="Q1112" s="17" t="s">
        <v>8331</v>
      </c>
      <c r="R1112" s="8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43.2" hidden="1" x14ac:dyDescent="0.3">
      <c r="A1113" s="8">
        <v>1111</v>
      </c>
      <c r="B1113" s="13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68"/>
        <v>0</v>
      </c>
      <c r="P1113" s="8">
        <f t="shared" si="69"/>
        <v>1</v>
      </c>
      <c r="Q1113" s="17" t="s">
        <v>8331</v>
      </c>
      <c r="R1113" s="8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3.2" hidden="1" x14ac:dyDescent="0.3">
      <c r="A1114" s="8">
        <v>1112</v>
      </c>
      <c r="B1114" s="13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68"/>
        <v>36</v>
      </c>
      <c r="P1114" s="8">
        <f t="shared" si="69"/>
        <v>100.23</v>
      </c>
      <c r="Q1114" s="17" t="s">
        <v>8331</v>
      </c>
      <c r="R1114" s="8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43.2" hidden="1" x14ac:dyDescent="0.3">
      <c r="A1115" s="8">
        <v>1113</v>
      </c>
      <c r="B1115" s="13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68"/>
        <v>1</v>
      </c>
      <c r="P1115" s="8">
        <f t="shared" si="69"/>
        <v>5</v>
      </c>
      <c r="Q1115" s="17" t="s">
        <v>8331</v>
      </c>
      <c r="R1115" s="8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43.2" hidden="1" x14ac:dyDescent="0.3">
      <c r="A1116" s="8">
        <v>1114</v>
      </c>
      <c r="B1116" s="13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68"/>
        <v>0</v>
      </c>
      <c r="P1116" s="8">
        <f t="shared" si="69"/>
        <v>3.33</v>
      </c>
      <c r="Q1116" s="17" t="s">
        <v>8331</v>
      </c>
      <c r="R1116" s="8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43.2" hidden="1" x14ac:dyDescent="0.3">
      <c r="A1117" s="8">
        <v>1115</v>
      </c>
      <c r="B1117" s="13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68"/>
        <v>0</v>
      </c>
      <c r="P1117" s="8">
        <f t="shared" si="69"/>
        <v>13.25</v>
      </c>
      <c r="Q1117" s="17" t="s">
        <v>8331</v>
      </c>
      <c r="R1117" s="8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43.2" hidden="1" x14ac:dyDescent="0.3">
      <c r="A1118" s="8">
        <v>1116</v>
      </c>
      <c r="B1118" s="13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68"/>
        <v>0</v>
      </c>
      <c r="P1118" s="8">
        <f t="shared" si="69"/>
        <v>17.850000000000001</v>
      </c>
      <c r="Q1118" s="17" t="s">
        <v>8331</v>
      </c>
      <c r="R1118" s="8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3.2" hidden="1" x14ac:dyDescent="0.3">
      <c r="A1119" s="8">
        <v>1117</v>
      </c>
      <c r="B1119" s="13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68"/>
        <v>8</v>
      </c>
      <c r="P1119" s="8">
        <f t="shared" si="69"/>
        <v>10.38</v>
      </c>
      <c r="Q1119" s="17" t="s">
        <v>8331</v>
      </c>
      <c r="R1119" s="8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43.2" hidden="1" x14ac:dyDescent="0.3">
      <c r="A1120" s="8">
        <v>1118</v>
      </c>
      <c r="B1120" s="13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68"/>
        <v>2</v>
      </c>
      <c r="P1120" s="8">
        <f t="shared" si="69"/>
        <v>36.33</v>
      </c>
      <c r="Q1120" s="17" t="s">
        <v>8331</v>
      </c>
      <c r="R1120" s="8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57.6" hidden="1" x14ac:dyDescent="0.3">
      <c r="A1121" s="8">
        <v>1119</v>
      </c>
      <c r="B1121" s="13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68"/>
        <v>0</v>
      </c>
      <c r="P1121" s="8">
        <f t="shared" si="69"/>
        <v>5</v>
      </c>
      <c r="Q1121" s="17" t="s">
        <v>8331</v>
      </c>
      <c r="R1121" s="8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43.2" hidden="1" x14ac:dyDescent="0.3">
      <c r="A1122" s="8">
        <v>1120</v>
      </c>
      <c r="B1122" s="13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68"/>
        <v>0</v>
      </c>
      <c r="P1122" s="8">
        <f t="shared" si="69"/>
        <v>0</v>
      </c>
      <c r="Q1122" s="17" t="s">
        <v>8331</v>
      </c>
      <c r="R1122" s="8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3.2" hidden="1" x14ac:dyDescent="0.3">
      <c r="A1123" s="8">
        <v>1121</v>
      </c>
      <c r="B1123" s="13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68"/>
        <v>0</v>
      </c>
      <c r="P1123" s="8">
        <f t="shared" si="69"/>
        <v>5.8</v>
      </c>
      <c r="Q1123" s="17" t="s">
        <v>8331</v>
      </c>
      <c r="R1123" s="8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57.6" hidden="1" x14ac:dyDescent="0.3">
      <c r="A1124" s="8">
        <v>1122</v>
      </c>
      <c r="B1124" s="13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68"/>
        <v>0</v>
      </c>
      <c r="P1124" s="8">
        <f t="shared" si="69"/>
        <v>0</v>
      </c>
      <c r="Q1124" s="17" t="s">
        <v>8331</v>
      </c>
      <c r="R1124" s="8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43.2" hidden="1" x14ac:dyDescent="0.3">
      <c r="A1125" s="8">
        <v>1123</v>
      </c>
      <c r="B1125" s="13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68"/>
        <v>0</v>
      </c>
      <c r="P1125" s="8">
        <f t="shared" si="69"/>
        <v>3.67</v>
      </c>
      <c r="Q1125" s="17" t="s">
        <v>8331</v>
      </c>
      <c r="R1125" s="8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43.2" hidden="1" x14ac:dyDescent="0.3">
      <c r="A1126" s="8">
        <v>1124</v>
      </c>
      <c r="B1126" s="13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68"/>
        <v>0</v>
      </c>
      <c r="P1126" s="8">
        <f t="shared" si="69"/>
        <v>60.71</v>
      </c>
      <c r="Q1126" s="17" t="s">
        <v>8331</v>
      </c>
      <c r="R1126" s="8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43.2" hidden="1" x14ac:dyDescent="0.3">
      <c r="A1127" s="8">
        <v>1125</v>
      </c>
      <c r="B1127" s="13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68"/>
        <v>0</v>
      </c>
      <c r="P1127" s="8">
        <f t="shared" si="69"/>
        <v>0</v>
      </c>
      <c r="Q1127" s="17" t="s">
        <v>8331</v>
      </c>
      <c r="R1127" s="8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43.2" hidden="1" x14ac:dyDescent="0.3">
      <c r="A1128" s="8">
        <v>1126</v>
      </c>
      <c r="B1128" s="13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68"/>
        <v>1</v>
      </c>
      <c r="P1128" s="8">
        <f t="shared" si="69"/>
        <v>5</v>
      </c>
      <c r="Q1128" s="17" t="s">
        <v>8331</v>
      </c>
      <c r="R1128" s="8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57.6" hidden="1" x14ac:dyDescent="0.3">
      <c r="A1129" s="8">
        <v>1127</v>
      </c>
      <c r="B1129" s="13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68"/>
        <v>2</v>
      </c>
      <c r="P1129" s="8">
        <f t="shared" si="69"/>
        <v>25.43</v>
      </c>
      <c r="Q1129" s="17" t="s">
        <v>8331</v>
      </c>
      <c r="R1129" s="8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hidden="1" x14ac:dyDescent="0.3">
      <c r="A1130" s="8">
        <v>1128</v>
      </c>
      <c r="B1130" s="13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68"/>
        <v>0</v>
      </c>
      <c r="P1130" s="8">
        <f t="shared" si="69"/>
        <v>1</v>
      </c>
      <c r="Q1130" s="17" t="s">
        <v>8331</v>
      </c>
      <c r="R1130" s="8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3.2" hidden="1" x14ac:dyDescent="0.3">
      <c r="A1131" s="8">
        <v>1129</v>
      </c>
      <c r="B1131" s="13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68"/>
        <v>0</v>
      </c>
      <c r="P1131" s="8">
        <f t="shared" si="69"/>
        <v>10.5</v>
      </c>
      <c r="Q1131" s="17" t="s">
        <v>8331</v>
      </c>
      <c r="R1131" s="8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43.2" hidden="1" x14ac:dyDescent="0.3">
      <c r="A1132" s="8">
        <v>1130</v>
      </c>
      <c r="B1132" s="13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68"/>
        <v>0</v>
      </c>
      <c r="P1132" s="8">
        <f t="shared" si="69"/>
        <v>3.67</v>
      </c>
      <c r="Q1132" s="17" t="s">
        <v>8331</v>
      </c>
      <c r="R1132" s="8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43.2" hidden="1" x14ac:dyDescent="0.3">
      <c r="A1133" s="8">
        <v>1131</v>
      </c>
      <c r="B1133" s="13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68"/>
        <v>0</v>
      </c>
      <c r="P1133" s="8">
        <f t="shared" si="69"/>
        <v>0</v>
      </c>
      <c r="Q1133" s="17" t="s">
        <v>8331</v>
      </c>
      <c r="R1133" s="8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3.2" hidden="1" x14ac:dyDescent="0.3">
      <c r="A1134" s="8">
        <v>1132</v>
      </c>
      <c r="B1134" s="13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68"/>
        <v>14</v>
      </c>
      <c r="P1134" s="8">
        <f t="shared" si="69"/>
        <v>110.62</v>
      </c>
      <c r="Q1134" s="17" t="s">
        <v>8331</v>
      </c>
      <c r="R1134" s="8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43.2" hidden="1" x14ac:dyDescent="0.3">
      <c r="A1135" s="8">
        <v>1133</v>
      </c>
      <c r="B1135" s="13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68"/>
        <v>1</v>
      </c>
      <c r="P1135" s="8">
        <f t="shared" si="69"/>
        <v>20</v>
      </c>
      <c r="Q1135" s="17" t="s">
        <v>8331</v>
      </c>
      <c r="R1135" s="8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3.2" hidden="1" x14ac:dyDescent="0.3">
      <c r="A1136" s="8">
        <v>1134</v>
      </c>
      <c r="B1136" s="13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68"/>
        <v>0</v>
      </c>
      <c r="P1136" s="8">
        <f t="shared" si="69"/>
        <v>1</v>
      </c>
      <c r="Q1136" s="17" t="s">
        <v>8331</v>
      </c>
      <c r="R1136" s="8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57.6" hidden="1" x14ac:dyDescent="0.3">
      <c r="A1137" s="8">
        <v>1135</v>
      </c>
      <c r="B1137" s="13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68"/>
        <v>5</v>
      </c>
      <c r="P1137" s="8">
        <f t="shared" si="69"/>
        <v>50</v>
      </c>
      <c r="Q1137" s="17" t="s">
        <v>8331</v>
      </c>
      <c r="R1137" s="8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3.2" hidden="1" x14ac:dyDescent="0.3">
      <c r="A1138" s="8">
        <v>1136</v>
      </c>
      <c r="B1138" s="13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68"/>
        <v>6</v>
      </c>
      <c r="P1138" s="8">
        <f t="shared" si="69"/>
        <v>45</v>
      </c>
      <c r="Q1138" s="17" t="s">
        <v>8331</v>
      </c>
      <c r="R1138" s="8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43.2" hidden="1" x14ac:dyDescent="0.3">
      <c r="A1139" s="8">
        <v>1137</v>
      </c>
      <c r="B1139" s="13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68"/>
        <v>40</v>
      </c>
      <c r="P1139" s="8">
        <f t="shared" si="69"/>
        <v>253.21</v>
      </c>
      <c r="Q1139" s="17" t="s">
        <v>8331</v>
      </c>
      <c r="R1139" s="8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43.2" hidden="1" x14ac:dyDescent="0.3">
      <c r="A1140" s="8">
        <v>1138</v>
      </c>
      <c r="B1140" s="13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68"/>
        <v>0</v>
      </c>
      <c r="P1140" s="8">
        <f t="shared" si="69"/>
        <v>31.25</v>
      </c>
      <c r="Q1140" s="17" t="s">
        <v>8331</v>
      </c>
      <c r="R1140" s="8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43.2" hidden="1" x14ac:dyDescent="0.3">
      <c r="A1141" s="8">
        <v>1139</v>
      </c>
      <c r="B1141" s="13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68"/>
        <v>0</v>
      </c>
      <c r="P1141" s="8">
        <f t="shared" si="69"/>
        <v>5</v>
      </c>
      <c r="Q1141" s="17" t="s">
        <v>8331</v>
      </c>
      <c r="R1141" s="8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3.2" hidden="1" x14ac:dyDescent="0.3">
      <c r="A1142" s="8">
        <v>1140</v>
      </c>
      <c r="B1142" s="13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68"/>
        <v>0</v>
      </c>
      <c r="P1142" s="8">
        <f t="shared" si="69"/>
        <v>0</v>
      </c>
      <c r="Q1142" s="17" t="s">
        <v>8331</v>
      </c>
      <c r="R1142" s="8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hidden="1" x14ac:dyDescent="0.3">
      <c r="A1143" s="8">
        <v>1141</v>
      </c>
      <c r="B1143" s="13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68"/>
        <v>0</v>
      </c>
      <c r="P1143" s="8">
        <f t="shared" si="69"/>
        <v>0</v>
      </c>
      <c r="Q1143" s="17" t="s">
        <v>8331</v>
      </c>
      <c r="R1143" s="8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3.2" hidden="1" x14ac:dyDescent="0.3">
      <c r="A1144" s="8">
        <v>1142</v>
      </c>
      <c r="B1144" s="13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68"/>
        <v>0</v>
      </c>
      <c r="P1144" s="8">
        <f t="shared" si="69"/>
        <v>0</v>
      </c>
      <c r="Q1144" s="17" t="s">
        <v>8331</v>
      </c>
      <c r="R1144" s="8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43.2" hidden="1" x14ac:dyDescent="0.3">
      <c r="A1145" s="8">
        <v>1143</v>
      </c>
      <c r="B1145" s="13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68"/>
        <v>0</v>
      </c>
      <c r="P1145" s="8">
        <f t="shared" si="69"/>
        <v>23.25</v>
      </c>
      <c r="Q1145" s="17" t="s">
        <v>8331</v>
      </c>
      <c r="R1145" s="8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3.2" hidden="1" x14ac:dyDescent="0.3">
      <c r="A1146" s="8">
        <v>1144</v>
      </c>
      <c r="B1146" s="13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68"/>
        <v>0</v>
      </c>
      <c r="P1146" s="8">
        <f t="shared" si="69"/>
        <v>0</v>
      </c>
      <c r="Q1146" s="17" t="s">
        <v>8334</v>
      </c>
      <c r="R1146" s="8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3.2" hidden="1" x14ac:dyDescent="0.3">
      <c r="A1147" s="8">
        <v>1145</v>
      </c>
      <c r="B1147" s="13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68"/>
        <v>0</v>
      </c>
      <c r="P1147" s="8">
        <f t="shared" si="69"/>
        <v>100</v>
      </c>
      <c r="Q1147" s="17" t="s">
        <v>8334</v>
      </c>
      <c r="R1147" s="8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43.2" hidden="1" x14ac:dyDescent="0.3">
      <c r="A1148" s="8">
        <v>1146</v>
      </c>
      <c r="B1148" s="13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68"/>
        <v>9</v>
      </c>
      <c r="P1148" s="8">
        <f t="shared" si="69"/>
        <v>44.17</v>
      </c>
      <c r="Q1148" s="17" t="s">
        <v>8334</v>
      </c>
      <c r="R1148" s="8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43.2" hidden="1" x14ac:dyDescent="0.3">
      <c r="A1149" s="8">
        <v>1147</v>
      </c>
      <c r="B1149" s="13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68"/>
        <v>0</v>
      </c>
      <c r="P1149" s="8">
        <f t="shared" si="69"/>
        <v>0</v>
      </c>
      <c r="Q1149" s="17" t="s">
        <v>8334</v>
      </c>
      <c r="R1149" s="8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28.8" hidden="1" x14ac:dyDescent="0.3">
      <c r="A1150" s="8">
        <v>1148</v>
      </c>
      <c r="B1150" s="13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68"/>
        <v>0</v>
      </c>
      <c r="P1150" s="8">
        <f t="shared" si="69"/>
        <v>24.33</v>
      </c>
      <c r="Q1150" s="17" t="s">
        <v>8334</v>
      </c>
      <c r="R1150" s="8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28.8" hidden="1" x14ac:dyDescent="0.3">
      <c r="A1151" s="8">
        <v>1149</v>
      </c>
      <c r="B1151" s="13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68"/>
        <v>0</v>
      </c>
      <c r="P1151" s="8">
        <f t="shared" si="69"/>
        <v>37.5</v>
      </c>
      <c r="Q1151" s="17" t="s">
        <v>8334</v>
      </c>
      <c r="R1151" s="8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28.8" hidden="1" x14ac:dyDescent="0.3">
      <c r="A1152" s="8">
        <v>1150</v>
      </c>
      <c r="B1152" s="13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68"/>
        <v>10</v>
      </c>
      <c r="P1152" s="8">
        <f t="shared" si="69"/>
        <v>42</v>
      </c>
      <c r="Q1152" s="17" t="s">
        <v>8334</v>
      </c>
      <c r="R1152" s="8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57.6" hidden="1" x14ac:dyDescent="0.3">
      <c r="A1153" s="8">
        <v>1151</v>
      </c>
      <c r="B1153" s="13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68"/>
        <v>0</v>
      </c>
      <c r="P1153" s="8">
        <f t="shared" si="69"/>
        <v>0</v>
      </c>
      <c r="Q1153" s="17" t="s">
        <v>8334</v>
      </c>
      <c r="R1153" s="8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hidden="1" x14ac:dyDescent="0.3">
      <c r="A1154" s="8">
        <v>1152</v>
      </c>
      <c r="B1154" s="13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72">ROUND(E1154/D1154*100,0)</f>
        <v>6</v>
      </c>
      <c r="P1154" s="8">
        <f t="shared" si="69"/>
        <v>60.73</v>
      </c>
      <c r="Q1154" s="17" t="s">
        <v>8334</v>
      </c>
      <c r="R1154" s="8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28.8" hidden="1" x14ac:dyDescent="0.3">
      <c r="A1155" s="8">
        <v>1153</v>
      </c>
      <c r="B1155" s="13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72"/>
        <v>1</v>
      </c>
      <c r="P1155" s="8">
        <f t="shared" ref="P1155:P1218" si="73">IFERROR(ROUND(E1155/L1155,2), 0)</f>
        <v>50</v>
      </c>
      <c r="Q1155" s="17" t="s">
        <v>8334</v>
      </c>
      <c r="R1155" s="8" t="s">
        <v>8335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hidden="1" x14ac:dyDescent="0.3">
      <c r="A1156" s="8">
        <v>1154</v>
      </c>
      <c r="B1156" s="13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72"/>
        <v>7</v>
      </c>
      <c r="P1156" s="8">
        <f t="shared" si="73"/>
        <v>108.33</v>
      </c>
      <c r="Q1156" s="17" t="s">
        <v>8334</v>
      </c>
      <c r="R1156" s="8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43.2" hidden="1" x14ac:dyDescent="0.3">
      <c r="A1157" s="8">
        <v>1155</v>
      </c>
      <c r="B1157" s="13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72"/>
        <v>1</v>
      </c>
      <c r="P1157" s="8">
        <f t="shared" si="73"/>
        <v>23.5</v>
      </c>
      <c r="Q1157" s="17" t="s">
        <v>8334</v>
      </c>
      <c r="R1157" s="8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3.2" hidden="1" x14ac:dyDescent="0.3">
      <c r="A1158" s="8">
        <v>1156</v>
      </c>
      <c r="B1158" s="13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72"/>
        <v>0</v>
      </c>
      <c r="P1158" s="8">
        <f t="shared" si="73"/>
        <v>0</v>
      </c>
      <c r="Q1158" s="17" t="s">
        <v>8334</v>
      </c>
      <c r="R1158" s="8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43.2" hidden="1" x14ac:dyDescent="0.3">
      <c r="A1159" s="8">
        <v>1157</v>
      </c>
      <c r="B1159" s="13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72"/>
        <v>2</v>
      </c>
      <c r="P1159" s="8">
        <f t="shared" si="73"/>
        <v>50.33</v>
      </c>
      <c r="Q1159" s="17" t="s">
        <v>8334</v>
      </c>
      <c r="R1159" s="8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43.2" hidden="1" x14ac:dyDescent="0.3">
      <c r="A1160" s="8">
        <v>1158</v>
      </c>
      <c r="B1160" s="13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72"/>
        <v>0</v>
      </c>
      <c r="P1160" s="8">
        <f t="shared" si="73"/>
        <v>11.67</v>
      </c>
      <c r="Q1160" s="17" t="s">
        <v>8334</v>
      </c>
      <c r="R1160" s="8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43.2" hidden="1" x14ac:dyDescent="0.3">
      <c r="A1161" s="8">
        <v>1159</v>
      </c>
      <c r="B1161" s="13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72"/>
        <v>0</v>
      </c>
      <c r="P1161" s="8">
        <f t="shared" si="73"/>
        <v>0</v>
      </c>
      <c r="Q1161" s="17" t="s">
        <v>8334</v>
      </c>
      <c r="R1161" s="8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3.2" hidden="1" x14ac:dyDescent="0.3">
      <c r="A1162" s="8">
        <v>1160</v>
      </c>
      <c r="B1162" s="13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72"/>
        <v>4</v>
      </c>
      <c r="P1162" s="8">
        <f t="shared" si="73"/>
        <v>60.79</v>
      </c>
      <c r="Q1162" s="17" t="s">
        <v>8334</v>
      </c>
      <c r="R1162" s="8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43.2" hidden="1" x14ac:dyDescent="0.3">
      <c r="A1163" s="8">
        <v>1161</v>
      </c>
      <c r="B1163" s="13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72"/>
        <v>0</v>
      </c>
      <c r="P1163" s="8">
        <f t="shared" si="73"/>
        <v>0</v>
      </c>
      <c r="Q1163" s="17" t="s">
        <v>8334</v>
      </c>
      <c r="R1163" s="8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57.6" hidden="1" x14ac:dyDescent="0.3">
      <c r="A1164" s="8">
        <v>1162</v>
      </c>
      <c r="B1164" s="13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72"/>
        <v>0</v>
      </c>
      <c r="P1164" s="8">
        <f t="shared" si="73"/>
        <v>17.5</v>
      </c>
      <c r="Q1164" s="17" t="s">
        <v>8334</v>
      </c>
      <c r="R1164" s="8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43.2" hidden="1" x14ac:dyDescent="0.3">
      <c r="A1165" s="8">
        <v>1163</v>
      </c>
      <c r="B1165" s="13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72"/>
        <v>0</v>
      </c>
      <c r="P1165" s="8">
        <f t="shared" si="73"/>
        <v>0</v>
      </c>
      <c r="Q1165" s="17" t="s">
        <v>8334</v>
      </c>
      <c r="R1165" s="8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57.6" hidden="1" x14ac:dyDescent="0.3">
      <c r="A1166" s="8">
        <v>1164</v>
      </c>
      <c r="B1166" s="13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72"/>
        <v>0</v>
      </c>
      <c r="P1166" s="8">
        <f t="shared" si="73"/>
        <v>0</v>
      </c>
      <c r="Q1166" s="17" t="s">
        <v>8334</v>
      </c>
      <c r="R1166" s="8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43.2" hidden="1" x14ac:dyDescent="0.3">
      <c r="A1167" s="8">
        <v>1165</v>
      </c>
      <c r="B1167" s="13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72"/>
        <v>21</v>
      </c>
      <c r="P1167" s="8">
        <f t="shared" si="73"/>
        <v>82.82</v>
      </c>
      <c r="Q1167" s="17" t="s">
        <v>8334</v>
      </c>
      <c r="R1167" s="8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43.2" hidden="1" x14ac:dyDescent="0.3">
      <c r="A1168" s="8">
        <v>1166</v>
      </c>
      <c r="B1168" s="13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72"/>
        <v>19</v>
      </c>
      <c r="P1168" s="8">
        <f t="shared" si="73"/>
        <v>358.88</v>
      </c>
      <c r="Q1168" s="17" t="s">
        <v>8334</v>
      </c>
      <c r="R1168" s="8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3.2" hidden="1" x14ac:dyDescent="0.3">
      <c r="A1169" s="8">
        <v>1167</v>
      </c>
      <c r="B1169" s="13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72"/>
        <v>2</v>
      </c>
      <c r="P1169" s="8">
        <f t="shared" si="73"/>
        <v>61.19</v>
      </c>
      <c r="Q1169" s="17" t="s">
        <v>8334</v>
      </c>
      <c r="R1169" s="8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3.2" hidden="1" x14ac:dyDescent="0.3">
      <c r="A1170" s="8">
        <v>1168</v>
      </c>
      <c r="B1170" s="13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72"/>
        <v>6</v>
      </c>
      <c r="P1170" s="8">
        <f t="shared" si="73"/>
        <v>340</v>
      </c>
      <c r="Q1170" s="17" t="s">
        <v>8334</v>
      </c>
      <c r="R1170" s="8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3.2" hidden="1" x14ac:dyDescent="0.3">
      <c r="A1171" s="8">
        <v>1169</v>
      </c>
      <c r="B1171" s="13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72"/>
        <v>0</v>
      </c>
      <c r="P1171" s="8">
        <f t="shared" si="73"/>
        <v>5.67</v>
      </c>
      <c r="Q1171" s="17" t="s">
        <v>8334</v>
      </c>
      <c r="R1171" s="8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3.2" hidden="1" x14ac:dyDescent="0.3">
      <c r="A1172" s="8">
        <v>1170</v>
      </c>
      <c r="B1172" s="13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72"/>
        <v>0</v>
      </c>
      <c r="P1172" s="8">
        <f t="shared" si="73"/>
        <v>50</v>
      </c>
      <c r="Q1172" s="17" t="s">
        <v>8334</v>
      </c>
      <c r="R1172" s="8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43.2" hidden="1" x14ac:dyDescent="0.3">
      <c r="A1173" s="8">
        <v>1171</v>
      </c>
      <c r="B1173" s="13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72"/>
        <v>0</v>
      </c>
      <c r="P1173" s="8">
        <f t="shared" si="73"/>
        <v>25</v>
      </c>
      <c r="Q1173" s="17" t="s">
        <v>8334</v>
      </c>
      <c r="R1173" s="8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28.8" hidden="1" x14ac:dyDescent="0.3">
      <c r="A1174" s="8">
        <v>1172</v>
      </c>
      <c r="B1174" s="13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72"/>
        <v>0</v>
      </c>
      <c r="P1174" s="8">
        <f t="shared" si="73"/>
        <v>0</v>
      </c>
      <c r="Q1174" s="17" t="s">
        <v>8334</v>
      </c>
      <c r="R1174" s="8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43.2" hidden="1" x14ac:dyDescent="0.3">
      <c r="A1175" s="8">
        <v>1173</v>
      </c>
      <c r="B1175" s="13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72"/>
        <v>0</v>
      </c>
      <c r="P1175" s="8">
        <f t="shared" si="73"/>
        <v>30</v>
      </c>
      <c r="Q1175" s="17" t="s">
        <v>8334</v>
      </c>
      <c r="R1175" s="8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3.2" hidden="1" x14ac:dyDescent="0.3">
      <c r="A1176" s="8">
        <v>1174</v>
      </c>
      <c r="B1176" s="13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72"/>
        <v>6</v>
      </c>
      <c r="P1176" s="8">
        <f t="shared" si="73"/>
        <v>46.63</v>
      </c>
      <c r="Q1176" s="17" t="s">
        <v>8334</v>
      </c>
      <c r="R1176" s="8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3.2" hidden="1" x14ac:dyDescent="0.3">
      <c r="A1177" s="8">
        <v>1175</v>
      </c>
      <c r="B1177" s="13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72"/>
        <v>3</v>
      </c>
      <c r="P1177" s="8">
        <f t="shared" si="73"/>
        <v>65</v>
      </c>
      <c r="Q1177" s="17" t="s">
        <v>8334</v>
      </c>
      <c r="R1177" s="8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57.6" hidden="1" x14ac:dyDescent="0.3">
      <c r="A1178" s="8">
        <v>1176</v>
      </c>
      <c r="B1178" s="13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72"/>
        <v>0</v>
      </c>
      <c r="P1178" s="8">
        <f t="shared" si="73"/>
        <v>10</v>
      </c>
      <c r="Q1178" s="17" t="s">
        <v>8334</v>
      </c>
      <c r="R1178" s="8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43.2" hidden="1" x14ac:dyDescent="0.3">
      <c r="A1179" s="8">
        <v>1177</v>
      </c>
      <c r="B1179" s="13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72"/>
        <v>0</v>
      </c>
      <c r="P1179" s="8">
        <f t="shared" si="73"/>
        <v>0</v>
      </c>
      <c r="Q1179" s="17" t="s">
        <v>8334</v>
      </c>
      <c r="R1179" s="8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43.2" hidden="1" x14ac:dyDescent="0.3">
      <c r="A1180" s="8">
        <v>1178</v>
      </c>
      <c r="B1180" s="13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72"/>
        <v>0</v>
      </c>
      <c r="P1180" s="8">
        <f t="shared" si="73"/>
        <v>5</v>
      </c>
      <c r="Q1180" s="17" t="s">
        <v>8334</v>
      </c>
      <c r="R1180" s="8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3.2" hidden="1" x14ac:dyDescent="0.3">
      <c r="A1181" s="8">
        <v>1179</v>
      </c>
      <c r="B1181" s="13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72"/>
        <v>5</v>
      </c>
      <c r="P1181" s="8">
        <f t="shared" si="73"/>
        <v>640</v>
      </c>
      <c r="Q1181" s="17" t="s">
        <v>8334</v>
      </c>
      <c r="R1181" s="8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43.2" hidden="1" x14ac:dyDescent="0.3">
      <c r="A1182" s="8">
        <v>1180</v>
      </c>
      <c r="B1182" s="13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72"/>
        <v>12</v>
      </c>
      <c r="P1182" s="8">
        <f t="shared" si="73"/>
        <v>69.12</v>
      </c>
      <c r="Q1182" s="17" t="s">
        <v>8334</v>
      </c>
      <c r="R1182" s="8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28.8" hidden="1" x14ac:dyDescent="0.3">
      <c r="A1183" s="8">
        <v>1181</v>
      </c>
      <c r="B1183" s="13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72"/>
        <v>0</v>
      </c>
      <c r="P1183" s="8">
        <f t="shared" si="73"/>
        <v>1.33</v>
      </c>
      <c r="Q1183" s="17" t="s">
        <v>8334</v>
      </c>
      <c r="R1183" s="8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57.6" hidden="1" x14ac:dyDescent="0.3">
      <c r="A1184" s="8">
        <v>1182</v>
      </c>
      <c r="B1184" s="13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72"/>
        <v>4</v>
      </c>
      <c r="P1184" s="8">
        <f t="shared" si="73"/>
        <v>10.5</v>
      </c>
      <c r="Q1184" s="17" t="s">
        <v>8334</v>
      </c>
      <c r="R1184" s="8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43.2" hidden="1" x14ac:dyDescent="0.3">
      <c r="A1185" s="8">
        <v>1183</v>
      </c>
      <c r="B1185" s="13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72"/>
        <v>4</v>
      </c>
      <c r="P1185" s="8">
        <f t="shared" si="73"/>
        <v>33.33</v>
      </c>
      <c r="Q1185" s="17" t="s">
        <v>8334</v>
      </c>
      <c r="R1185" s="8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43.2" hidden="1" x14ac:dyDescent="0.3">
      <c r="A1186" s="8">
        <v>1184</v>
      </c>
      <c r="B1186" s="13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72"/>
        <v>105</v>
      </c>
      <c r="P1186" s="8">
        <f t="shared" si="73"/>
        <v>61.56</v>
      </c>
      <c r="Q1186" s="17" t="s">
        <v>8336</v>
      </c>
      <c r="R1186" s="8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57.6" hidden="1" x14ac:dyDescent="0.3">
      <c r="A1187" s="8">
        <v>1185</v>
      </c>
      <c r="B1187" s="13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72"/>
        <v>105</v>
      </c>
      <c r="P1187" s="8">
        <f t="shared" si="73"/>
        <v>118.74</v>
      </c>
      <c r="Q1187" s="17" t="s">
        <v>8336</v>
      </c>
      <c r="R1187" s="8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43.2" hidden="1" x14ac:dyDescent="0.3">
      <c r="A1188" s="8">
        <v>1186</v>
      </c>
      <c r="B1188" s="13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72"/>
        <v>107</v>
      </c>
      <c r="P1188" s="8">
        <f t="shared" si="73"/>
        <v>65.08</v>
      </c>
      <c r="Q1188" s="17" t="s">
        <v>8336</v>
      </c>
      <c r="R1188" s="8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43.2" hidden="1" x14ac:dyDescent="0.3">
      <c r="A1189" s="8">
        <v>1187</v>
      </c>
      <c r="B1189" s="13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72"/>
        <v>104</v>
      </c>
      <c r="P1189" s="8">
        <f t="shared" si="73"/>
        <v>130.16</v>
      </c>
      <c r="Q1189" s="17" t="s">
        <v>8336</v>
      </c>
      <c r="R1189" s="8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3.2" hidden="1" x14ac:dyDescent="0.3">
      <c r="A1190" s="8">
        <v>1188</v>
      </c>
      <c r="B1190" s="13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72"/>
        <v>161</v>
      </c>
      <c r="P1190" s="8">
        <f t="shared" si="73"/>
        <v>37.78</v>
      </c>
      <c r="Q1190" s="17" t="s">
        <v>8336</v>
      </c>
      <c r="R1190" s="8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43.2" hidden="1" x14ac:dyDescent="0.3">
      <c r="A1191" s="8">
        <v>1189</v>
      </c>
      <c r="B1191" s="13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72"/>
        <v>108</v>
      </c>
      <c r="P1191" s="8">
        <f t="shared" si="73"/>
        <v>112.79</v>
      </c>
      <c r="Q1191" s="17" t="s">
        <v>8336</v>
      </c>
      <c r="R1191" s="8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28.8" hidden="1" x14ac:dyDescent="0.3">
      <c r="A1192" s="8">
        <v>1190</v>
      </c>
      <c r="B1192" s="13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72"/>
        <v>135</v>
      </c>
      <c r="P1192" s="8">
        <f t="shared" si="73"/>
        <v>51.92</v>
      </c>
      <c r="Q1192" s="17" t="s">
        <v>8336</v>
      </c>
      <c r="R1192" s="8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43.2" hidden="1" x14ac:dyDescent="0.3">
      <c r="A1193" s="8">
        <v>1191</v>
      </c>
      <c r="B1193" s="13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72"/>
        <v>109</v>
      </c>
      <c r="P1193" s="8">
        <f t="shared" si="73"/>
        <v>89.24</v>
      </c>
      <c r="Q1193" s="17" t="s">
        <v>8336</v>
      </c>
      <c r="R1193" s="8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28.8" hidden="1" x14ac:dyDescent="0.3">
      <c r="A1194" s="8">
        <v>1192</v>
      </c>
      <c r="B1194" s="13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72"/>
        <v>290</v>
      </c>
      <c r="P1194" s="8">
        <f t="shared" si="73"/>
        <v>19.329999999999998</v>
      </c>
      <c r="Q1194" s="17" t="s">
        <v>8336</v>
      </c>
      <c r="R1194" s="8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57.6" hidden="1" x14ac:dyDescent="0.3">
      <c r="A1195" s="8">
        <v>1193</v>
      </c>
      <c r="B1195" s="13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72"/>
        <v>104</v>
      </c>
      <c r="P1195" s="8">
        <f t="shared" si="73"/>
        <v>79.97</v>
      </c>
      <c r="Q1195" s="17" t="s">
        <v>8336</v>
      </c>
      <c r="R1195" s="8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43.2" hidden="1" x14ac:dyDescent="0.3">
      <c r="A1196" s="8">
        <v>1194</v>
      </c>
      <c r="B1196" s="13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72"/>
        <v>322</v>
      </c>
      <c r="P1196" s="8">
        <f t="shared" si="73"/>
        <v>56.41</v>
      </c>
      <c r="Q1196" s="17" t="s">
        <v>8336</v>
      </c>
      <c r="R1196" s="8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57.6" hidden="1" x14ac:dyDescent="0.3">
      <c r="A1197" s="8">
        <v>1195</v>
      </c>
      <c r="B1197" s="13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72"/>
        <v>135</v>
      </c>
      <c r="P1197" s="8">
        <f t="shared" si="73"/>
        <v>79.41</v>
      </c>
      <c r="Q1197" s="17" t="s">
        <v>8336</v>
      </c>
      <c r="R1197" s="8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28.8" hidden="1" x14ac:dyDescent="0.3">
      <c r="A1198" s="8">
        <v>1196</v>
      </c>
      <c r="B1198" s="13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72"/>
        <v>270</v>
      </c>
      <c r="P1198" s="8">
        <f t="shared" si="73"/>
        <v>76.44</v>
      </c>
      <c r="Q1198" s="17" t="s">
        <v>8336</v>
      </c>
      <c r="R1198" s="8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57.6" hidden="1" x14ac:dyDescent="0.3">
      <c r="A1199" s="8">
        <v>1197</v>
      </c>
      <c r="B1199" s="13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72"/>
        <v>253</v>
      </c>
      <c r="P1199" s="8">
        <f t="shared" si="73"/>
        <v>121</v>
      </c>
      <c r="Q1199" s="17" t="s">
        <v>8336</v>
      </c>
      <c r="R1199" s="8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43.2" hidden="1" x14ac:dyDescent="0.3">
      <c r="A1200" s="8">
        <v>1198</v>
      </c>
      <c r="B1200" s="13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72"/>
        <v>261</v>
      </c>
      <c r="P1200" s="8">
        <f t="shared" si="73"/>
        <v>54.62</v>
      </c>
      <c r="Q1200" s="17" t="s">
        <v>8336</v>
      </c>
      <c r="R1200" s="8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43.2" hidden="1" x14ac:dyDescent="0.3">
      <c r="A1201" s="8">
        <v>1199</v>
      </c>
      <c r="B1201" s="13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72"/>
        <v>101</v>
      </c>
      <c r="P1201" s="8">
        <f t="shared" si="73"/>
        <v>299.22000000000003</v>
      </c>
      <c r="Q1201" s="17" t="s">
        <v>8336</v>
      </c>
      <c r="R1201" s="8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43.2" hidden="1" x14ac:dyDescent="0.3">
      <c r="A1202" s="8">
        <v>1200</v>
      </c>
      <c r="B1202" s="13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72"/>
        <v>126</v>
      </c>
      <c r="P1202" s="8">
        <f t="shared" si="73"/>
        <v>58.53</v>
      </c>
      <c r="Q1202" s="17" t="s">
        <v>8336</v>
      </c>
      <c r="R1202" s="8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43.2" hidden="1" x14ac:dyDescent="0.3">
      <c r="A1203" s="8">
        <v>1201</v>
      </c>
      <c r="B1203" s="13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72"/>
        <v>102</v>
      </c>
      <c r="P1203" s="8">
        <f t="shared" si="73"/>
        <v>55.37</v>
      </c>
      <c r="Q1203" s="17" t="s">
        <v>8336</v>
      </c>
      <c r="R1203" s="8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43.2" hidden="1" x14ac:dyDescent="0.3">
      <c r="A1204" s="8">
        <v>1202</v>
      </c>
      <c r="B1204" s="13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72"/>
        <v>199</v>
      </c>
      <c r="P1204" s="8">
        <f t="shared" si="73"/>
        <v>183.8</v>
      </c>
      <c r="Q1204" s="17" t="s">
        <v>8336</v>
      </c>
      <c r="R1204" s="8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3.2" hidden="1" x14ac:dyDescent="0.3">
      <c r="A1205" s="8">
        <v>1203</v>
      </c>
      <c r="B1205" s="13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72"/>
        <v>102</v>
      </c>
      <c r="P1205" s="8">
        <f t="shared" si="73"/>
        <v>165.35</v>
      </c>
      <c r="Q1205" s="17" t="s">
        <v>8336</v>
      </c>
      <c r="R1205" s="8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3.2" hidden="1" x14ac:dyDescent="0.3">
      <c r="A1206" s="8">
        <v>1204</v>
      </c>
      <c r="B1206" s="13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72"/>
        <v>103</v>
      </c>
      <c r="P1206" s="8">
        <f t="shared" si="73"/>
        <v>234.79</v>
      </c>
      <c r="Q1206" s="17" t="s">
        <v>8336</v>
      </c>
      <c r="R1206" s="8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43.2" hidden="1" x14ac:dyDescent="0.3">
      <c r="A1207" s="8">
        <v>1205</v>
      </c>
      <c r="B1207" s="13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72"/>
        <v>101</v>
      </c>
      <c r="P1207" s="8">
        <f t="shared" si="73"/>
        <v>211.48</v>
      </c>
      <c r="Q1207" s="17" t="s">
        <v>8336</v>
      </c>
      <c r="R1207" s="8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43.2" hidden="1" x14ac:dyDescent="0.3">
      <c r="A1208" s="8">
        <v>1206</v>
      </c>
      <c r="B1208" s="13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72"/>
        <v>115</v>
      </c>
      <c r="P1208" s="8">
        <f t="shared" si="73"/>
        <v>32.340000000000003</v>
      </c>
      <c r="Q1208" s="17" t="s">
        <v>8336</v>
      </c>
      <c r="R1208" s="8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28.8" hidden="1" x14ac:dyDescent="0.3">
      <c r="A1209" s="8">
        <v>1207</v>
      </c>
      <c r="B1209" s="13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72"/>
        <v>104</v>
      </c>
      <c r="P1209" s="8">
        <f t="shared" si="73"/>
        <v>123.38</v>
      </c>
      <c r="Q1209" s="17" t="s">
        <v>8336</v>
      </c>
      <c r="R1209" s="8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43.2" hidden="1" x14ac:dyDescent="0.3">
      <c r="A1210" s="8">
        <v>1208</v>
      </c>
      <c r="B1210" s="13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72"/>
        <v>155</v>
      </c>
      <c r="P1210" s="8">
        <f t="shared" si="73"/>
        <v>207.07</v>
      </c>
      <c r="Q1210" s="17" t="s">
        <v>8336</v>
      </c>
      <c r="R1210" s="8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43.2" hidden="1" x14ac:dyDescent="0.3">
      <c r="A1211" s="8">
        <v>1209</v>
      </c>
      <c r="B1211" s="13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72"/>
        <v>106</v>
      </c>
      <c r="P1211" s="8">
        <f t="shared" si="73"/>
        <v>138.26</v>
      </c>
      <c r="Q1211" s="17" t="s">
        <v>8336</v>
      </c>
      <c r="R1211" s="8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28.8" hidden="1" x14ac:dyDescent="0.3">
      <c r="A1212" s="8">
        <v>1210</v>
      </c>
      <c r="B1212" s="13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72"/>
        <v>254</v>
      </c>
      <c r="P1212" s="8">
        <f t="shared" si="73"/>
        <v>493.82</v>
      </c>
      <c r="Q1212" s="17" t="s">
        <v>8336</v>
      </c>
      <c r="R1212" s="8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43.2" hidden="1" x14ac:dyDescent="0.3">
      <c r="A1213" s="8">
        <v>1211</v>
      </c>
      <c r="B1213" s="13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72"/>
        <v>101</v>
      </c>
      <c r="P1213" s="8">
        <f t="shared" si="73"/>
        <v>168.5</v>
      </c>
      <c r="Q1213" s="17" t="s">
        <v>8336</v>
      </c>
      <c r="R1213" s="8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57.6" hidden="1" x14ac:dyDescent="0.3">
      <c r="A1214" s="8">
        <v>1212</v>
      </c>
      <c r="B1214" s="13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72"/>
        <v>129</v>
      </c>
      <c r="P1214" s="8">
        <f t="shared" si="73"/>
        <v>38.869999999999997</v>
      </c>
      <c r="Q1214" s="17" t="s">
        <v>8336</v>
      </c>
      <c r="R1214" s="8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57.6" hidden="1" x14ac:dyDescent="0.3">
      <c r="A1215" s="8">
        <v>1213</v>
      </c>
      <c r="B1215" s="13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72"/>
        <v>102</v>
      </c>
      <c r="P1215" s="8">
        <f t="shared" si="73"/>
        <v>61.53</v>
      </c>
      <c r="Q1215" s="17" t="s">
        <v>8336</v>
      </c>
      <c r="R1215" s="8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43.2" hidden="1" x14ac:dyDescent="0.3">
      <c r="A1216" s="8">
        <v>1214</v>
      </c>
      <c r="B1216" s="13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72"/>
        <v>132</v>
      </c>
      <c r="P1216" s="8">
        <f t="shared" si="73"/>
        <v>105.44</v>
      </c>
      <c r="Q1216" s="17" t="s">
        <v>8336</v>
      </c>
      <c r="R1216" s="8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43.2" hidden="1" x14ac:dyDescent="0.3">
      <c r="A1217" s="8">
        <v>1215</v>
      </c>
      <c r="B1217" s="13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72"/>
        <v>786</v>
      </c>
      <c r="P1217" s="8">
        <f t="shared" si="73"/>
        <v>71.59</v>
      </c>
      <c r="Q1217" s="17" t="s">
        <v>8336</v>
      </c>
      <c r="R1217" s="8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28.8" hidden="1" x14ac:dyDescent="0.3">
      <c r="A1218" s="8">
        <v>1216</v>
      </c>
      <c r="B1218" s="13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76">ROUND(E1218/D1218*100,0)</f>
        <v>146</v>
      </c>
      <c r="P1218" s="8">
        <f t="shared" si="73"/>
        <v>91.88</v>
      </c>
      <c r="Q1218" s="17" t="s">
        <v>8336</v>
      </c>
      <c r="R1218" s="8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3.2" hidden="1" x14ac:dyDescent="0.3">
      <c r="A1219" s="8">
        <v>1217</v>
      </c>
      <c r="B1219" s="13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76"/>
        <v>103</v>
      </c>
      <c r="P1219" s="8">
        <f t="shared" ref="P1219:P1282" si="77">IFERROR(ROUND(E1219/L1219,2), 0)</f>
        <v>148.57</v>
      </c>
      <c r="Q1219" s="17" t="s">
        <v>8336</v>
      </c>
      <c r="R1219" s="8" t="s">
        <v>8337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hidden="1" x14ac:dyDescent="0.3">
      <c r="A1220" s="8">
        <v>1218</v>
      </c>
      <c r="B1220" s="13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76"/>
        <v>172</v>
      </c>
      <c r="P1220" s="8">
        <f t="shared" si="77"/>
        <v>174.21</v>
      </c>
      <c r="Q1220" s="17" t="s">
        <v>8336</v>
      </c>
      <c r="R1220" s="8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28.8" hidden="1" x14ac:dyDescent="0.3">
      <c r="A1221" s="8">
        <v>1219</v>
      </c>
      <c r="B1221" s="13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76"/>
        <v>159</v>
      </c>
      <c r="P1221" s="8">
        <f t="shared" si="77"/>
        <v>102.86</v>
      </c>
      <c r="Q1221" s="17" t="s">
        <v>8336</v>
      </c>
      <c r="R1221" s="8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3.2" hidden="1" x14ac:dyDescent="0.3">
      <c r="A1222" s="8">
        <v>1220</v>
      </c>
      <c r="B1222" s="13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76"/>
        <v>104</v>
      </c>
      <c r="P1222" s="8">
        <f t="shared" si="77"/>
        <v>111.18</v>
      </c>
      <c r="Q1222" s="17" t="s">
        <v>8336</v>
      </c>
      <c r="R1222" s="8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43.2" hidden="1" x14ac:dyDescent="0.3">
      <c r="A1223" s="8">
        <v>1221</v>
      </c>
      <c r="B1223" s="13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76"/>
        <v>111</v>
      </c>
      <c r="P1223" s="8">
        <f t="shared" si="77"/>
        <v>23.8</v>
      </c>
      <c r="Q1223" s="17" t="s">
        <v>8336</v>
      </c>
      <c r="R1223" s="8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28.8" hidden="1" x14ac:dyDescent="0.3">
      <c r="A1224" s="8">
        <v>1222</v>
      </c>
      <c r="B1224" s="13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76"/>
        <v>280</v>
      </c>
      <c r="P1224" s="8">
        <f t="shared" si="77"/>
        <v>81.27</v>
      </c>
      <c r="Q1224" s="17" t="s">
        <v>8336</v>
      </c>
      <c r="R1224" s="8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43.2" hidden="1" x14ac:dyDescent="0.3">
      <c r="A1225" s="8">
        <v>1223</v>
      </c>
      <c r="B1225" s="13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76"/>
        <v>112</v>
      </c>
      <c r="P1225" s="8">
        <f t="shared" si="77"/>
        <v>116.21</v>
      </c>
      <c r="Q1225" s="17" t="s">
        <v>8336</v>
      </c>
      <c r="R1225" s="8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28.8" hidden="1" x14ac:dyDescent="0.3">
      <c r="A1226" s="8">
        <v>1224</v>
      </c>
      <c r="B1226" s="13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76"/>
        <v>7</v>
      </c>
      <c r="P1226" s="8">
        <f t="shared" si="77"/>
        <v>58.89</v>
      </c>
      <c r="Q1226" s="17" t="s">
        <v>8323</v>
      </c>
      <c r="R1226" s="8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43.2" hidden="1" x14ac:dyDescent="0.3">
      <c r="A1227" s="8">
        <v>1225</v>
      </c>
      <c r="B1227" s="13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76"/>
        <v>4</v>
      </c>
      <c r="P1227" s="8">
        <f t="shared" si="77"/>
        <v>44</v>
      </c>
      <c r="Q1227" s="17" t="s">
        <v>8323</v>
      </c>
      <c r="R1227" s="8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3.2" hidden="1" x14ac:dyDescent="0.3">
      <c r="A1228" s="8">
        <v>1226</v>
      </c>
      <c r="B1228" s="13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76"/>
        <v>4</v>
      </c>
      <c r="P1228" s="8">
        <f t="shared" si="77"/>
        <v>48.43</v>
      </c>
      <c r="Q1228" s="17" t="s">
        <v>8323</v>
      </c>
      <c r="R1228" s="8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43.2" hidden="1" x14ac:dyDescent="0.3">
      <c r="A1229" s="8">
        <v>1227</v>
      </c>
      <c r="B1229" s="13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76"/>
        <v>0</v>
      </c>
      <c r="P1229" s="8">
        <f t="shared" si="77"/>
        <v>0</v>
      </c>
      <c r="Q1229" s="17" t="s">
        <v>8323</v>
      </c>
      <c r="R1229" s="8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43.2" hidden="1" x14ac:dyDescent="0.3">
      <c r="A1230" s="8">
        <v>1228</v>
      </c>
      <c r="B1230" s="13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76"/>
        <v>29</v>
      </c>
      <c r="P1230" s="8">
        <f t="shared" si="77"/>
        <v>61.04</v>
      </c>
      <c r="Q1230" s="17" t="s">
        <v>8323</v>
      </c>
      <c r="R1230" s="8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57.6" hidden="1" x14ac:dyDescent="0.3">
      <c r="A1231" s="8">
        <v>1229</v>
      </c>
      <c r="B1231" s="13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76"/>
        <v>1</v>
      </c>
      <c r="P1231" s="8">
        <f t="shared" si="77"/>
        <v>25</v>
      </c>
      <c r="Q1231" s="17" t="s">
        <v>8323</v>
      </c>
      <c r="R1231" s="8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3.2" hidden="1" x14ac:dyDescent="0.3">
      <c r="A1232" s="8">
        <v>1230</v>
      </c>
      <c r="B1232" s="13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76"/>
        <v>0</v>
      </c>
      <c r="P1232" s="8">
        <f t="shared" si="77"/>
        <v>0</v>
      </c>
      <c r="Q1232" s="17" t="s">
        <v>8323</v>
      </c>
      <c r="R1232" s="8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3.2" hidden="1" x14ac:dyDescent="0.3">
      <c r="A1233" s="8">
        <v>1231</v>
      </c>
      <c r="B1233" s="13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76"/>
        <v>0</v>
      </c>
      <c r="P1233" s="8">
        <f t="shared" si="77"/>
        <v>0</v>
      </c>
      <c r="Q1233" s="17" t="s">
        <v>8323</v>
      </c>
      <c r="R1233" s="8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43.2" hidden="1" x14ac:dyDescent="0.3">
      <c r="A1234" s="8">
        <v>1232</v>
      </c>
      <c r="B1234" s="13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76"/>
        <v>1</v>
      </c>
      <c r="P1234" s="8">
        <f t="shared" si="77"/>
        <v>40</v>
      </c>
      <c r="Q1234" s="17" t="s">
        <v>8323</v>
      </c>
      <c r="R1234" s="8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43.2" hidden="1" x14ac:dyDescent="0.3">
      <c r="A1235" s="8">
        <v>1233</v>
      </c>
      <c r="B1235" s="13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76"/>
        <v>12</v>
      </c>
      <c r="P1235" s="8">
        <f t="shared" si="77"/>
        <v>19.329999999999998</v>
      </c>
      <c r="Q1235" s="17" t="s">
        <v>8323</v>
      </c>
      <c r="R1235" s="8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3.2" hidden="1" x14ac:dyDescent="0.3">
      <c r="A1236" s="8">
        <v>1234</v>
      </c>
      <c r="B1236" s="13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76"/>
        <v>0</v>
      </c>
      <c r="P1236" s="8">
        <f t="shared" si="77"/>
        <v>0</v>
      </c>
      <c r="Q1236" s="17" t="s">
        <v>8323</v>
      </c>
      <c r="R1236" s="8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43.2" hidden="1" x14ac:dyDescent="0.3">
      <c r="A1237" s="8">
        <v>1235</v>
      </c>
      <c r="B1237" s="13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76"/>
        <v>3</v>
      </c>
      <c r="P1237" s="8">
        <f t="shared" si="77"/>
        <v>35</v>
      </c>
      <c r="Q1237" s="17" t="s">
        <v>8323</v>
      </c>
      <c r="R1237" s="8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hidden="1" x14ac:dyDescent="0.3">
      <c r="A1238" s="8">
        <v>1236</v>
      </c>
      <c r="B1238" s="13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76"/>
        <v>0</v>
      </c>
      <c r="P1238" s="8">
        <f t="shared" si="77"/>
        <v>0</v>
      </c>
      <c r="Q1238" s="17" t="s">
        <v>8323</v>
      </c>
      <c r="R1238" s="8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43.2" hidden="1" x14ac:dyDescent="0.3">
      <c r="A1239" s="8">
        <v>1237</v>
      </c>
      <c r="B1239" s="13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76"/>
        <v>0</v>
      </c>
      <c r="P1239" s="8">
        <f t="shared" si="77"/>
        <v>0</v>
      </c>
      <c r="Q1239" s="17" t="s">
        <v>8323</v>
      </c>
      <c r="R1239" s="8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57.6" hidden="1" x14ac:dyDescent="0.3">
      <c r="A1240" s="8">
        <v>1238</v>
      </c>
      <c r="B1240" s="13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76"/>
        <v>18</v>
      </c>
      <c r="P1240" s="8">
        <f t="shared" si="77"/>
        <v>59.33</v>
      </c>
      <c r="Q1240" s="17" t="s">
        <v>8323</v>
      </c>
      <c r="R1240" s="8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28.8" hidden="1" x14ac:dyDescent="0.3">
      <c r="A1241" s="8">
        <v>1239</v>
      </c>
      <c r="B1241" s="13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76"/>
        <v>0</v>
      </c>
      <c r="P1241" s="8">
        <f t="shared" si="77"/>
        <v>0</v>
      </c>
      <c r="Q1241" s="17" t="s">
        <v>8323</v>
      </c>
      <c r="R1241" s="8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43.2" hidden="1" x14ac:dyDescent="0.3">
      <c r="A1242" s="8">
        <v>1240</v>
      </c>
      <c r="B1242" s="13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76"/>
        <v>3</v>
      </c>
      <c r="P1242" s="8">
        <f t="shared" si="77"/>
        <v>30.13</v>
      </c>
      <c r="Q1242" s="17" t="s">
        <v>8323</v>
      </c>
      <c r="R1242" s="8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57.6" hidden="1" x14ac:dyDescent="0.3">
      <c r="A1243" s="8">
        <v>1241</v>
      </c>
      <c r="B1243" s="13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76"/>
        <v>51</v>
      </c>
      <c r="P1243" s="8">
        <f t="shared" si="77"/>
        <v>74.62</v>
      </c>
      <c r="Q1243" s="17" t="s">
        <v>8323</v>
      </c>
      <c r="R1243" s="8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43.2" hidden="1" x14ac:dyDescent="0.3">
      <c r="A1244" s="8">
        <v>1242</v>
      </c>
      <c r="B1244" s="13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76"/>
        <v>1</v>
      </c>
      <c r="P1244" s="8">
        <f t="shared" si="77"/>
        <v>5</v>
      </c>
      <c r="Q1244" s="17" t="s">
        <v>8323</v>
      </c>
      <c r="R1244" s="8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3.2" hidden="1" x14ac:dyDescent="0.3">
      <c r="A1245" s="8">
        <v>1243</v>
      </c>
      <c r="B1245" s="13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76"/>
        <v>14</v>
      </c>
      <c r="P1245" s="8">
        <f t="shared" si="77"/>
        <v>44.5</v>
      </c>
      <c r="Q1245" s="17" t="s">
        <v>8323</v>
      </c>
      <c r="R1245" s="8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3.2" hidden="1" x14ac:dyDescent="0.3">
      <c r="A1246" s="8">
        <v>1244</v>
      </c>
      <c r="B1246" s="13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76"/>
        <v>104</v>
      </c>
      <c r="P1246" s="8">
        <f t="shared" si="77"/>
        <v>46.13</v>
      </c>
      <c r="Q1246" s="17" t="s">
        <v>8323</v>
      </c>
      <c r="R1246" s="8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3.2" hidden="1" x14ac:dyDescent="0.3">
      <c r="A1247" s="8">
        <v>1245</v>
      </c>
      <c r="B1247" s="13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76"/>
        <v>120</v>
      </c>
      <c r="P1247" s="8">
        <f t="shared" si="77"/>
        <v>141.47</v>
      </c>
      <c r="Q1247" s="17" t="s">
        <v>8323</v>
      </c>
      <c r="R1247" s="8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43.2" hidden="1" x14ac:dyDescent="0.3">
      <c r="A1248" s="8">
        <v>1246</v>
      </c>
      <c r="B1248" s="13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76"/>
        <v>117</v>
      </c>
      <c r="P1248" s="8">
        <f t="shared" si="77"/>
        <v>75.48</v>
      </c>
      <c r="Q1248" s="17" t="s">
        <v>8323</v>
      </c>
      <c r="R1248" s="8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28.8" hidden="1" x14ac:dyDescent="0.3">
      <c r="A1249" s="8">
        <v>1247</v>
      </c>
      <c r="B1249" s="13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76"/>
        <v>122</v>
      </c>
      <c r="P1249" s="8">
        <f t="shared" si="77"/>
        <v>85.5</v>
      </c>
      <c r="Q1249" s="17" t="s">
        <v>8323</v>
      </c>
      <c r="R1249" s="8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43.2" hidden="1" x14ac:dyDescent="0.3">
      <c r="A1250" s="8">
        <v>1248</v>
      </c>
      <c r="B1250" s="13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76"/>
        <v>152</v>
      </c>
      <c r="P1250" s="8">
        <f t="shared" si="77"/>
        <v>64.25</v>
      </c>
      <c r="Q1250" s="17" t="s">
        <v>8323</v>
      </c>
      <c r="R1250" s="8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3.2" hidden="1" x14ac:dyDescent="0.3">
      <c r="A1251" s="8">
        <v>1249</v>
      </c>
      <c r="B1251" s="13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76"/>
        <v>104</v>
      </c>
      <c r="P1251" s="8">
        <f t="shared" si="77"/>
        <v>64.47</v>
      </c>
      <c r="Q1251" s="17" t="s">
        <v>8323</v>
      </c>
      <c r="R1251" s="8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57.6" hidden="1" x14ac:dyDescent="0.3">
      <c r="A1252" s="8">
        <v>1250</v>
      </c>
      <c r="B1252" s="13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76"/>
        <v>200</v>
      </c>
      <c r="P1252" s="8">
        <f t="shared" si="77"/>
        <v>118.2</v>
      </c>
      <c r="Q1252" s="17" t="s">
        <v>8323</v>
      </c>
      <c r="R1252" s="8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28.8" hidden="1" x14ac:dyDescent="0.3">
      <c r="A1253" s="8">
        <v>1251</v>
      </c>
      <c r="B1253" s="13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76"/>
        <v>102</v>
      </c>
      <c r="P1253" s="8">
        <f t="shared" si="77"/>
        <v>82.54</v>
      </c>
      <c r="Q1253" s="17" t="s">
        <v>8323</v>
      </c>
      <c r="R1253" s="8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3.2" hidden="1" x14ac:dyDescent="0.3">
      <c r="A1254" s="8">
        <v>1252</v>
      </c>
      <c r="B1254" s="13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76"/>
        <v>138</v>
      </c>
      <c r="P1254" s="8">
        <f t="shared" si="77"/>
        <v>34.17</v>
      </c>
      <c r="Q1254" s="17" t="s">
        <v>8323</v>
      </c>
      <c r="R1254" s="8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43.2" hidden="1" x14ac:dyDescent="0.3">
      <c r="A1255" s="8">
        <v>1253</v>
      </c>
      <c r="B1255" s="13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76"/>
        <v>303833</v>
      </c>
      <c r="P1255" s="8">
        <f t="shared" si="77"/>
        <v>42.73</v>
      </c>
      <c r="Q1255" s="17" t="s">
        <v>8323</v>
      </c>
      <c r="R1255" s="8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43.2" hidden="1" x14ac:dyDescent="0.3">
      <c r="A1256" s="8">
        <v>1254</v>
      </c>
      <c r="B1256" s="13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76"/>
        <v>199</v>
      </c>
      <c r="P1256" s="8">
        <f t="shared" si="77"/>
        <v>94.49</v>
      </c>
      <c r="Q1256" s="17" t="s">
        <v>8323</v>
      </c>
      <c r="R1256" s="8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3.2" hidden="1" x14ac:dyDescent="0.3">
      <c r="A1257" s="8">
        <v>1255</v>
      </c>
      <c r="B1257" s="13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76"/>
        <v>202</v>
      </c>
      <c r="P1257" s="8">
        <f t="shared" si="77"/>
        <v>55.7</v>
      </c>
      <c r="Q1257" s="17" t="s">
        <v>8323</v>
      </c>
      <c r="R1257" s="8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43.2" hidden="1" x14ac:dyDescent="0.3">
      <c r="A1258" s="8">
        <v>1256</v>
      </c>
      <c r="B1258" s="13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76"/>
        <v>118</v>
      </c>
      <c r="P1258" s="8">
        <f t="shared" si="77"/>
        <v>98.03</v>
      </c>
      <c r="Q1258" s="17" t="s">
        <v>8323</v>
      </c>
      <c r="R1258" s="8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43.2" hidden="1" x14ac:dyDescent="0.3">
      <c r="A1259" s="8">
        <v>1257</v>
      </c>
      <c r="B1259" s="13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76"/>
        <v>295</v>
      </c>
      <c r="P1259" s="8">
        <f t="shared" si="77"/>
        <v>92.1</v>
      </c>
      <c r="Q1259" s="17" t="s">
        <v>8323</v>
      </c>
      <c r="R1259" s="8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3.2" hidden="1" x14ac:dyDescent="0.3">
      <c r="A1260" s="8">
        <v>1258</v>
      </c>
      <c r="B1260" s="13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76"/>
        <v>213</v>
      </c>
      <c r="P1260" s="8">
        <f t="shared" si="77"/>
        <v>38.18</v>
      </c>
      <c r="Q1260" s="17" t="s">
        <v>8323</v>
      </c>
      <c r="R1260" s="8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43.2" hidden="1" x14ac:dyDescent="0.3">
      <c r="A1261" s="8">
        <v>1259</v>
      </c>
      <c r="B1261" s="13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76"/>
        <v>104</v>
      </c>
      <c r="P1261" s="8">
        <f t="shared" si="77"/>
        <v>27.15</v>
      </c>
      <c r="Q1261" s="17" t="s">
        <v>8323</v>
      </c>
      <c r="R1261" s="8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3.2" hidden="1" x14ac:dyDescent="0.3">
      <c r="A1262" s="8">
        <v>1260</v>
      </c>
      <c r="B1262" s="13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76"/>
        <v>114</v>
      </c>
      <c r="P1262" s="8">
        <f t="shared" si="77"/>
        <v>50.69</v>
      </c>
      <c r="Q1262" s="17" t="s">
        <v>8323</v>
      </c>
      <c r="R1262" s="8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43.2" hidden="1" x14ac:dyDescent="0.3">
      <c r="A1263" s="8">
        <v>1261</v>
      </c>
      <c r="B1263" s="13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76"/>
        <v>101</v>
      </c>
      <c r="P1263" s="8">
        <f t="shared" si="77"/>
        <v>38.94</v>
      </c>
      <c r="Q1263" s="17" t="s">
        <v>8323</v>
      </c>
      <c r="R1263" s="8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43.2" hidden="1" x14ac:dyDescent="0.3">
      <c r="A1264" s="8">
        <v>1262</v>
      </c>
      <c r="B1264" s="13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76"/>
        <v>125</v>
      </c>
      <c r="P1264" s="8">
        <f t="shared" si="77"/>
        <v>77.64</v>
      </c>
      <c r="Q1264" s="17" t="s">
        <v>8323</v>
      </c>
      <c r="R1264" s="8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28.8" hidden="1" x14ac:dyDescent="0.3">
      <c r="A1265" s="8">
        <v>1263</v>
      </c>
      <c r="B1265" s="13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76"/>
        <v>119</v>
      </c>
      <c r="P1265" s="8">
        <f t="shared" si="77"/>
        <v>43.54</v>
      </c>
      <c r="Q1265" s="17" t="s">
        <v>8323</v>
      </c>
      <c r="R1265" s="8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43.2" hidden="1" x14ac:dyDescent="0.3">
      <c r="A1266" s="8">
        <v>1264</v>
      </c>
      <c r="B1266" s="13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76"/>
        <v>166</v>
      </c>
      <c r="P1266" s="8">
        <f t="shared" si="77"/>
        <v>31.82</v>
      </c>
      <c r="Q1266" s="17" t="s">
        <v>8323</v>
      </c>
      <c r="R1266" s="8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57.6" hidden="1" x14ac:dyDescent="0.3">
      <c r="A1267" s="8">
        <v>1265</v>
      </c>
      <c r="B1267" s="13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76"/>
        <v>119</v>
      </c>
      <c r="P1267" s="8">
        <f t="shared" si="77"/>
        <v>63.18</v>
      </c>
      <c r="Q1267" s="17" t="s">
        <v>8323</v>
      </c>
      <c r="R1267" s="8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28.8" hidden="1" x14ac:dyDescent="0.3">
      <c r="A1268" s="8">
        <v>1266</v>
      </c>
      <c r="B1268" s="13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76"/>
        <v>100</v>
      </c>
      <c r="P1268" s="8">
        <f t="shared" si="77"/>
        <v>190.9</v>
      </c>
      <c r="Q1268" s="17" t="s">
        <v>8323</v>
      </c>
      <c r="R1268" s="8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43.2" hidden="1" x14ac:dyDescent="0.3">
      <c r="A1269" s="8">
        <v>1267</v>
      </c>
      <c r="B1269" s="13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76"/>
        <v>102</v>
      </c>
      <c r="P1269" s="8">
        <f t="shared" si="77"/>
        <v>140.86000000000001</v>
      </c>
      <c r="Q1269" s="17" t="s">
        <v>8323</v>
      </c>
      <c r="R1269" s="8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28.8" hidden="1" x14ac:dyDescent="0.3">
      <c r="A1270" s="8">
        <v>1268</v>
      </c>
      <c r="B1270" s="13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76"/>
        <v>117</v>
      </c>
      <c r="P1270" s="8">
        <f t="shared" si="77"/>
        <v>76.92</v>
      </c>
      <c r="Q1270" s="17" t="s">
        <v>8323</v>
      </c>
      <c r="R1270" s="8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43.2" hidden="1" x14ac:dyDescent="0.3">
      <c r="A1271" s="8">
        <v>1269</v>
      </c>
      <c r="B1271" s="13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76"/>
        <v>109</v>
      </c>
      <c r="P1271" s="8">
        <f t="shared" si="77"/>
        <v>99.16</v>
      </c>
      <c r="Q1271" s="17" t="s">
        <v>8323</v>
      </c>
      <c r="R1271" s="8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28.8" hidden="1" x14ac:dyDescent="0.3">
      <c r="A1272" s="8">
        <v>1270</v>
      </c>
      <c r="B1272" s="13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76"/>
        <v>115</v>
      </c>
      <c r="P1272" s="8">
        <f t="shared" si="77"/>
        <v>67.88</v>
      </c>
      <c r="Q1272" s="17" t="s">
        <v>8323</v>
      </c>
      <c r="R1272" s="8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43.2" hidden="1" x14ac:dyDescent="0.3">
      <c r="A1273" s="8">
        <v>1271</v>
      </c>
      <c r="B1273" s="13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76"/>
        <v>102</v>
      </c>
      <c r="P1273" s="8">
        <f t="shared" si="77"/>
        <v>246.29</v>
      </c>
      <c r="Q1273" s="17" t="s">
        <v>8323</v>
      </c>
      <c r="R1273" s="8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57.6" hidden="1" x14ac:dyDescent="0.3">
      <c r="A1274" s="8">
        <v>1272</v>
      </c>
      <c r="B1274" s="13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76"/>
        <v>106</v>
      </c>
      <c r="P1274" s="8">
        <f t="shared" si="77"/>
        <v>189.29</v>
      </c>
      <c r="Q1274" s="17" t="s">
        <v>8323</v>
      </c>
      <c r="R1274" s="8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43.2" hidden="1" x14ac:dyDescent="0.3">
      <c r="A1275" s="8">
        <v>1273</v>
      </c>
      <c r="B1275" s="13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76"/>
        <v>104</v>
      </c>
      <c r="P1275" s="8">
        <f t="shared" si="77"/>
        <v>76.67</v>
      </c>
      <c r="Q1275" s="17" t="s">
        <v>8323</v>
      </c>
      <c r="R1275" s="8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3.2" hidden="1" x14ac:dyDescent="0.3">
      <c r="A1276" s="8">
        <v>1274</v>
      </c>
      <c r="B1276" s="13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76"/>
        <v>155</v>
      </c>
      <c r="P1276" s="8">
        <f t="shared" si="77"/>
        <v>82.96</v>
      </c>
      <c r="Q1276" s="17" t="s">
        <v>8323</v>
      </c>
      <c r="R1276" s="8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3.2" hidden="1" x14ac:dyDescent="0.3">
      <c r="A1277" s="8">
        <v>1275</v>
      </c>
      <c r="B1277" s="13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76"/>
        <v>162</v>
      </c>
      <c r="P1277" s="8">
        <f t="shared" si="77"/>
        <v>62.52</v>
      </c>
      <c r="Q1277" s="17" t="s">
        <v>8323</v>
      </c>
      <c r="R1277" s="8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28.8" hidden="1" x14ac:dyDescent="0.3">
      <c r="A1278" s="8">
        <v>1276</v>
      </c>
      <c r="B1278" s="13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76"/>
        <v>104</v>
      </c>
      <c r="P1278" s="8">
        <f t="shared" si="77"/>
        <v>46.07</v>
      </c>
      <c r="Q1278" s="17" t="s">
        <v>8323</v>
      </c>
      <c r="R1278" s="8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43.2" hidden="1" x14ac:dyDescent="0.3">
      <c r="A1279" s="8">
        <v>1277</v>
      </c>
      <c r="B1279" s="13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76"/>
        <v>106</v>
      </c>
      <c r="P1279" s="8">
        <f t="shared" si="77"/>
        <v>38.54</v>
      </c>
      <c r="Q1279" s="17" t="s">
        <v>8323</v>
      </c>
      <c r="R1279" s="8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43.2" hidden="1" x14ac:dyDescent="0.3">
      <c r="A1280" s="8">
        <v>1278</v>
      </c>
      <c r="B1280" s="13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76"/>
        <v>155</v>
      </c>
      <c r="P1280" s="8">
        <f t="shared" si="77"/>
        <v>53.01</v>
      </c>
      <c r="Q1280" s="17" t="s">
        <v>8323</v>
      </c>
      <c r="R1280" s="8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43.2" hidden="1" x14ac:dyDescent="0.3">
      <c r="A1281" s="8">
        <v>1279</v>
      </c>
      <c r="B1281" s="13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76"/>
        <v>111</v>
      </c>
      <c r="P1281" s="8">
        <f t="shared" si="77"/>
        <v>73.36</v>
      </c>
      <c r="Q1281" s="17" t="s">
        <v>8323</v>
      </c>
      <c r="R1281" s="8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3.2" hidden="1" x14ac:dyDescent="0.3">
      <c r="A1282" s="8">
        <v>1280</v>
      </c>
      <c r="B1282" s="13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80">ROUND(E1282/D1282*100,0)</f>
        <v>111</v>
      </c>
      <c r="P1282" s="8">
        <f t="shared" si="77"/>
        <v>127.98</v>
      </c>
      <c r="Q1282" s="17" t="s">
        <v>8323</v>
      </c>
      <c r="R1282" s="8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43.2" hidden="1" x14ac:dyDescent="0.3">
      <c r="A1283" s="8">
        <v>1281</v>
      </c>
      <c r="B1283" s="13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80"/>
        <v>111</v>
      </c>
      <c r="P1283" s="8">
        <f t="shared" ref="P1283:P1346" si="81">IFERROR(ROUND(E1283/L1283,2), 0)</f>
        <v>104.73</v>
      </c>
      <c r="Q1283" s="17" t="s">
        <v>8323</v>
      </c>
      <c r="R1283" s="8" t="s">
        <v>8324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hidden="1" x14ac:dyDescent="0.3">
      <c r="A1284" s="8">
        <v>1282</v>
      </c>
      <c r="B1284" s="13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80"/>
        <v>124</v>
      </c>
      <c r="P1284" s="8">
        <f t="shared" si="81"/>
        <v>67.67</v>
      </c>
      <c r="Q1284" s="17" t="s">
        <v>8323</v>
      </c>
      <c r="R1284" s="8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3.2" hidden="1" x14ac:dyDescent="0.3">
      <c r="A1285" s="8">
        <v>1283</v>
      </c>
      <c r="B1285" s="13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80"/>
        <v>211</v>
      </c>
      <c r="P1285" s="8">
        <f t="shared" si="81"/>
        <v>95.93</v>
      </c>
      <c r="Q1285" s="17" t="s">
        <v>8323</v>
      </c>
      <c r="R1285" s="8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43.2" hidden="1" x14ac:dyDescent="0.3">
      <c r="A1286" s="8">
        <v>1284</v>
      </c>
      <c r="B1286" s="13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80"/>
        <v>101</v>
      </c>
      <c r="P1286" s="8">
        <f t="shared" si="81"/>
        <v>65.16</v>
      </c>
      <c r="Q1286" s="17" t="s">
        <v>8315</v>
      </c>
      <c r="R1286" s="8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43.2" hidden="1" x14ac:dyDescent="0.3">
      <c r="A1287" s="8">
        <v>1285</v>
      </c>
      <c r="B1287" s="13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80"/>
        <v>102</v>
      </c>
      <c r="P1287" s="8">
        <f t="shared" si="81"/>
        <v>32.270000000000003</v>
      </c>
      <c r="Q1287" s="17" t="s">
        <v>8315</v>
      </c>
      <c r="R1287" s="8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3.2" hidden="1" x14ac:dyDescent="0.3">
      <c r="A1288" s="8">
        <v>1286</v>
      </c>
      <c r="B1288" s="13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80"/>
        <v>108</v>
      </c>
      <c r="P1288" s="8">
        <f t="shared" si="81"/>
        <v>81.25</v>
      </c>
      <c r="Q1288" s="17" t="s">
        <v>8315</v>
      </c>
      <c r="R1288" s="8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72" hidden="1" x14ac:dyDescent="0.3">
      <c r="A1289" s="8">
        <v>1287</v>
      </c>
      <c r="B1289" s="13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80"/>
        <v>242</v>
      </c>
      <c r="P1289" s="8">
        <f t="shared" si="81"/>
        <v>24.2</v>
      </c>
      <c r="Q1289" s="17" t="s">
        <v>8315</v>
      </c>
      <c r="R1289" s="8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43.2" hidden="1" x14ac:dyDescent="0.3">
      <c r="A1290" s="8">
        <v>1288</v>
      </c>
      <c r="B1290" s="13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80"/>
        <v>100</v>
      </c>
      <c r="P1290" s="8">
        <f t="shared" si="81"/>
        <v>65.87</v>
      </c>
      <c r="Q1290" s="17" t="s">
        <v>8315</v>
      </c>
      <c r="R1290" s="8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3.2" hidden="1" x14ac:dyDescent="0.3">
      <c r="A1291" s="8">
        <v>1289</v>
      </c>
      <c r="B1291" s="13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80"/>
        <v>125</v>
      </c>
      <c r="P1291" s="8">
        <f t="shared" si="81"/>
        <v>36.08</v>
      </c>
      <c r="Q1291" s="17" t="s">
        <v>8315</v>
      </c>
      <c r="R1291" s="8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28.8" hidden="1" x14ac:dyDescent="0.3">
      <c r="A1292" s="8">
        <v>1290</v>
      </c>
      <c r="B1292" s="13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80"/>
        <v>109</v>
      </c>
      <c r="P1292" s="8">
        <f t="shared" si="81"/>
        <v>44.19</v>
      </c>
      <c r="Q1292" s="17" t="s">
        <v>8315</v>
      </c>
      <c r="R1292" s="8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43.2" hidden="1" x14ac:dyDescent="0.3">
      <c r="A1293" s="8">
        <v>1291</v>
      </c>
      <c r="B1293" s="13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80"/>
        <v>146</v>
      </c>
      <c r="P1293" s="8">
        <f t="shared" si="81"/>
        <v>104.07</v>
      </c>
      <c r="Q1293" s="17" t="s">
        <v>8315</v>
      </c>
      <c r="R1293" s="8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57.6" hidden="1" x14ac:dyDescent="0.3">
      <c r="A1294" s="8">
        <v>1292</v>
      </c>
      <c r="B1294" s="13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80"/>
        <v>110</v>
      </c>
      <c r="P1294" s="8">
        <f t="shared" si="81"/>
        <v>35.96</v>
      </c>
      <c r="Q1294" s="17" t="s">
        <v>8315</v>
      </c>
      <c r="R1294" s="8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57.6" hidden="1" x14ac:dyDescent="0.3">
      <c r="A1295" s="8">
        <v>1293</v>
      </c>
      <c r="B1295" s="13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80"/>
        <v>102</v>
      </c>
      <c r="P1295" s="8">
        <f t="shared" si="81"/>
        <v>127.79</v>
      </c>
      <c r="Q1295" s="17" t="s">
        <v>8315</v>
      </c>
      <c r="R1295" s="8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43.2" hidden="1" x14ac:dyDescent="0.3">
      <c r="A1296" s="8">
        <v>1294</v>
      </c>
      <c r="B1296" s="13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80"/>
        <v>122</v>
      </c>
      <c r="P1296" s="8">
        <f t="shared" si="81"/>
        <v>27.73</v>
      </c>
      <c r="Q1296" s="17" t="s">
        <v>8315</v>
      </c>
      <c r="R1296" s="8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43.2" hidden="1" x14ac:dyDescent="0.3">
      <c r="A1297" s="8">
        <v>1295</v>
      </c>
      <c r="B1297" s="13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80"/>
        <v>102</v>
      </c>
      <c r="P1297" s="8">
        <f t="shared" si="81"/>
        <v>39.83</v>
      </c>
      <c r="Q1297" s="17" t="s">
        <v>8315</v>
      </c>
      <c r="R1297" s="8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57.6" hidden="1" x14ac:dyDescent="0.3">
      <c r="A1298" s="8">
        <v>1296</v>
      </c>
      <c r="B1298" s="13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80"/>
        <v>141</v>
      </c>
      <c r="P1298" s="8">
        <f t="shared" si="81"/>
        <v>52.17</v>
      </c>
      <c r="Q1298" s="17" t="s">
        <v>8315</v>
      </c>
      <c r="R1298" s="8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43.2" hidden="1" x14ac:dyDescent="0.3">
      <c r="A1299" s="8">
        <v>1297</v>
      </c>
      <c r="B1299" s="13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80"/>
        <v>110</v>
      </c>
      <c r="P1299" s="8">
        <f t="shared" si="81"/>
        <v>92.04</v>
      </c>
      <c r="Q1299" s="17" t="s">
        <v>8315</v>
      </c>
      <c r="R1299" s="8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43.2" hidden="1" x14ac:dyDescent="0.3">
      <c r="A1300" s="8">
        <v>1298</v>
      </c>
      <c r="B1300" s="13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80"/>
        <v>105</v>
      </c>
      <c r="P1300" s="8">
        <f t="shared" si="81"/>
        <v>63.42</v>
      </c>
      <c r="Q1300" s="17" t="s">
        <v>8315</v>
      </c>
      <c r="R1300" s="8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3.2" hidden="1" x14ac:dyDescent="0.3">
      <c r="A1301" s="8">
        <v>1299</v>
      </c>
      <c r="B1301" s="13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80"/>
        <v>124</v>
      </c>
      <c r="P1301" s="8">
        <f t="shared" si="81"/>
        <v>135.63</v>
      </c>
      <c r="Q1301" s="17" t="s">
        <v>8315</v>
      </c>
      <c r="R1301" s="8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43.2" hidden="1" x14ac:dyDescent="0.3">
      <c r="A1302" s="8">
        <v>1300</v>
      </c>
      <c r="B1302" s="13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80"/>
        <v>135</v>
      </c>
      <c r="P1302" s="8">
        <f t="shared" si="81"/>
        <v>168.75</v>
      </c>
      <c r="Q1302" s="17" t="s">
        <v>8315</v>
      </c>
      <c r="R1302" s="8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43.2" hidden="1" x14ac:dyDescent="0.3">
      <c r="A1303" s="8">
        <v>1301</v>
      </c>
      <c r="B1303" s="13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80"/>
        <v>103</v>
      </c>
      <c r="P1303" s="8">
        <f t="shared" si="81"/>
        <v>70.86</v>
      </c>
      <c r="Q1303" s="17" t="s">
        <v>8315</v>
      </c>
      <c r="R1303" s="8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3.2" hidden="1" x14ac:dyDescent="0.3">
      <c r="A1304" s="8">
        <v>1302</v>
      </c>
      <c r="B1304" s="13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80"/>
        <v>100</v>
      </c>
      <c r="P1304" s="8">
        <f t="shared" si="81"/>
        <v>50</v>
      </c>
      <c r="Q1304" s="17" t="s">
        <v>8315</v>
      </c>
      <c r="R1304" s="8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28.8" hidden="1" x14ac:dyDescent="0.3">
      <c r="A1305" s="8">
        <v>1303</v>
      </c>
      <c r="B1305" s="13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80"/>
        <v>130</v>
      </c>
      <c r="P1305" s="8">
        <f t="shared" si="81"/>
        <v>42.21</v>
      </c>
      <c r="Q1305" s="17" t="s">
        <v>8315</v>
      </c>
      <c r="R1305" s="8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3.2" hidden="1" x14ac:dyDescent="0.3">
      <c r="A1306" s="8">
        <v>1304</v>
      </c>
      <c r="B1306" s="13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80"/>
        <v>40</v>
      </c>
      <c r="P1306" s="8">
        <f t="shared" si="81"/>
        <v>152.41</v>
      </c>
      <c r="Q1306" s="17" t="s">
        <v>8317</v>
      </c>
      <c r="R1306" s="8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43.2" hidden="1" x14ac:dyDescent="0.3">
      <c r="A1307" s="8">
        <v>1305</v>
      </c>
      <c r="B1307" s="13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80"/>
        <v>26</v>
      </c>
      <c r="P1307" s="8">
        <f t="shared" si="81"/>
        <v>90.62</v>
      </c>
      <c r="Q1307" s="17" t="s">
        <v>8317</v>
      </c>
      <c r="R1307" s="8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57.6" hidden="1" x14ac:dyDescent="0.3">
      <c r="A1308" s="8">
        <v>1306</v>
      </c>
      <c r="B1308" s="13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80"/>
        <v>65</v>
      </c>
      <c r="P1308" s="8">
        <f t="shared" si="81"/>
        <v>201.6</v>
      </c>
      <c r="Q1308" s="17" t="s">
        <v>8317</v>
      </c>
      <c r="R1308" s="8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28.8" hidden="1" x14ac:dyDescent="0.3">
      <c r="A1309" s="8">
        <v>1307</v>
      </c>
      <c r="B1309" s="13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80"/>
        <v>12</v>
      </c>
      <c r="P1309" s="8">
        <f t="shared" si="81"/>
        <v>127.93</v>
      </c>
      <c r="Q1309" s="17" t="s">
        <v>8317</v>
      </c>
      <c r="R1309" s="8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28.8" hidden="1" x14ac:dyDescent="0.3">
      <c r="A1310" s="8">
        <v>1308</v>
      </c>
      <c r="B1310" s="13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80"/>
        <v>11</v>
      </c>
      <c r="P1310" s="8">
        <f t="shared" si="81"/>
        <v>29.89</v>
      </c>
      <c r="Q1310" s="17" t="s">
        <v>8317</v>
      </c>
      <c r="R1310" s="8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43.2" hidden="1" x14ac:dyDescent="0.3">
      <c r="A1311" s="8">
        <v>1309</v>
      </c>
      <c r="B1311" s="13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80"/>
        <v>112</v>
      </c>
      <c r="P1311" s="8">
        <f t="shared" si="81"/>
        <v>367.97</v>
      </c>
      <c r="Q1311" s="17" t="s">
        <v>8317</v>
      </c>
      <c r="R1311" s="8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43.2" hidden="1" x14ac:dyDescent="0.3">
      <c r="A1312" s="8">
        <v>1310</v>
      </c>
      <c r="B1312" s="13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80"/>
        <v>16</v>
      </c>
      <c r="P1312" s="8">
        <f t="shared" si="81"/>
        <v>129.16999999999999</v>
      </c>
      <c r="Q1312" s="17" t="s">
        <v>8317</v>
      </c>
      <c r="R1312" s="8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57.6" hidden="1" x14ac:dyDescent="0.3">
      <c r="A1313" s="8">
        <v>1311</v>
      </c>
      <c r="B1313" s="13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80"/>
        <v>32</v>
      </c>
      <c r="P1313" s="8">
        <f t="shared" si="81"/>
        <v>800.7</v>
      </c>
      <c r="Q1313" s="17" t="s">
        <v>8317</v>
      </c>
      <c r="R1313" s="8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3.2" hidden="1" x14ac:dyDescent="0.3">
      <c r="A1314" s="8">
        <v>1312</v>
      </c>
      <c r="B1314" s="13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80"/>
        <v>1</v>
      </c>
      <c r="P1314" s="8">
        <f t="shared" si="81"/>
        <v>28</v>
      </c>
      <c r="Q1314" s="17" t="s">
        <v>8317</v>
      </c>
      <c r="R1314" s="8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43.2" hidden="1" x14ac:dyDescent="0.3">
      <c r="A1315" s="8">
        <v>1313</v>
      </c>
      <c r="B1315" s="13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80"/>
        <v>31</v>
      </c>
      <c r="P1315" s="8">
        <f t="shared" si="81"/>
        <v>102.02</v>
      </c>
      <c r="Q1315" s="17" t="s">
        <v>8317</v>
      </c>
      <c r="R1315" s="8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43.2" hidden="1" x14ac:dyDescent="0.3">
      <c r="A1316" s="8">
        <v>1314</v>
      </c>
      <c r="B1316" s="13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80"/>
        <v>1</v>
      </c>
      <c r="P1316" s="8">
        <f t="shared" si="81"/>
        <v>184.36</v>
      </c>
      <c r="Q1316" s="17" t="s">
        <v>8317</v>
      </c>
      <c r="R1316" s="8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28.8" hidden="1" x14ac:dyDescent="0.3">
      <c r="A1317" s="8">
        <v>1315</v>
      </c>
      <c r="B1317" s="13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80"/>
        <v>40</v>
      </c>
      <c r="P1317" s="8">
        <f t="shared" si="81"/>
        <v>162.91999999999999</v>
      </c>
      <c r="Q1317" s="17" t="s">
        <v>8317</v>
      </c>
      <c r="R1317" s="8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3.2" hidden="1" x14ac:dyDescent="0.3">
      <c r="A1318" s="8">
        <v>1316</v>
      </c>
      <c r="B1318" s="13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80"/>
        <v>0</v>
      </c>
      <c r="P1318" s="8">
        <f t="shared" si="81"/>
        <v>1</v>
      </c>
      <c r="Q1318" s="17" t="s">
        <v>8317</v>
      </c>
      <c r="R1318" s="8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57.6" hidden="1" x14ac:dyDescent="0.3">
      <c r="A1319" s="8">
        <v>1317</v>
      </c>
      <c r="B1319" s="13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80"/>
        <v>6</v>
      </c>
      <c r="P1319" s="8">
        <f t="shared" si="81"/>
        <v>603.53</v>
      </c>
      <c r="Q1319" s="17" t="s">
        <v>8317</v>
      </c>
      <c r="R1319" s="8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3.2" hidden="1" x14ac:dyDescent="0.3">
      <c r="A1320" s="8">
        <v>1318</v>
      </c>
      <c r="B1320" s="13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80"/>
        <v>15</v>
      </c>
      <c r="P1320" s="8">
        <f t="shared" si="81"/>
        <v>45.41</v>
      </c>
      <c r="Q1320" s="17" t="s">
        <v>8317</v>
      </c>
      <c r="R1320" s="8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43.2" hidden="1" x14ac:dyDescent="0.3">
      <c r="A1321" s="8">
        <v>1319</v>
      </c>
      <c r="B1321" s="13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80"/>
        <v>15</v>
      </c>
      <c r="P1321" s="8">
        <f t="shared" si="81"/>
        <v>97.33</v>
      </c>
      <c r="Q1321" s="17" t="s">
        <v>8317</v>
      </c>
      <c r="R1321" s="8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43.2" hidden="1" x14ac:dyDescent="0.3">
      <c r="A1322" s="8">
        <v>1320</v>
      </c>
      <c r="B1322" s="13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80"/>
        <v>1</v>
      </c>
      <c r="P1322" s="8">
        <f t="shared" si="81"/>
        <v>167.67</v>
      </c>
      <c r="Q1322" s="17" t="s">
        <v>8317</v>
      </c>
      <c r="R1322" s="8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57.6" hidden="1" x14ac:dyDescent="0.3">
      <c r="A1323" s="8">
        <v>1321</v>
      </c>
      <c r="B1323" s="13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80"/>
        <v>1</v>
      </c>
      <c r="P1323" s="8">
        <f t="shared" si="81"/>
        <v>859.86</v>
      </c>
      <c r="Q1323" s="17" t="s">
        <v>8317</v>
      </c>
      <c r="R1323" s="8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43.2" hidden="1" x14ac:dyDescent="0.3">
      <c r="A1324" s="8">
        <v>1322</v>
      </c>
      <c r="B1324" s="13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80"/>
        <v>0</v>
      </c>
      <c r="P1324" s="8">
        <f t="shared" si="81"/>
        <v>26.5</v>
      </c>
      <c r="Q1324" s="17" t="s">
        <v>8317</v>
      </c>
      <c r="R1324" s="8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43.2" hidden="1" x14ac:dyDescent="0.3">
      <c r="A1325" s="8">
        <v>1323</v>
      </c>
      <c r="B1325" s="13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80"/>
        <v>9</v>
      </c>
      <c r="P1325" s="8">
        <f t="shared" si="81"/>
        <v>30.27</v>
      </c>
      <c r="Q1325" s="17" t="s">
        <v>8317</v>
      </c>
      <c r="R1325" s="8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43.2" hidden="1" x14ac:dyDescent="0.3">
      <c r="A1326" s="8">
        <v>1324</v>
      </c>
      <c r="B1326" s="13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80"/>
        <v>10</v>
      </c>
      <c r="P1326" s="8">
        <f t="shared" si="81"/>
        <v>54.67</v>
      </c>
      <c r="Q1326" s="17" t="s">
        <v>8317</v>
      </c>
      <c r="R1326" s="8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43.2" hidden="1" x14ac:dyDescent="0.3">
      <c r="A1327" s="8">
        <v>1325</v>
      </c>
      <c r="B1327" s="13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80"/>
        <v>2</v>
      </c>
      <c r="P1327" s="8">
        <f t="shared" si="81"/>
        <v>60.75</v>
      </c>
      <c r="Q1327" s="17" t="s">
        <v>8317</v>
      </c>
      <c r="R1327" s="8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43.2" hidden="1" x14ac:dyDescent="0.3">
      <c r="A1328" s="8">
        <v>1326</v>
      </c>
      <c r="B1328" s="13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80"/>
        <v>1</v>
      </c>
      <c r="P1328" s="8">
        <f t="shared" si="81"/>
        <v>102.73</v>
      </c>
      <c r="Q1328" s="17" t="s">
        <v>8317</v>
      </c>
      <c r="R1328" s="8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3.2" hidden="1" x14ac:dyDescent="0.3">
      <c r="A1329" s="8">
        <v>1327</v>
      </c>
      <c r="B1329" s="13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80"/>
        <v>4</v>
      </c>
      <c r="P1329" s="8">
        <f t="shared" si="81"/>
        <v>41.59</v>
      </c>
      <c r="Q1329" s="17" t="s">
        <v>8317</v>
      </c>
      <c r="R1329" s="8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43.2" hidden="1" x14ac:dyDescent="0.3">
      <c r="A1330" s="8">
        <v>1328</v>
      </c>
      <c r="B1330" s="13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80"/>
        <v>2</v>
      </c>
      <c r="P1330" s="8">
        <f t="shared" si="81"/>
        <v>116.53</v>
      </c>
      <c r="Q1330" s="17" t="s">
        <v>8317</v>
      </c>
      <c r="R1330" s="8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3.2" hidden="1" x14ac:dyDescent="0.3">
      <c r="A1331" s="8">
        <v>1329</v>
      </c>
      <c r="B1331" s="13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80"/>
        <v>1</v>
      </c>
      <c r="P1331" s="8">
        <f t="shared" si="81"/>
        <v>45.33</v>
      </c>
      <c r="Q1331" s="17" t="s">
        <v>8317</v>
      </c>
      <c r="R1331" s="8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3.2" hidden="1" x14ac:dyDescent="0.3">
      <c r="A1332" s="8">
        <v>1330</v>
      </c>
      <c r="B1332" s="13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80"/>
        <v>22</v>
      </c>
      <c r="P1332" s="8">
        <f t="shared" si="81"/>
        <v>157.46</v>
      </c>
      <c r="Q1332" s="17" t="s">
        <v>8317</v>
      </c>
      <c r="R1332" s="8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3.2" hidden="1" x14ac:dyDescent="0.3">
      <c r="A1333" s="8">
        <v>1331</v>
      </c>
      <c r="B1333" s="13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80"/>
        <v>1</v>
      </c>
      <c r="P1333" s="8">
        <f t="shared" si="81"/>
        <v>100.5</v>
      </c>
      <c r="Q1333" s="17" t="s">
        <v>8317</v>
      </c>
      <c r="R1333" s="8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43.2" hidden="1" x14ac:dyDescent="0.3">
      <c r="A1334" s="8">
        <v>1332</v>
      </c>
      <c r="B1334" s="13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80"/>
        <v>0</v>
      </c>
      <c r="P1334" s="8">
        <f t="shared" si="81"/>
        <v>0</v>
      </c>
      <c r="Q1334" s="17" t="s">
        <v>8317</v>
      </c>
      <c r="R1334" s="8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43.2" hidden="1" x14ac:dyDescent="0.3">
      <c r="A1335" s="8">
        <v>1333</v>
      </c>
      <c r="B1335" s="13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80"/>
        <v>0</v>
      </c>
      <c r="P1335" s="8">
        <f t="shared" si="81"/>
        <v>0</v>
      </c>
      <c r="Q1335" s="17" t="s">
        <v>8317</v>
      </c>
      <c r="R1335" s="8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3.2" hidden="1" x14ac:dyDescent="0.3">
      <c r="A1336" s="8">
        <v>1334</v>
      </c>
      <c r="B1336" s="13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80"/>
        <v>11</v>
      </c>
      <c r="P1336" s="8">
        <f t="shared" si="81"/>
        <v>51.82</v>
      </c>
      <c r="Q1336" s="17" t="s">
        <v>8317</v>
      </c>
      <c r="R1336" s="8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43.2" hidden="1" x14ac:dyDescent="0.3">
      <c r="A1337" s="8">
        <v>1335</v>
      </c>
      <c r="B1337" s="13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80"/>
        <v>20</v>
      </c>
      <c r="P1337" s="8">
        <f t="shared" si="81"/>
        <v>308.75</v>
      </c>
      <c r="Q1337" s="17" t="s">
        <v>8317</v>
      </c>
      <c r="R1337" s="8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43.2" hidden="1" x14ac:dyDescent="0.3">
      <c r="A1338" s="8">
        <v>1336</v>
      </c>
      <c r="B1338" s="13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80"/>
        <v>85</v>
      </c>
      <c r="P1338" s="8">
        <f t="shared" si="81"/>
        <v>379.23</v>
      </c>
      <c r="Q1338" s="17" t="s">
        <v>8317</v>
      </c>
      <c r="R1338" s="8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3.2" hidden="1" x14ac:dyDescent="0.3">
      <c r="A1339" s="8">
        <v>1337</v>
      </c>
      <c r="B1339" s="13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80"/>
        <v>49</v>
      </c>
      <c r="P1339" s="8">
        <f t="shared" si="81"/>
        <v>176.36</v>
      </c>
      <c r="Q1339" s="17" t="s">
        <v>8317</v>
      </c>
      <c r="R1339" s="8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57.6" hidden="1" x14ac:dyDescent="0.3">
      <c r="A1340" s="8">
        <v>1338</v>
      </c>
      <c r="B1340" s="13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80"/>
        <v>3</v>
      </c>
      <c r="P1340" s="8">
        <f t="shared" si="81"/>
        <v>66.069999999999993</v>
      </c>
      <c r="Q1340" s="17" t="s">
        <v>8317</v>
      </c>
      <c r="R1340" s="8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28.8" hidden="1" x14ac:dyDescent="0.3">
      <c r="A1341" s="8">
        <v>1339</v>
      </c>
      <c r="B1341" s="13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80"/>
        <v>7</v>
      </c>
      <c r="P1341" s="8">
        <f t="shared" si="81"/>
        <v>89.65</v>
      </c>
      <c r="Q1341" s="17" t="s">
        <v>8317</v>
      </c>
      <c r="R1341" s="8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3.2" hidden="1" x14ac:dyDescent="0.3">
      <c r="A1342" s="8">
        <v>1340</v>
      </c>
      <c r="B1342" s="13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80"/>
        <v>0</v>
      </c>
      <c r="P1342" s="8">
        <f t="shared" si="81"/>
        <v>0</v>
      </c>
      <c r="Q1342" s="17" t="s">
        <v>8317</v>
      </c>
      <c r="R1342" s="8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57.6" hidden="1" x14ac:dyDescent="0.3">
      <c r="A1343" s="8">
        <v>1341</v>
      </c>
      <c r="B1343" s="13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80"/>
        <v>70</v>
      </c>
      <c r="P1343" s="8">
        <f t="shared" si="81"/>
        <v>382.39</v>
      </c>
      <c r="Q1343" s="17" t="s">
        <v>8317</v>
      </c>
      <c r="R1343" s="8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43.2" hidden="1" x14ac:dyDescent="0.3">
      <c r="A1344" s="8">
        <v>1342</v>
      </c>
      <c r="B1344" s="13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80"/>
        <v>0</v>
      </c>
      <c r="P1344" s="8">
        <f t="shared" si="81"/>
        <v>100</v>
      </c>
      <c r="Q1344" s="17" t="s">
        <v>8317</v>
      </c>
      <c r="R1344" s="8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43.2" hidden="1" x14ac:dyDescent="0.3">
      <c r="A1345" s="8">
        <v>1343</v>
      </c>
      <c r="B1345" s="13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80"/>
        <v>102</v>
      </c>
      <c r="P1345" s="8">
        <f t="shared" si="81"/>
        <v>158.36000000000001</v>
      </c>
      <c r="Q1345" s="17" t="s">
        <v>8317</v>
      </c>
      <c r="R1345" s="8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43.2" hidden="1" x14ac:dyDescent="0.3">
      <c r="A1346" s="8">
        <v>1344</v>
      </c>
      <c r="B1346" s="13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84">ROUND(E1346/D1346*100,0)</f>
        <v>378</v>
      </c>
      <c r="P1346" s="8">
        <f t="shared" si="81"/>
        <v>40.76</v>
      </c>
      <c r="Q1346" s="17" t="s">
        <v>8320</v>
      </c>
      <c r="R1346" s="8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3.2" hidden="1" x14ac:dyDescent="0.3">
      <c r="A1347" s="8">
        <v>1345</v>
      </c>
      <c r="B1347" s="13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84"/>
        <v>125</v>
      </c>
      <c r="P1347" s="8">
        <f t="shared" ref="P1347:P1410" si="85">IFERROR(ROUND(E1347/L1347,2), 0)</f>
        <v>53.57</v>
      </c>
      <c r="Q1347" s="17" t="s">
        <v>8320</v>
      </c>
      <c r="R1347" s="8" t="s">
        <v>8321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hidden="1" x14ac:dyDescent="0.3">
      <c r="A1348" s="8">
        <v>1346</v>
      </c>
      <c r="B1348" s="13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84"/>
        <v>147</v>
      </c>
      <c r="P1348" s="8">
        <f t="shared" si="85"/>
        <v>48.45</v>
      </c>
      <c r="Q1348" s="17" t="s">
        <v>8320</v>
      </c>
      <c r="R1348" s="8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43.2" hidden="1" x14ac:dyDescent="0.3">
      <c r="A1349" s="8">
        <v>1347</v>
      </c>
      <c r="B1349" s="13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84"/>
        <v>102</v>
      </c>
      <c r="P1349" s="8">
        <f t="shared" si="85"/>
        <v>82.42</v>
      </c>
      <c r="Q1349" s="17" t="s">
        <v>8320</v>
      </c>
      <c r="R1349" s="8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43.2" hidden="1" x14ac:dyDescent="0.3">
      <c r="A1350" s="8">
        <v>1348</v>
      </c>
      <c r="B1350" s="13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84"/>
        <v>102</v>
      </c>
      <c r="P1350" s="8">
        <f t="shared" si="85"/>
        <v>230.19</v>
      </c>
      <c r="Q1350" s="17" t="s">
        <v>8320</v>
      </c>
      <c r="R1350" s="8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43.2" hidden="1" x14ac:dyDescent="0.3">
      <c r="A1351" s="8">
        <v>1349</v>
      </c>
      <c r="B1351" s="13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84"/>
        <v>204</v>
      </c>
      <c r="P1351" s="8">
        <f t="shared" si="85"/>
        <v>59.36</v>
      </c>
      <c r="Q1351" s="17" t="s">
        <v>8320</v>
      </c>
      <c r="R1351" s="8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43.2" hidden="1" x14ac:dyDescent="0.3">
      <c r="A1352" s="8">
        <v>1350</v>
      </c>
      <c r="B1352" s="13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84"/>
        <v>104</v>
      </c>
      <c r="P1352" s="8">
        <f t="shared" si="85"/>
        <v>66.7</v>
      </c>
      <c r="Q1352" s="17" t="s">
        <v>8320</v>
      </c>
      <c r="R1352" s="8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28.8" hidden="1" x14ac:dyDescent="0.3">
      <c r="A1353" s="8">
        <v>1351</v>
      </c>
      <c r="B1353" s="13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84"/>
        <v>101</v>
      </c>
      <c r="P1353" s="8">
        <f t="shared" si="85"/>
        <v>168.78</v>
      </c>
      <c r="Q1353" s="17" t="s">
        <v>8320</v>
      </c>
      <c r="R1353" s="8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43.2" hidden="1" x14ac:dyDescent="0.3">
      <c r="A1354" s="8">
        <v>1352</v>
      </c>
      <c r="B1354" s="13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84"/>
        <v>136</v>
      </c>
      <c r="P1354" s="8">
        <f t="shared" si="85"/>
        <v>59.97</v>
      </c>
      <c r="Q1354" s="17" t="s">
        <v>8320</v>
      </c>
      <c r="R1354" s="8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43.2" hidden="1" x14ac:dyDescent="0.3">
      <c r="A1355" s="8">
        <v>1353</v>
      </c>
      <c r="B1355" s="13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84"/>
        <v>134</v>
      </c>
      <c r="P1355" s="8">
        <f t="shared" si="85"/>
        <v>31.81</v>
      </c>
      <c r="Q1355" s="17" t="s">
        <v>8320</v>
      </c>
      <c r="R1355" s="8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43.2" hidden="1" x14ac:dyDescent="0.3">
      <c r="A1356" s="8">
        <v>1354</v>
      </c>
      <c r="B1356" s="13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84"/>
        <v>130</v>
      </c>
      <c r="P1356" s="8">
        <f t="shared" si="85"/>
        <v>24.42</v>
      </c>
      <c r="Q1356" s="17" t="s">
        <v>8320</v>
      </c>
      <c r="R1356" s="8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57.6" hidden="1" x14ac:dyDescent="0.3">
      <c r="A1357" s="8">
        <v>1355</v>
      </c>
      <c r="B1357" s="13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84"/>
        <v>123</v>
      </c>
      <c r="P1357" s="8">
        <f t="shared" si="85"/>
        <v>25.35</v>
      </c>
      <c r="Q1357" s="17" t="s">
        <v>8320</v>
      </c>
      <c r="R1357" s="8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43.2" hidden="1" x14ac:dyDescent="0.3">
      <c r="A1358" s="8">
        <v>1356</v>
      </c>
      <c r="B1358" s="13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84"/>
        <v>183</v>
      </c>
      <c r="P1358" s="8">
        <f t="shared" si="85"/>
        <v>71.44</v>
      </c>
      <c r="Q1358" s="17" t="s">
        <v>8320</v>
      </c>
      <c r="R1358" s="8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3.2" hidden="1" x14ac:dyDescent="0.3">
      <c r="A1359" s="8">
        <v>1357</v>
      </c>
      <c r="B1359" s="13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84"/>
        <v>125</v>
      </c>
      <c r="P1359" s="8">
        <f t="shared" si="85"/>
        <v>38.549999999999997</v>
      </c>
      <c r="Q1359" s="17" t="s">
        <v>8320</v>
      </c>
      <c r="R1359" s="8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3.2" hidden="1" x14ac:dyDescent="0.3">
      <c r="A1360" s="8">
        <v>1358</v>
      </c>
      <c r="B1360" s="13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84"/>
        <v>112</v>
      </c>
      <c r="P1360" s="8">
        <f t="shared" si="85"/>
        <v>68.37</v>
      </c>
      <c r="Q1360" s="17" t="s">
        <v>8320</v>
      </c>
      <c r="R1360" s="8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43.2" hidden="1" x14ac:dyDescent="0.3">
      <c r="A1361" s="8">
        <v>1359</v>
      </c>
      <c r="B1361" s="13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84"/>
        <v>116</v>
      </c>
      <c r="P1361" s="8">
        <f t="shared" si="85"/>
        <v>40.21</v>
      </c>
      <c r="Q1361" s="17" t="s">
        <v>8320</v>
      </c>
      <c r="R1361" s="8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28.8" hidden="1" x14ac:dyDescent="0.3">
      <c r="A1362" s="8">
        <v>1360</v>
      </c>
      <c r="B1362" s="13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84"/>
        <v>173</v>
      </c>
      <c r="P1362" s="8">
        <f t="shared" si="85"/>
        <v>32.07</v>
      </c>
      <c r="Q1362" s="17" t="s">
        <v>8320</v>
      </c>
      <c r="R1362" s="8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3.2" hidden="1" x14ac:dyDescent="0.3">
      <c r="A1363" s="8">
        <v>1361</v>
      </c>
      <c r="B1363" s="13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84"/>
        <v>126</v>
      </c>
      <c r="P1363" s="8">
        <f t="shared" si="85"/>
        <v>28.63</v>
      </c>
      <c r="Q1363" s="17" t="s">
        <v>8320</v>
      </c>
      <c r="R1363" s="8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43.2" hidden="1" x14ac:dyDescent="0.3">
      <c r="A1364" s="8">
        <v>1362</v>
      </c>
      <c r="B1364" s="13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84"/>
        <v>109</v>
      </c>
      <c r="P1364" s="8">
        <f t="shared" si="85"/>
        <v>43.64</v>
      </c>
      <c r="Q1364" s="17" t="s">
        <v>8320</v>
      </c>
      <c r="R1364" s="8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43.2" hidden="1" x14ac:dyDescent="0.3">
      <c r="A1365" s="8">
        <v>1363</v>
      </c>
      <c r="B1365" s="13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84"/>
        <v>100</v>
      </c>
      <c r="P1365" s="8">
        <f t="shared" si="85"/>
        <v>40</v>
      </c>
      <c r="Q1365" s="17" t="s">
        <v>8320</v>
      </c>
      <c r="R1365" s="8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57.6" hidden="1" x14ac:dyDescent="0.3">
      <c r="A1366" s="8">
        <v>1364</v>
      </c>
      <c r="B1366" s="13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84"/>
        <v>119</v>
      </c>
      <c r="P1366" s="8">
        <f t="shared" si="85"/>
        <v>346.04</v>
      </c>
      <c r="Q1366" s="17" t="s">
        <v>8323</v>
      </c>
      <c r="R1366" s="8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43.2" hidden="1" x14ac:dyDescent="0.3">
      <c r="A1367" s="8">
        <v>1365</v>
      </c>
      <c r="B1367" s="13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84"/>
        <v>100</v>
      </c>
      <c r="P1367" s="8">
        <f t="shared" si="85"/>
        <v>81.739999999999995</v>
      </c>
      <c r="Q1367" s="17" t="s">
        <v>8323</v>
      </c>
      <c r="R1367" s="8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hidden="1" x14ac:dyDescent="0.3">
      <c r="A1368" s="8">
        <v>1366</v>
      </c>
      <c r="B1368" s="13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84"/>
        <v>126</v>
      </c>
      <c r="P1368" s="8">
        <f t="shared" si="85"/>
        <v>64.540000000000006</v>
      </c>
      <c r="Q1368" s="17" t="s">
        <v>8323</v>
      </c>
      <c r="R1368" s="8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3.2" hidden="1" x14ac:dyDescent="0.3">
      <c r="A1369" s="8">
        <v>1367</v>
      </c>
      <c r="B1369" s="13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84"/>
        <v>114</v>
      </c>
      <c r="P1369" s="8">
        <f t="shared" si="85"/>
        <v>63.48</v>
      </c>
      <c r="Q1369" s="17" t="s">
        <v>8323</v>
      </c>
      <c r="R1369" s="8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3.2" hidden="1" x14ac:dyDescent="0.3">
      <c r="A1370" s="8">
        <v>1368</v>
      </c>
      <c r="B1370" s="13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84"/>
        <v>111</v>
      </c>
      <c r="P1370" s="8">
        <f t="shared" si="85"/>
        <v>63.62</v>
      </c>
      <c r="Q1370" s="17" t="s">
        <v>8323</v>
      </c>
      <c r="R1370" s="8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43.2" hidden="1" x14ac:dyDescent="0.3">
      <c r="A1371" s="8">
        <v>1369</v>
      </c>
      <c r="B1371" s="13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84"/>
        <v>105</v>
      </c>
      <c r="P1371" s="8">
        <f t="shared" si="85"/>
        <v>83.97</v>
      </c>
      <c r="Q1371" s="17" t="s">
        <v>8323</v>
      </c>
      <c r="R1371" s="8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28.8" hidden="1" x14ac:dyDescent="0.3">
      <c r="A1372" s="8">
        <v>1370</v>
      </c>
      <c r="B1372" s="13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84"/>
        <v>104</v>
      </c>
      <c r="P1372" s="8">
        <f t="shared" si="85"/>
        <v>77.75</v>
      </c>
      <c r="Q1372" s="17" t="s">
        <v>8323</v>
      </c>
      <c r="R1372" s="8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43.2" hidden="1" x14ac:dyDescent="0.3">
      <c r="A1373" s="8">
        <v>1371</v>
      </c>
      <c r="B1373" s="13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84"/>
        <v>107</v>
      </c>
      <c r="P1373" s="8">
        <f t="shared" si="85"/>
        <v>107.07</v>
      </c>
      <c r="Q1373" s="17" t="s">
        <v>8323</v>
      </c>
      <c r="R1373" s="8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hidden="1" x14ac:dyDescent="0.3">
      <c r="A1374" s="8">
        <v>1372</v>
      </c>
      <c r="B1374" s="13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84"/>
        <v>124</v>
      </c>
      <c r="P1374" s="8">
        <f t="shared" si="85"/>
        <v>38.75</v>
      </c>
      <c r="Q1374" s="17" t="s">
        <v>8323</v>
      </c>
      <c r="R1374" s="8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28.8" hidden="1" x14ac:dyDescent="0.3">
      <c r="A1375" s="8">
        <v>1373</v>
      </c>
      <c r="B1375" s="13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84"/>
        <v>105</v>
      </c>
      <c r="P1375" s="8">
        <f t="shared" si="85"/>
        <v>201.94</v>
      </c>
      <c r="Q1375" s="17" t="s">
        <v>8323</v>
      </c>
      <c r="R1375" s="8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43.2" hidden="1" x14ac:dyDescent="0.3">
      <c r="A1376" s="8">
        <v>1374</v>
      </c>
      <c r="B1376" s="13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84"/>
        <v>189</v>
      </c>
      <c r="P1376" s="8">
        <f t="shared" si="85"/>
        <v>43.06</v>
      </c>
      <c r="Q1376" s="17" t="s">
        <v>8323</v>
      </c>
      <c r="R1376" s="8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57.6" hidden="1" x14ac:dyDescent="0.3">
      <c r="A1377" s="8">
        <v>1375</v>
      </c>
      <c r="B1377" s="13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84"/>
        <v>171</v>
      </c>
      <c r="P1377" s="8">
        <f t="shared" si="85"/>
        <v>62.87</v>
      </c>
      <c r="Q1377" s="17" t="s">
        <v>8323</v>
      </c>
      <c r="R1377" s="8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28.8" hidden="1" x14ac:dyDescent="0.3">
      <c r="A1378" s="8">
        <v>1376</v>
      </c>
      <c r="B1378" s="13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84"/>
        <v>252</v>
      </c>
      <c r="P1378" s="8">
        <f t="shared" si="85"/>
        <v>55.61</v>
      </c>
      <c r="Q1378" s="17" t="s">
        <v>8323</v>
      </c>
      <c r="R1378" s="8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43.2" hidden="1" x14ac:dyDescent="0.3">
      <c r="A1379" s="8">
        <v>1377</v>
      </c>
      <c r="B1379" s="13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84"/>
        <v>116</v>
      </c>
      <c r="P1379" s="8">
        <f t="shared" si="85"/>
        <v>48.71</v>
      </c>
      <c r="Q1379" s="17" t="s">
        <v>8323</v>
      </c>
      <c r="R1379" s="8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hidden="1" x14ac:dyDescent="0.3">
      <c r="A1380" s="8">
        <v>1378</v>
      </c>
      <c r="B1380" s="13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84"/>
        <v>203</v>
      </c>
      <c r="P1380" s="8">
        <f t="shared" si="85"/>
        <v>30.58</v>
      </c>
      <c r="Q1380" s="17" t="s">
        <v>8323</v>
      </c>
      <c r="R1380" s="8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28.8" hidden="1" x14ac:dyDescent="0.3">
      <c r="A1381" s="8">
        <v>1379</v>
      </c>
      <c r="B1381" s="13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84"/>
        <v>112</v>
      </c>
      <c r="P1381" s="8">
        <f t="shared" si="85"/>
        <v>73.91</v>
      </c>
      <c r="Q1381" s="17" t="s">
        <v>8323</v>
      </c>
      <c r="R1381" s="8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43.2" hidden="1" x14ac:dyDescent="0.3">
      <c r="A1382" s="8">
        <v>1380</v>
      </c>
      <c r="B1382" s="13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84"/>
        <v>424</v>
      </c>
      <c r="P1382" s="8">
        <f t="shared" si="85"/>
        <v>21.2</v>
      </c>
      <c r="Q1382" s="17" t="s">
        <v>8323</v>
      </c>
      <c r="R1382" s="8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57.6" hidden="1" x14ac:dyDescent="0.3">
      <c r="A1383" s="8">
        <v>1381</v>
      </c>
      <c r="B1383" s="13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84"/>
        <v>107</v>
      </c>
      <c r="P1383" s="8">
        <f t="shared" si="85"/>
        <v>73.36</v>
      </c>
      <c r="Q1383" s="17" t="s">
        <v>8323</v>
      </c>
      <c r="R1383" s="8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3.2" hidden="1" x14ac:dyDescent="0.3">
      <c r="A1384" s="8">
        <v>1382</v>
      </c>
      <c r="B1384" s="13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84"/>
        <v>104</v>
      </c>
      <c r="P1384" s="8">
        <f t="shared" si="85"/>
        <v>56.41</v>
      </c>
      <c r="Q1384" s="17" t="s">
        <v>8323</v>
      </c>
      <c r="R1384" s="8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43.2" hidden="1" x14ac:dyDescent="0.3">
      <c r="A1385" s="8">
        <v>1383</v>
      </c>
      <c r="B1385" s="13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84"/>
        <v>212</v>
      </c>
      <c r="P1385" s="8">
        <f t="shared" si="85"/>
        <v>50.25</v>
      </c>
      <c r="Q1385" s="17" t="s">
        <v>8323</v>
      </c>
      <c r="R1385" s="8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3.2" hidden="1" x14ac:dyDescent="0.3">
      <c r="A1386" s="8">
        <v>1384</v>
      </c>
      <c r="B1386" s="13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84"/>
        <v>124</v>
      </c>
      <c r="P1386" s="8">
        <f t="shared" si="85"/>
        <v>68.94</v>
      </c>
      <c r="Q1386" s="17" t="s">
        <v>8323</v>
      </c>
      <c r="R1386" s="8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3.2" hidden="1" x14ac:dyDescent="0.3">
      <c r="A1387" s="8">
        <v>1385</v>
      </c>
      <c r="B1387" s="13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84"/>
        <v>110</v>
      </c>
      <c r="P1387" s="8">
        <f t="shared" si="85"/>
        <v>65.91</v>
      </c>
      <c r="Q1387" s="17" t="s">
        <v>8323</v>
      </c>
      <c r="R1387" s="8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28.8" hidden="1" x14ac:dyDescent="0.3">
      <c r="A1388" s="8">
        <v>1386</v>
      </c>
      <c r="B1388" s="13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84"/>
        <v>219</v>
      </c>
      <c r="P1388" s="8">
        <f t="shared" si="85"/>
        <v>62.5</v>
      </c>
      <c r="Q1388" s="17" t="s">
        <v>8323</v>
      </c>
      <c r="R1388" s="8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43.2" hidden="1" x14ac:dyDescent="0.3">
      <c r="A1389" s="8">
        <v>1387</v>
      </c>
      <c r="B1389" s="13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84"/>
        <v>137</v>
      </c>
      <c r="P1389" s="8">
        <f t="shared" si="85"/>
        <v>70.06</v>
      </c>
      <c r="Q1389" s="17" t="s">
        <v>8323</v>
      </c>
      <c r="R1389" s="8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43.2" hidden="1" x14ac:dyDescent="0.3">
      <c r="A1390" s="8">
        <v>1388</v>
      </c>
      <c r="B1390" s="13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84"/>
        <v>135</v>
      </c>
      <c r="P1390" s="8">
        <f t="shared" si="85"/>
        <v>60.18</v>
      </c>
      <c r="Q1390" s="17" t="s">
        <v>8323</v>
      </c>
      <c r="R1390" s="8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28.8" hidden="1" x14ac:dyDescent="0.3">
      <c r="A1391" s="8">
        <v>1389</v>
      </c>
      <c r="B1391" s="13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84"/>
        <v>145</v>
      </c>
      <c r="P1391" s="8">
        <f t="shared" si="85"/>
        <v>21.38</v>
      </c>
      <c r="Q1391" s="17" t="s">
        <v>8323</v>
      </c>
      <c r="R1391" s="8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3.2" hidden="1" x14ac:dyDescent="0.3">
      <c r="A1392" s="8">
        <v>1390</v>
      </c>
      <c r="B1392" s="13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84"/>
        <v>109</v>
      </c>
      <c r="P1392" s="8">
        <f t="shared" si="85"/>
        <v>160.79</v>
      </c>
      <c r="Q1392" s="17" t="s">
        <v>8323</v>
      </c>
      <c r="R1392" s="8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3.2" hidden="1" x14ac:dyDescent="0.3">
      <c r="A1393" s="8">
        <v>1391</v>
      </c>
      <c r="B1393" s="13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84"/>
        <v>110</v>
      </c>
      <c r="P1393" s="8">
        <f t="shared" si="85"/>
        <v>42.38</v>
      </c>
      <c r="Q1393" s="17" t="s">
        <v>8323</v>
      </c>
      <c r="R1393" s="8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3.2" hidden="1" x14ac:dyDescent="0.3">
      <c r="A1394" s="8">
        <v>1392</v>
      </c>
      <c r="B1394" s="13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84"/>
        <v>114</v>
      </c>
      <c r="P1394" s="8">
        <f t="shared" si="85"/>
        <v>27.32</v>
      </c>
      <c r="Q1394" s="17" t="s">
        <v>8323</v>
      </c>
      <c r="R1394" s="8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hidden="1" x14ac:dyDescent="0.3">
      <c r="A1395" s="8">
        <v>1393</v>
      </c>
      <c r="B1395" s="13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84"/>
        <v>102</v>
      </c>
      <c r="P1395" s="8">
        <f t="shared" si="85"/>
        <v>196.83</v>
      </c>
      <c r="Q1395" s="17" t="s">
        <v>8323</v>
      </c>
      <c r="R1395" s="8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3.2" hidden="1" x14ac:dyDescent="0.3">
      <c r="A1396" s="8">
        <v>1394</v>
      </c>
      <c r="B1396" s="13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84"/>
        <v>122</v>
      </c>
      <c r="P1396" s="8">
        <f t="shared" si="85"/>
        <v>53.88</v>
      </c>
      <c r="Q1396" s="17" t="s">
        <v>8323</v>
      </c>
      <c r="R1396" s="8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hidden="1" x14ac:dyDescent="0.3">
      <c r="A1397" s="8">
        <v>1395</v>
      </c>
      <c r="B1397" s="13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84"/>
        <v>112</v>
      </c>
      <c r="P1397" s="8">
        <f t="shared" si="85"/>
        <v>47.76</v>
      </c>
      <c r="Q1397" s="17" t="s">
        <v>8323</v>
      </c>
      <c r="R1397" s="8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43.2" hidden="1" x14ac:dyDescent="0.3">
      <c r="A1398" s="8">
        <v>1396</v>
      </c>
      <c r="B1398" s="13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84"/>
        <v>107</v>
      </c>
      <c r="P1398" s="8">
        <f t="shared" si="85"/>
        <v>88.19</v>
      </c>
      <c r="Q1398" s="17" t="s">
        <v>8323</v>
      </c>
      <c r="R1398" s="8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3.2" hidden="1" x14ac:dyDescent="0.3">
      <c r="A1399" s="8">
        <v>1397</v>
      </c>
      <c r="B1399" s="13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84"/>
        <v>114</v>
      </c>
      <c r="P1399" s="8">
        <f t="shared" si="85"/>
        <v>72.06</v>
      </c>
      <c r="Q1399" s="17" t="s">
        <v>8323</v>
      </c>
      <c r="R1399" s="8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3.2" hidden="1" x14ac:dyDescent="0.3">
      <c r="A1400" s="8">
        <v>1398</v>
      </c>
      <c r="B1400" s="13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84"/>
        <v>110</v>
      </c>
      <c r="P1400" s="8">
        <f t="shared" si="85"/>
        <v>74.25</v>
      </c>
      <c r="Q1400" s="17" t="s">
        <v>8323</v>
      </c>
      <c r="R1400" s="8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3.2" hidden="1" x14ac:dyDescent="0.3">
      <c r="A1401" s="8">
        <v>1399</v>
      </c>
      <c r="B1401" s="13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84"/>
        <v>126</v>
      </c>
      <c r="P1401" s="8">
        <f t="shared" si="85"/>
        <v>61.7</v>
      </c>
      <c r="Q1401" s="17" t="s">
        <v>8323</v>
      </c>
      <c r="R1401" s="8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3.2" hidden="1" x14ac:dyDescent="0.3">
      <c r="A1402" s="8">
        <v>1400</v>
      </c>
      <c r="B1402" s="13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84"/>
        <v>167</v>
      </c>
      <c r="P1402" s="8">
        <f t="shared" si="85"/>
        <v>17.239999999999998</v>
      </c>
      <c r="Q1402" s="17" t="s">
        <v>8323</v>
      </c>
      <c r="R1402" s="8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57.6" hidden="1" x14ac:dyDescent="0.3">
      <c r="A1403" s="8">
        <v>1401</v>
      </c>
      <c r="B1403" s="13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84"/>
        <v>497</v>
      </c>
      <c r="P1403" s="8">
        <f t="shared" si="85"/>
        <v>51.72</v>
      </c>
      <c r="Q1403" s="17" t="s">
        <v>8323</v>
      </c>
      <c r="R1403" s="8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43.2" hidden="1" x14ac:dyDescent="0.3">
      <c r="A1404" s="8">
        <v>1402</v>
      </c>
      <c r="B1404" s="13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84"/>
        <v>109</v>
      </c>
      <c r="P1404" s="8">
        <f t="shared" si="85"/>
        <v>24.15</v>
      </c>
      <c r="Q1404" s="17" t="s">
        <v>8323</v>
      </c>
      <c r="R1404" s="8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43.2" hidden="1" x14ac:dyDescent="0.3">
      <c r="A1405" s="8">
        <v>1403</v>
      </c>
      <c r="B1405" s="13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84"/>
        <v>103</v>
      </c>
      <c r="P1405" s="8">
        <f t="shared" si="85"/>
        <v>62.17</v>
      </c>
      <c r="Q1405" s="17" t="s">
        <v>8323</v>
      </c>
      <c r="R1405" s="8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43.2" hidden="1" x14ac:dyDescent="0.3">
      <c r="A1406" s="8">
        <v>1404</v>
      </c>
      <c r="B1406" s="13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84"/>
        <v>2</v>
      </c>
      <c r="P1406" s="8">
        <f t="shared" si="85"/>
        <v>48.2</v>
      </c>
      <c r="Q1406" s="17" t="s">
        <v>8320</v>
      </c>
      <c r="R1406" s="8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28.8" hidden="1" x14ac:dyDescent="0.3">
      <c r="A1407" s="8">
        <v>1405</v>
      </c>
      <c r="B1407" s="13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84"/>
        <v>0</v>
      </c>
      <c r="P1407" s="8">
        <f t="shared" si="85"/>
        <v>6.18</v>
      </c>
      <c r="Q1407" s="17" t="s">
        <v>8320</v>
      </c>
      <c r="R1407" s="8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hidden="1" x14ac:dyDescent="0.3">
      <c r="A1408" s="8">
        <v>1406</v>
      </c>
      <c r="B1408" s="13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84"/>
        <v>0</v>
      </c>
      <c r="P1408" s="8">
        <f t="shared" si="85"/>
        <v>5</v>
      </c>
      <c r="Q1408" s="17" t="s">
        <v>8320</v>
      </c>
      <c r="R1408" s="8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3.2" hidden="1" x14ac:dyDescent="0.3">
      <c r="A1409" s="8">
        <v>1407</v>
      </c>
      <c r="B1409" s="13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84"/>
        <v>1</v>
      </c>
      <c r="P1409" s="8">
        <f t="shared" si="85"/>
        <v>7.5</v>
      </c>
      <c r="Q1409" s="17" t="s">
        <v>8320</v>
      </c>
      <c r="R1409" s="8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43.2" hidden="1" x14ac:dyDescent="0.3">
      <c r="A1410" s="8">
        <v>1408</v>
      </c>
      <c r="B1410" s="13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88">ROUND(E1410/D1410*100,0)</f>
        <v>7</v>
      </c>
      <c r="P1410" s="8">
        <f t="shared" si="85"/>
        <v>12</v>
      </c>
      <c r="Q1410" s="17" t="s">
        <v>8320</v>
      </c>
      <c r="R1410" s="8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3.2" hidden="1" x14ac:dyDescent="0.3">
      <c r="A1411" s="8">
        <v>1409</v>
      </c>
      <c r="B1411" s="13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88"/>
        <v>0</v>
      </c>
      <c r="P1411" s="8">
        <f t="shared" ref="P1411:P1474" si="89">IFERROR(ROUND(E1411/L1411,2), 0)</f>
        <v>0</v>
      </c>
      <c r="Q1411" s="17" t="s">
        <v>8320</v>
      </c>
      <c r="R1411" s="8" t="s">
        <v>8339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hidden="1" x14ac:dyDescent="0.3">
      <c r="A1412" s="8">
        <v>1410</v>
      </c>
      <c r="B1412" s="13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88"/>
        <v>0</v>
      </c>
      <c r="P1412" s="8">
        <f t="shared" si="89"/>
        <v>1</v>
      </c>
      <c r="Q1412" s="17" t="s">
        <v>8320</v>
      </c>
      <c r="R1412" s="8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57.6" hidden="1" x14ac:dyDescent="0.3">
      <c r="A1413" s="8">
        <v>1411</v>
      </c>
      <c r="B1413" s="13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88"/>
        <v>0</v>
      </c>
      <c r="P1413" s="8">
        <f t="shared" si="89"/>
        <v>2.33</v>
      </c>
      <c r="Q1413" s="17" t="s">
        <v>8320</v>
      </c>
      <c r="R1413" s="8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28.8" hidden="1" x14ac:dyDescent="0.3">
      <c r="A1414" s="8">
        <v>1412</v>
      </c>
      <c r="B1414" s="13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88"/>
        <v>5</v>
      </c>
      <c r="P1414" s="8">
        <f t="shared" si="89"/>
        <v>24.62</v>
      </c>
      <c r="Q1414" s="17" t="s">
        <v>8320</v>
      </c>
      <c r="R1414" s="8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57.6" hidden="1" x14ac:dyDescent="0.3">
      <c r="A1415" s="8">
        <v>1413</v>
      </c>
      <c r="B1415" s="13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88"/>
        <v>5</v>
      </c>
      <c r="P1415" s="8">
        <f t="shared" si="89"/>
        <v>100</v>
      </c>
      <c r="Q1415" s="17" t="s">
        <v>8320</v>
      </c>
      <c r="R1415" s="8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43.2" hidden="1" x14ac:dyDescent="0.3">
      <c r="A1416" s="8">
        <v>1414</v>
      </c>
      <c r="B1416" s="13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88"/>
        <v>0</v>
      </c>
      <c r="P1416" s="8">
        <f t="shared" si="89"/>
        <v>1</v>
      </c>
      <c r="Q1416" s="17" t="s">
        <v>8320</v>
      </c>
      <c r="R1416" s="8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3.2" hidden="1" x14ac:dyDescent="0.3">
      <c r="A1417" s="8">
        <v>1415</v>
      </c>
      <c r="B1417" s="13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88"/>
        <v>18</v>
      </c>
      <c r="P1417" s="8">
        <f t="shared" si="89"/>
        <v>88.89</v>
      </c>
      <c r="Q1417" s="17" t="s">
        <v>8320</v>
      </c>
      <c r="R1417" s="8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3.2" hidden="1" x14ac:dyDescent="0.3">
      <c r="A1418" s="8">
        <v>1416</v>
      </c>
      <c r="B1418" s="13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88"/>
        <v>0</v>
      </c>
      <c r="P1418" s="8">
        <f t="shared" si="89"/>
        <v>0</v>
      </c>
      <c r="Q1418" s="17" t="s">
        <v>8320</v>
      </c>
      <c r="R1418" s="8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3.2" hidden="1" x14ac:dyDescent="0.3">
      <c r="A1419" s="8">
        <v>1417</v>
      </c>
      <c r="B1419" s="13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88"/>
        <v>1</v>
      </c>
      <c r="P1419" s="8">
        <f t="shared" si="89"/>
        <v>27.5</v>
      </c>
      <c r="Q1419" s="17" t="s">
        <v>8320</v>
      </c>
      <c r="R1419" s="8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57.6" hidden="1" x14ac:dyDescent="0.3">
      <c r="A1420" s="8">
        <v>1418</v>
      </c>
      <c r="B1420" s="13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88"/>
        <v>0</v>
      </c>
      <c r="P1420" s="8">
        <f t="shared" si="89"/>
        <v>6</v>
      </c>
      <c r="Q1420" s="17" t="s">
        <v>8320</v>
      </c>
      <c r="R1420" s="8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57.6" hidden="1" x14ac:dyDescent="0.3">
      <c r="A1421" s="8">
        <v>1419</v>
      </c>
      <c r="B1421" s="13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88"/>
        <v>7</v>
      </c>
      <c r="P1421" s="8">
        <f t="shared" si="89"/>
        <v>44.5</v>
      </c>
      <c r="Q1421" s="17" t="s">
        <v>8320</v>
      </c>
      <c r="R1421" s="8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28.8" hidden="1" x14ac:dyDescent="0.3">
      <c r="A1422" s="8">
        <v>1420</v>
      </c>
      <c r="B1422" s="13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88"/>
        <v>3</v>
      </c>
      <c r="P1422" s="8">
        <f t="shared" si="89"/>
        <v>1</v>
      </c>
      <c r="Q1422" s="17" t="s">
        <v>8320</v>
      </c>
      <c r="R1422" s="8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57.6" hidden="1" x14ac:dyDescent="0.3">
      <c r="A1423" s="8">
        <v>1421</v>
      </c>
      <c r="B1423" s="13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88"/>
        <v>0</v>
      </c>
      <c r="P1423" s="8">
        <f t="shared" si="89"/>
        <v>100</v>
      </c>
      <c r="Q1423" s="17" t="s">
        <v>8320</v>
      </c>
      <c r="R1423" s="8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43.2" hidden="1" x14ac:dyDescent="0.3">
      <c r="A1424" s="8">
        <v>1422</v>
      </c>
      <c r="B1424" s="13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88"/>
        <v>0</v>
      </c>
      <c r="P1424" s="8">
        <f t="shared" si="89"/>
        <v>13</v>
      </c>
      <c r="Q1424" s="17" t="s">
        <v>8320</v>
      </c>
      <c r="R1424" s="8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43.2" hidden="1" x14ac:dyDescent="0.3">
      <c r="A1425" s="8">
        <v>1423</v>
      </c>
      <c r="B1425" s="13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88"/>
        <v>0</v>
      </c>
      <c r="P1425" s="8">
        <f t="shared" si="89"/>
        <v>100</v>
      </c>
      <c r="Q1425" s="17" t="s">
        <v>8320</v>
      </c>
      <c r="R1425" s="8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3.2" hidden="1" x14ac:dyDescent="0.3">
      <c r="A1426" s="8">
        <v>1424</v>
      </c>
      <c r="B1426" s="13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88"/>
        <v>20</v>
      </c>
      <c r="P1426" s="8">
        <f t="shared" si="89"/>
        <v>109.07</v>
      </c>
      <c r="Q1426" s="17" t="s">
        <v>8320</v>
      </c>
      <c r="R1426" s="8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43.2" hidden="1" x14ac:dyDescent="0.3">
      <c r="A1427" s="8">
        <v>1425</v>
      </c>
      <c r="B1427" s="13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88"/>
        <v>0</v>
      </c>
      <c r="P1427" s="8">
        <f t="shared" si="89"/>
        <v>0</v>
      </c>
      <c r="Q1427" s="17" t="s">
        <v>8320</v>
      </c>
      <c r="R1427" s="8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43.2" hidden="1" x14ac:dyDescent="0.3">
      <c r="A1428" s="8">
        <v>1426</v>
      </c>
      <c r="B1428" s="13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88"/>
        <v>0</v>
      </c>
      <c r="P1428" s="8">
        <f t="shared" si="89"/>
        <v>0</v>
      </c>
      <c r="Q1428" s="17" t="s">
        <v>8320</v>
      </c>
      <c r="R1428" s="8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57.6" hidden="1" x14ac:dyDescent="0.3">
      <c r="A1429" s="8">
        <v>1427</v>
      </c>
      <c r="B1429" s="13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88"/>
        <v>8</v>
      </c>
      <c r="P1429" s="8">
        <f t="shared" si="89"/>
        <v>104.75</v>
      </c>
      <c r="Q1429" s="17" t="s">
        <v>8320</v>
      </c>
      <c r="R1429" s="8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43.2" hidden="1" x14ac:dyDescent="0.3">
      <c r="A1430" s="8">
        <v>1428</v>
      </c>
      <c r="B1430" s="13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88"/>
        <v>5</v>
      </c>
      <c r="P1430" s="8">
        <f t="shared" si="89"/>
        <v>15</v>
      </c>
      <c r="Q1430" s="17" t="s">
        <v>8320</v>
      </c>
      <c r="R1430" s="8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43.2" hidden="1" x14ac:dyDescent="0.3">
      <c r="A1431" s="8">
        <v>1429</v>
      </c>
      <c r="B1431" s="13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88"/>
        <v>0</v>
      </c>
      <c r="P1431" s="8">
        <f t="shared" si="89"/>
        <v>0</v>
      </c>
      <c r="Q1431" s="17" t="s">
        <v>8320</v>
      </c>
      <c r="R1431" s="8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3.2" hidden="1" x14ac:dyDescent="0.3">
      <c r="A1432" s="8">
        <v>1430</v>
      </c>
      <c r="B1432" s="13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88"/>
        <v>8</v>
      </c>
      <c r="P1432" s="8">
        <f t="shared" si="89"/>
        <v>80.599999999999994</v>
      </c>
      <c r="Q1432" s="17" t="s">
        <v>8320</v>
      </c>
      <c r="R1432" s="8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43.2" hidden="1" x14ac:dyDescent="0.3">
      <c r="A1433" s="8">
        <v>1431</v>
      </c>
      <c r="B1433" s="13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88"/>
        <v>32</v>
      </c>
      <c r="P1433" s="8">
        <f t="shared" si="89"/>
        <v>115.55</v>
      </c>
      <c r="Q1433" s="17" t="s">
        <v>8320</v>
      </c>
      <c r="R1433" s="8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43.2" hidden="1" x14ac:dyDescent="0.3">
      <c r="A1434" s="8">
        <v>1432</v>
      </c>
      <c r="B1434" s="13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88"/>
        <v>0</v>
      </c>
      <c r="P1434" s="8">
        <f t="shared" si="89"/>
        <v>0</v>
      </c>
      <c r="Q1434" s="17" t="s">
        <v>8320</v>
      </c>
      <c r="R1434" s="8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43.2" hidden="1" x14ac:dyDescent="0.3">
      <c r="A1435" s="8">
        <v>1433</v>
      </c>
      <c r="B1435" s="13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88"/>
        <v>7</v>
      </c>
      <c r="P1435" s="8">
        <f t="shared" si="89"/>
        <v>80.5</v>
      </c>
      <c r="Q1435" s="17" t="s">
        <v>8320</v>
      </c>
      <c r="R1435" s="8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3.2" hidden="1" x14ac:dyDescent="0.3">
      <c r="A1436" s="8">
        <v>1434</v>
      </c>
      <c r="B1436" s="13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88"/>
        <v>10</v>
      </c>
      <c r="P1436" s="8">
        <f t="shared" si="89"/>
        <v>744.55</v>
      </c>
      <c r="Q1436" s="17" t="s">
        <v>8320</v>
      </c>
      <c r="R1436" s="8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43.2" hidden="1" x14ac:dyDescent="0.3">
      <c r="A1437" s="8">
        <v>1435</v>
      </c>
      <c r="B1437" s="13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88"/>
        <v>0</v>
      </c>
      <c r="P1437" s="8">
        <f t="shared" si="89"/>
        <v>7.5</v>
      </c>
      <c r="Q1437" s="17" t="s">
        <v>8320</v>
      </c>
      <c r="R1437" s="8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43.2" hidden="1" x14ac:dyDescent="0.3">
      <c r="A1438" s="8">
        <v>1436</v>
      </c>
      <c r="B1438" s="13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88"/>
        <v>1</v>
      </c>
      <c r="P1438" s="8">
        <f t="shared" si="89"/>
        <v>38.5</v>
      </c>
      <c r="Q1438" s="17" t="s">
        <v>8320</v>
      </c>
      <c r="R1438" s="8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57.6" hidden="1" x14ac:dyDescent="0.3">
      <c r="A1439" s="8">
        <v>1437</v>
      </c>
      <c r="B1439" s="13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88"/>
        <v>27</v>
      </c>
      <c r="P1439" s="8">
        <f t="shared" si="89"/>
        <v>36.68</v>
      </c>
      <c r="Q1439" s="17" t="s">
        <v>8320</v>
      </c>
      <c r="R1439" s="8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43.2" hidden="1" x14ac:dyDescent="0.3">
      <c r="A1440" s="8">
        <v>1438</v>
      </c>
      <c r="B1440" s="13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88"/>
        <v>3</v>
      </c>
      <c r="P1440" s="8">
        <f t="shared" si="89"/>
        <v>75</v>
      </c>
      <c r="Q1440" s="17" t="s">
        <v>8320</v>
      </c>
      <c r="R1440" s="8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3.2" hidden="1" x14ac:dyDescent="0.3">
      <c r="A1441" s="8">
        <v>1439</v>
      </c>
      <c r="B1441" s="13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88"/>
        <v>7</v>
      </c>
      <c r="P1441" s="8">
        <f t="shared" si="89"/>
        <v>30</v>
      </c>
      <c r="Q1441" s="17" t="s">
        <v>8320</v>
      </c>
      <c r="R1441" s="8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43.2" hidden="1" x14ac:dyDescent="0.3">
      <c r="A1442" s="8">
        <v>1440</v>
      </c>
      <c r="B1442" s="13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88"/>
        <v>0</v>
      </c>
      <c r="P1442" s="8">
        <f t="shared" si="89"/>
        <v>1</v>
      </c>
      <c r="Q1442" s="17" t="s">
        <v>8320</v>
      </c>
      <c r="R1442" s="8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43.2" hidden="1" x14ac:dyDescent="0.3">
      <c r="A1443" s="8">
        <v>1441</v>
      </c>
      <c r="B1443" s="13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88"/>
        <v>1</v>
      </c>
      <c r="P1443" s="8">
        <f t="shared" si="89"/>
        <v>673.33</v>
      </c>
      <c r="Q1443" s="17" t="s">
        <v>8320</v>
      </c>
      <c r="R1443" s="8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43.2" hidden="1" x14ac:dyDescent="0.3">
      <c r="A1444" s="8">
        <v>1442</v>
      </c>
      <c r="B1444" s="13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88"/>
        <v>0</v>
      </c>
      <c r="P1444" s="8">
        <f t="shared" si="89"/>
        <v>0</v>
      </c>
      <c r="Q1444" s="17" t="s">
        <v>8320</v>
      </c>
      <c r="R1444" s="8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43.2" hidden="1" x14ac:dyDescent="0.3">
      <c r="A1445" s="8">
        <v>1443</v>
      </c>
      <c r="B1445" s="13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88"/>
        <v>0</v>
      </c>
      <c r="P1445" s="8">
        <f t="shared" si="89"/>
        <v>0</v>
      </c>
      <c r="Q1445" s="17" t="s">
        <v>8320</v>
      </c>
      <c r="R1445" s="8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43.2" hidden="1" x14ac:dyDescent="0.3">
      <c r="A1446" s="8">
        <v>1444</v>
      </c>
      <c r="B1446" s="13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88"/>
        <v>0</v>
      </c>
      <c r="P1446" s="8">
        <f t="shared" si="89"/>
        <v>0</v>
      </c>
      <c r="Q1446" s="17" t="s">
        <v>8320</v>
      </c>
      <c r="R1446" s="8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43.2" hidden="1" x14ac:dyDescent="0.3">
      <c r="A1447" s="8">
        <v>1445</v>
      </c>
      <c r="B1447" s="13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88"/>
        <v>0</v>
      </c>
      <c r="P1447" s="8">
        <f t="shared" si="89"/>
        <v>0</v>
      </c>
      <c r="Q1447" s="17" t="s">
        <v>8320</v>
      </c>
      <c r="R1447" s="8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43.2" hidden="1" x14ac:dyDescent="0.3">
      <c r="A1448" s="8">
        <v>1446</v>
      </c>
      <c r="B1448" s="13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88"/>
        <v>0</v>
      </c>
      <c r="P1448" s="8">
        <f t="shared" si="89"/>
        <v>0</v>
      </c>
      <c r="Q1448" s="17" t="s">
        <v>8320</v>
      </c>
      <c r="R1448" s="8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28.8" hidden="1" x14ac:dyDescent="0.3">
      <c r="A1449" s="8">
        <v>1447</v>
      </c>
      <c r="B1449" s="13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88"/>
        <v>0</v>
      </c>
      <c r="P1449" s="8">
        <f t="shared" si="89"/>
        <v>25</v>
      </c>
      <c r="Q1449" s="17" t="s">
        <v>8320</v>
      </c>
      <c r="R1449" s="8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57.6" hidden="1" x14ac:dyDescent="0.3">
      <c r="A1450" s="8">
        <v>1448</v>
      </c>
      <c r="B1450" s="13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88"/>
        <v>0</v>
      </c>
      <c r="P1450" s="8">
        <f t="shared" si="89"/>
        <v>0</v>
      </c>
      <c r="Q1450" s="17" t="s">
        <v>8320</v>
      </c>
      <c r="R1450" s="8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43.2" hidden="1" x14ac:dyDescent="0.3">
      <c r="A1451" s="8">
        <v>1449</v>
      </c>
      <c r="B1451" s="13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88"/>
        <v>0</v>
      </c>
      <c r="P1451" s="8">
        <f t="shared" si="89"/>
        <v>0</v>
      </c>
      <c r="Q1451" s="17" t="s">
        <v>8320</v>
      </c>
      <c r="R1451" s="8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57.6" hidden="1" x14ac:dyDescent="0.3">
      <c r="A1452" s="8">
        <v>1450</v>
      </c>
      <c r="B1452" s="13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88"/>
        <v>0</v>
      </c>
      <c r="P1452" s="8">
        <f t="shared" si="89"/>
        <v>1</v>
      </c>
      <c r="Q1452" s="17" t="s">
        <v>8320</v>
      </c>
      <c r="R1452" s="8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43.2" hidden="1" x14ac:dyDescent="0.3">
      <c r="A1453" s="8">
        <v>1451</v>
      </c>
      <c r="B1453" s="13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88"/>
        <v>0</v>
      </c>
      <c r="P1453" s="8">
        <f t="shared" si="89"/>
        <v>1</v>
      </c>
      <c r="Q1453" s="17" t="s">
        <v>8320</v>
      </c>
      <c r="R1453" s="8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28.8" hidden="1" x14ac:dyDescent="0.3">
      <c r="A1454" s="8">
        <v>1452</v>
      </c>
      <c r="B1454" s="13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88"/>
        <v>0</v>
      </c>
      <c r="P1454" s="8">
        <f t="shared" si="89"/>
        <v>0</v>
      </c>
      <c r="Q1454" s="17" t="s">
        <v>8320</v>
      </c>
      <c r="R1454" s="8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43.2" hidden="1" x14ac:dyDescent="0.3">
      <c r="A1455" s="8">
        <v>1453</v>
      </c>
      <c r="B1455" s="13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88"/>
        <v>0</v>
      </c>
      <c r="P1455" s="8">
        <f t="shared" si="89"/>
        <v>0</v>
      </c>
      <c r="Q1455" s="17" t="s">
        <v>8320</v>
      </c>
      <c r="R1455" s="8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43.2" hidden="1" x14ac:dyDescent="0.3">
      <c r="A1456" s="8">
        <v>1454</v>
      </c>
      <c r="B1456" s="13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88"/>
        <v>1</v>
      </c>
      <c r="P1456" s="8">
        <f t="shared" si="89"/>
        <v>15</v>
      </c>
      <c r="Q1456" s="17" t="s">
        <v>8320</v>
      </c>
      <c r="R1456" s="8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43.2" hidden="1" x14ac:dyDescent="0.3">
      <c r="A1457" s="8">
        <v>1455</v>
      </c>
      <c r="B1457" s="13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88"/>
        <v>11</v>
      </c>
      <c r="P1457" s="8">
        <f t="shared" si="89"/>
        <v>225</v>
      </c>
      <c r="Q1457" s="17" t="s">
        <v>8320</v>
      </c>
      <c r="R1457" s="8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hidden="1" x14ac:dyDescent="0.3">
      <c r="A1458" s="8">
        <v>1456</v>
      </c>
      <c r="B1458" s="13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88"/>
        <v>3</v>
      </c>
      <c r="P1458" s="8">
        <f t="shared" si="89"/>
        <v>48.33</v>
      </c>
      <c r="Q1458" s="17" t="s">
        <v>8320</v>
      </c>
      <c r="R1458" s="8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28.8" hidden="1" x14ac:dyDescent="0.3">
      <c r="A1459" s="8">
        <v>1457</v>
      </c>
      <c r="B1459" s="13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88"/>
        <v>0</v>
      </c>
      <c r="P1459" s="8">
        <f t="shared" si="89"/>
        <v>0</v>
      </c>
      <c r="Q1459" s="17" t="s">
        <v>8320</v>
      </c>
      <c r="R1459" s="8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57.6" hidden="1" x14ac:dyDescent="0.3">
      <c r="A1460" s="8">
        <v>1458</v>
      </c>
      <c r="B1460" s="13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88"/>
        <v>0</v>
      </c>
      <c r="P1460" s="8">
        <f t="shared" si="89"/>
        <v>0</v>
      </c>
      <c r="Q1460" s="17" t="s">
        <v>8320</v>
      </c>
      <c r="R1460" s="8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3.2" hidden="1" x14ac:dyDescent="0.3">
      <c r="A1461" s="8">
        <v>1459</v>
      </c>
      <c r="B1461" s="13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88"/>
        <v>0</v>
      </c>
      <c r="P1461" s="8">
        <f t="shared" si="89"/>
        <v>0</v>
      </c>
      <c r="Q1461" s="17" t="s">
        <v>8320</v>
      </c>
      <c r="R1461" s="8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3.2" hidden="1" x14ac:dyDescent="0.3">
      <c r="A1462" s="8">
        <v>1460</v>
      </c>
      <c r="B1462" s="13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88"/>
        <v>0</v>
      </c>
      <c r="P1462" s="8">
        <f t="shared" si="89"/>
        <v>0</v>
      </c>
      <c r="Q1462" s="17" t="s">
        <v>8320</v>
      </c>
      <c r="R1462" s="8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28.8" hidden="1" x14ac:dyDescent="0.3">
      <c r="A1463" s="8">
        <v>1461</v>
      </c>
      <c r="B1463" s="13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88"/>
        <v>101</v>
      </c>
      <c r="P1463" s="8">
        <f t="shared" si="89"/>
        <v>44.67</v>
      </c>
      <c r="Q1463" s="17" t="s">
        <v>8320</v>
      </c>
      <c r="R1463" s="8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28.8" hidden="1" x14ac:dyDescent="0.3">
      <c r="A1464" s="8">
        <v>1462</v>
      </c>
      <c r="B1464" s="13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88"/>
        <v>109</v>
      </c>
      <c r="P1464" s="8">
        <f t="shared" si="89"/>
        <v>28.94</v>
      </c>
      <c r="Q1464" s="17" t="s">
        <v>8320</v>
      </c>
      <c r="R1464" s="8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43.2" hidden="1" x14ac:dyDescent="0.3">
      <c r="A1465" s="8">
        <v>1463</v>
      </c>
      <c r="B1465" s="13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88"/>
        <v>148</v>
      </c>
      <c r="P1465" s="8">
        <f t="shared" si="89"/>
        <v>35.44</v>
      </c>
      <c r="Q1465" s="17" t="s">
        <v>8320</v>
      </c>
      <c r="R1465" s="8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hidden="1" x14ac:dyDescent="0.3">
      <c r="A1466" s="8">
        <v>1464</v>
      </c>
      <c r="B1466" s="13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88"/>
        <v>163</v>
      </c>
      <c r="P1466" s="8">
        <f t="shared" si="89"/>
        <v>34.869999999999997</v>
      </c>
      <c r="Q1466" s="17" t="s">
        <v>8320</v>
      </c>
      <c r="R1466" s="8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43.2" hidden="1" x14ac:dyDescent="0.3">
      <c r="A1467" s="8">
        <v>1465</v>
      </c>
      <c r="B1467" s="13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88"/>
        <v>456</v>
      </c>
      <c r="P1467" s="8">
        <f t="shared" si="89"/>
        <v>52.62</v>
      </c>
      <c r="Q1467" s="17" t="s">
        <v>8320</v>
      </c>
      <c r="R1467" s="8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43.2" hidden="1" x14ac:dyDescent="0.3">
      <c r="A1468" s="8">
        <v>1466</v>
      </c>
      <c r="B1468" s="13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88"/>
        <v>108</v>
      </c>
      <c r="P1468" s="8">
        <f t="shared" si="89"/>
        <v>69.599999999999994</v>
      </c>
      <c r="Q1468" s="17" t="s">
        <v>8320</v>
      </c>
      <c r="R1468" s="8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28.8" hidden="1" x14ac:dyDescent="0.3">
      <c r="A1469" s="8">
        <v>1467</v>
      </c>
      <c r="B1469" s="13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88"/>
        <v>115</v>
      </c>
      <c r="P1469" s="8">
        <f t="shared" si="89"/>
        <v>76.72</v>
      </c>
      <c r="Q1469" s="17" t="s">
        <v>8320</v>
      </c>
      <c r="R1469" s="8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43.2" hidden="1" x14ac:dyDescent="0.3">
      <c r="A1470" s="8">
        <v>1468</v>
      </c>
      <c r="B1470" s="13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88"/>
        <v>102</v>
      </c>
      <c r="P1470" s="8">
        <f t="shared" si="89"/>
        <v>33.19</v>
      </c>
      <c r="Q1470" s="17" t="s">
        <v>8320</v>
      </c>
      <c r="R1470" s="8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43.2" hidden="1" x14ac:dyDescent="0.3">
      <c r="A1471" s="8">
        <v>1469</v>
      </c>
      <c r="B1471" s="13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88"/>
        <v>108</v>
      </c>
      <c r="P1471" s="8">
        <f t="shared" si="89"/>
        <v>149.46</v>
      </c>
      <c r="Q1471" s="17" t="s">
        <v>8320</v>
      </c>
      <c r="R1471" s="8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57.6" hidden="1" x14ac:dyDescent="0.3">
      <c r="A1472" s="8">
        <v>1470</v>
      </c>
      <c r="B1472" s="13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88"/>
        <v>125</v>
      </c>
      <c r="P1472" s="8">
        <f t="shared" si="89"/>
        <v>23.17</v>
      </c>
      <c r="Q1472" s="17" t="s">
        <v>8320</v>
      </c>
      <c r="R1472" s="8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43.2" hidden="1" x14ac:dyDescent="0.3">
      <c r="A1473" s="8">
        <v>1471</v>
      </c>
      <c r="B1473" s="13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88"/>
        <v>104</v>
      </c>
      <c r="P1473" s="8">
        <f t="shared" si="89"/>
        <v>96.88</v>
      </c>
      <c r="Q1473" s="17" t="s">
        <v>8320</v>
      </c>
      <c r="R1473" s="8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57.6" hidden="1" x14ac:dyDescent="0.3">
      <c r="A1474" s="8">
        <v>1472</v>
      </c>
      <c r="B1474" s="13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92">ROUND(E1474/D1474*100,0)</f>
        <v>139</v>
      </c>
      <c r="P1474" s="8">
        <f t="shared" si="89"/>
        <v>103.2</v>
      </c>
      <c r="Q1474" s="17" t="s">
        <v>8320</v>
      </c>
      <c r="R1474" s="8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hidden="1" x14ac:dyDescent="0.3">
      <c r="A1475" s="8">
        <v>1473</v>
      </c>
      <c r="B1475" s="13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92"/>
        <v>121</v>
      </c>
      <c r="P1475" s="8">
        <f t="shared" ref="P1475:P1538" si="93">IFERROR(ROUND(E1475/L1475,2), 0)</f>
        <v>38.46</v>
      </c>
      <c r="Q1475" s="17" t="s">
        <v>8320</v>
      </c>
      <c r="R1475" s="8" t="s">
        <v>8340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hidden="1" x14ac:dyDescent="0.3">
      <c r="A1476" s="8">
        <v>1474</v>
      </c>
      <c r="B1476" s="13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92"/>
        <v>112</v>
      </c>
      <c r="P1476" s="8">
        <f t="shared" si="93"/>
        <v>44.32</v>
      </c>
      <c r="Q1476" s="17" t="s">
        <v>8320</v>
      </c>
      <c r="R1476" s="8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3.2" hidden="1" x14ac:dyDescent="0.3">
      <c r="A1477" s="8">
        <v>1475</v>
      </c>
      <c r="B1477" s="13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92"/>
        <v>189</v>
      </c>
      <c r="P1477" s="8">
        <f t="shared" si="93"/>
        <v>64.17</v>
      </c>
      <c r="Q1477" s="17" t="s">
        <v>8320</v>
      </c>
      <c r="R1477" s="8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28.8" hidden="1" x14ac:dyDescent="0.3">
      <c r="A1478" s="8">
        <v>1476</v>
      </c>
      <c r="B1478" s="13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92"/>
        <v>662</v>
      </c>
      <c r="P1478" s="8">
        <f t="shared" si="93"/>
        <v>43.33</v>
      </c>
      <c r="Q1478" s="17" t="s">
        <v>8320</v>
      </c>
      <c r="R1478" s="8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43.2" hidden="1" x14ac:dyDescent="0.3">
      <c r="A1479" s="8">
        <v>1477</v>
      </c>
      <c r="B1479" s="13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92"/>
        <v>111</v>
      </c>
      <c r="P1479" s="8">
        <f t="shared" si="93"/>
        <v>90.5</v>
      </c>
      <c r="Q1479" s="17" t="s">
        <v>8320</v>
      </c>
      <c r="R1479" s="8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43.2" hidden="1" x14ac:dyDescent="0.3">
      <c r="A1480" s="8">
        <v>1478</v>
      </c>
      <c r="B1480" s="13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92"/>
        <v>1182</v>
      </c>
      <c r="P1480" s="8">
        <f t="shared" si="93"/>
        <v>29.19</v>
      </c>
      <c r="Q1480" s="17" t="s">
        <v>8320</v>
      </c>
      <c r="R1480" s="8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43.2" hidden="1" x14ac:dyDescent="0.3">
      <c r="A1481" s="8">
        <v>1479</v>
      </c>
      <c r="B1481" s="13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92"/>
        <v>137</v>
      </c>
      <c r="P1481" s="8">
        <f t="shared" si="93"/>
        <v>30.96</v>
      </c>
      <c r="Q1481" s="17" t="s">
        <v>8320</v>
      </c>
      <c r="R1481" s="8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43.2" hidden="1" x14ac:dyDescent="0.3">
      <c r="A1482" s="8">
        <v>1480</v>
      </c>
      <c r="B1482" s="13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92"/>
        <v>117</v>
      </c>
      <c r="P1482" s="8">
        <f t="shared" si="93"/>
        <v>92.16</v>
      </c>
      <c r="Q1482" s="17" t="s">
        <v>8320</v>
      </c>
      <c r="R1482" s="8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43.2" hidden="1" x14ac:dyDescent="0.3">
      <c r="A1483" s="8">
        <v>1481</v>
      </c>
      <c r="B1483" s="13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92"/>
        <v>2</v>
      </c>
      <c r="P1483" s="8">
        <f t="shared" si="93"/>
        <v>17.5</v>
      </c>
      <c r="Q1483" s="17" t="s">
        <v>8320</v>
      </c>
      <c r="R1483" s="8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3.2" hidden="1" x14ac:dyDescent="0.3">
      <c r="A1484" s="8">
        <v>1482</v>
      </c>
      <c r="B1484" s="13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92"/>
        <v>0</v>
      </c>
      <c r="P1484" s="8">
        <f t="shared" si="93"/>
        <v>5</v>
      </c>
      <c r="Q1484" s="17" t="s">
        <v>8320</v>
      </c>
      <c r="R1484" s="8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43.2" hidden="1" x14ac:dyDescent="0.3">
      <c r="A1485" s="8">
        <v>1483</v>
      </c>
      <c r="B1485" s="13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92"/>
        <v>1</v>
      </c>
      <c r="P1485" s="8">
        <f t="shared" si="93"/>
        <v>25</v>
      </c>
      <c r="Q1485" s="17" t="s">
        <v>8320</v>
      </c>
      <c r="R1485" s="8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hidden="1" x14ac:dyDescent="0.3">
      <c r="A1486" s="8">
        <v>1484</v>
      </c>
      <c r="B1486" s="13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92"/>
        <v>0</v>
      </c>
      <c r="P1486" s="8">
        <f t="shared" si="93"/>
        <v>0</v>
      </c>
      <c r="Q1486" s="17" t="s">
        <v>8320</v>
      </c>
      <c r="R1486" s="8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43.2" hidden="1" x14ac:dyDescent="0.3">
      <c r="A1487" s="8">
        <v>1485</v>
      </c>
      <c r="B1487" s="13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92"/>
        <v>2</v>
      </c>
      <c r="P1487" s="8">
        <f t="shared" si="93"/>
        <v>50</v>
      </c>
      <c r="Q1487" s="17" t="s">
        <v>8320</v>
      </c>
      <c r="R1487" s="8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57.6" hidden="1" x14ac:dyDescent="0.3">
      <c r="A1488" s="8">
        <v>1486</v>
      </c>
      <c r="B1488" s="13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92"/>
        <v>0</v>
      </c>
      <c r="P1488" s="8">
        <f t="shared" si="93"/>
        <v>16</v>
      </c>
      <c r="Q1488" s="17" t="s">
        <v>8320</v>
      </c>
      <c r="R1488" s="8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3.2" hidden="1" x14ac:dyDescent="0.3">
      <c r="A1489" s="8">
        <v>1487</v>
      </c>
      <c r="B1489" s="13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92"/>
        <v>0</v>
      </c>
      <c r="P1489" s="8">
        <f t="shared" si="93"/>
        <v>0</v>
      </c>
      <c r="Q1489" s="17" t="s">
        <v>8320</v>
      </c>
      <c r="R1489" s="8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3.2" hidden="1" x14ac:dyDescent="0.3">
      <c r="A1490" s="8">
        <v>1488</v>
      </c>
      <c r="B1490" s="13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92"/>
        <v>2</v>
      </c>
      <c r="P1490" s="8">
        <f t="shared" si="93"/>
        <v>60</v>
      </c>
      <c r="Q1490" s="17" t="s">
        <v>8320</v>
      </c>
      <c r="R1490" s="8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3.2" hidden="1" x14ac:dyDescent="0.3">
      <c r="A1491" s="8">
        <v>1489</v>
      </c>
      <c r="B1491" s="13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92"/>
        <v>0</v>
      </c>
      <c r="P1491" s="8">
        <f t="shared" si="93"/>
        <v>0</v>
      </c>
      <c r="Q1491" s="17" t="s">
        <v>8320</v>
      </c>
      <c r="R1491" s="8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3.2" hidden="1" x14ac:dyDescent="0.3">
      <c r="A1492" s="8">
        <v>1490</v>
      </c>
      <c r="B1492" s="13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92"/>
        <v>31</v>
      </c>
      <c r="P1492" s="8">
        <f t="shared" si="93"/>
        <v>47.11</v>
      </c>
      <c r="Q1492" s="17" t="s">
        <v>8320</v>
      </c>
      <c r="R1492" s="8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43.2" hidden="1" x14ac:dyDescent="0.3">
      <c r="A1493" s="8">
        <v>1491</v>
      </c>
      <c r="B1493" s="13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92"/>
        <v>8</v>
      </c>
      <c r="P1493" s="8">
        <f t="shared" si="93"/>
        <v>100</v>
      </c>
      <c r="Q1493" s="17" t="s">
        <v>8320</v>
      </c>
      <c r="R1493" s="8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57.6" hidden="1" x14ac:dyDescent="0.3">
      <c r="A1494" s="8">
        <v>1492</v>
      </c>
      <c r="B1494" s="13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92"/>
        <v>1</v>
      </c>
      <c r="P1494" s="8">
        <f t="shared" si="93"/>
        <v>15</v>
      </c>
      <c r="Q1494" s="17" t="s">
        <v>8320</v>
      </c>
      <c r="R1494" s="8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28.8" hidden="1" x14ac:dyDescent="0.3">
      <c r="A1495" s="8">
        <v>1493</v>
      </c>
      <c r="B1495" s="13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92"/>
        <v>0</v>
      </c>
      <c r="P1495" s="8">
        <f t="shared" si="93"/>
        <v>0</v>
      </c>
      <c r="Q1495" s="17" t="s">
        <v>8320</v>
      </c>
      <c r="R1495" s="8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43.2" hidden="1" x14ac:dyDescent="0.3">
      <c r="A1496" s="8">
        <v>1494</v>
      </c>
      <c r="B1496" s="13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92"/>
        <v>9</v>
      </c>
      <c r="P1496" s="8">
        <f t="shared" si="93"/>
        <v>40.450000000000003</v>
      </c>
      <c r="Q1496" s="17" t="s">
        <v>8320</v>
      </c>
      <c r="R1496" s="8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28.8" hidden="1" x14ac:dyDescent="0.3">
      <c r="A1497" s="8">
        <v>1495</v>
      </c>
      <c r="B1497" s="13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92"/>
        <v>0</v>
      </c>
      <c r="P1497" s="8">
        <f t="shared" si="93"/>
        <v>0</v>
      </c>
      <c r="Q1497" s="17" t="s">
        <v>8320</v>
      </c>
      <c r="R1497" s="8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3.2" hidden="1" x14ac:dyDescent="0.3">
      <c r="A1498" s="8">
        <v>1496</v>
      </c>
      <c r="B1498" s="13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92"/>
        <v>0</v>
      </c>
      <c r="P1498" s="8">
        <f t="shared" si="93"/>
        <v>0</v>
      </c>
      <c r="Q1498" s="17" t="s">
        <v>8320</v>
      </c>
      <c r="R1498" s="8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43.2" hidden="1" x14ac:dyDescent="0.3">
      <c r="A1499" s="8">
        <v>1497</v>
      </c>
      <c r="B1499" s="13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92"/>
        <v>0</v>
      </c>
      <c r="P1499" s="8">
        <f t="shared" si="93"/>
        <v>1</v>
      </c>
      <c r="Q1499" s="17" t="s">
        <v>8320</v>
      </c>
      <c r="R1499" s="8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43.2" hidden="1" x14ac:dyDescent="0.3">
      <c r="A1500" s="8">
        <v>1498</v>
      </c>
      <c r="B1500" s="13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92"/>
        <v>2</v>
      </c>
      <c r="P1500" s="8">
        <f t="shared" si="93"/>
        <v>19</v>
      </c>
      <c r="Q1500" s="17" t="s">
        <v>8320</v>
      </c>
      <c r="R1500" s="8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43.2" hidden="1" x14ac:dyDescent="0.3">
      <c r="A1501" s="8">
        <v>1499</v>
      </c>
      <c r="B1501" s="13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92"/>
        <v>0</v>
      </c>
      <c r="P1501" s="8">
        <f t="shared" si="93"/>
        <v>5</v>
      </c>
      <c r="Q1501" s="17" t="s">
        <v>8320</v>
      </c>
      <c r="R1501" s="8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43.2" hidden="1" x14ac:dyDescent="0.3">
      <c r="A1502" s="8">
        <v>1500</v>
      </c>
      <c r="B1502" s="13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92"/>
        <v>25</v>
      </c>
      <c r="P1502" s="8">
        <f t="shared" si="93"/>
        <v>46.73</v>
      </c>
      <c r="Q1502" s="17" t="s">
        <v>8320</v>
      </c>
      <c r="R1502" s="8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28.8" hidden="1" x14ac:dyDescent="0.3">
      <c r="A1503" s="8">
        <v>1501</v>
      </c>
      <c r="B1503" s="13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92"/>
        <v>166</v>
      </c>
      <c r="P1503" s="8">
        <f t="shared" si="93"/>
        <v>97.73</v>
      </c>
      <c r="Q1503" s="17" t="s">
        <v>8336</v>
      </c>
      <c r="R1503" s="8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43.2" hidden="1" x14ac:dyDescent="0.3">
      <c r="A1504" s="8">
        <v>1502</v>
      </c>
      <c r="B1504" s="13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92"/>
        <v>101</v>
      </c>
      <c r="P1504" s="8">
        <f t="shared" si="93"/>
        <v>67.84</v>
      </c>
      <c r="Q1504" s="17" t="s">
        <v>8336</v>
      </c>
      <c r="R1504" s="8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43.2" hidden="1" x14ac:dyDescent="0.3">
      <c r="A1505" s="8">
        <v>1503</v>
      </c>
      <c r="B1505" s="13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92"/>
        <v>108</v>
      </c>
      <c r="P1505" s="8">
        <f t="shared" si="93"/>
        <v>56.98</v>
      </c>
      <c r="Q1505" s="17" t="s">
        <v>8336</v>
      </c>
      <c r="R1505" s="8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43.2" hidden="1" x14ac:dyDescent="0.3">
      <c r="A1506" s="8">
        <v>1504</v>
      </c>
      <c r="B1506" s="13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92"/>
        <v>278</v>
      </c>
      <c r="P1506" s="8">
        <f t="shared" si="93"/>
        <v>67.16</v>
      </c>
      <c r="Q1506" s="17" t="s">
        <v>8336</v>
      </c>
      <c r="R1506" s="8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57.6" hidden="1" x14ac:dyDescent="0.3">
      <c r="A1507" s="8">
        <v>1505</v>
      </c>
      <c r="B1507" s="13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92"/>
        <v>104</v>
      </c>
      <c r="P1507" s="8">
        <f t="shared" si="93"/>
        <v>48.04</v>
      </c>
      <c r="Q1507" s="17" t="s">
        <v>8336</v>
      </c>
      <c r="R1507" s="8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3.2" hidden="1" x14ac:dyDescent="0.3">
      <c r="A1508" s="8">
        <v>1506</v>
      </c>
      <c r="B1508" s="13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92"/>
        <v>111</v>
      </c>
      <c r="P1508" s="8">
        <f t="shared" si="93"/>
        <v>38.86</v>
      </c>
      <c r="Q1508" s="17" t="s">
        <v>8336</v>
      </c>
      <c r="R1508" s="8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57.6" hidden="1" x14ac:dyDescent="0.3">
      <c r="A1509" s="8">
        <v>1507</v>
      </c>
      <c r="B1509" s="13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92"/>
        <v>215</v>
      </c>
      <c r="P1509" s="8">
        <f t="shared" si="93"/>
        <v>78.180000000000007</v>
      </c>
      <c r="Q1509" s="17" t="s">
        <v>8336</v>
      </c>
      <c r="R1509" s="8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3.2" hidden="1" x14ac:dyDescent="0.3">
      <c r="A1510" s="8">
        <v>1508</v>
      </c>
      <c r="B1510" s="13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92"/>
        <v>111</v>
      </c>
      <c r="P1510" s="8">
        <f t="shared" si="93"/>
        <v>97.11</v>
      </c>
      <c r="Q1510" s="17" t="s">
        <v>8336</v>
      </c>
      <c r="R1510" s="8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43.2" hidden="1" x14ac:dyDescent="0.3">
      <c r="A1511" s="8">
        <v>1509</v>
      </c>
      <c r="B1511" s="13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92"/>
        <v>124</v>
      </c>
      <c r="P1511" s="8">
        <f t="shared" si="93"/>
        <v>110.39</v>
      </c>
      <c r="Q1511" s="17" t="s">
        <v>8336</v>
      </c>
      <c r="R1511" s="8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43.2" hidden="1" x14ac:dyDescent="0.3">
      <c r="A1512" s="8">
        <v>1510</v>
      </c>
      <c r="B1512" s="13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92"/>
        <v>101</v>
      </c>
      <c r="P1512" s="8">
        <f t="shared" si="93"/>
        <v>39.92</v>
      </c>
      <c r="Q1512" s="17" t="s">
        <v>8336</v>
      </c>
      <c r="R1512" s="8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57.6" hidden="1" x14ac:dyDescent="0.3">
      <c r="A1513" s="8">
        <v>1511</v>
      </c>
      <c r="B1513" s="13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92"/>
        <v>112</v>
      </c>
      <c r="P1513" s="8">
        <f t="shared" si="93"/>
        <v>75.98</v>
      </c>
      <c r="Q1513" s="17" t="s">
        <v>8336</v>
      </c>
      <c r="R1513" s="8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43.2" hidden="1" x14ac:dyDescent="0.3">
      <c r="A1514" s="8">
        <v>1512</v>
      </c>
      <c r="B1514" s="13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92"/>
        <v>559</v>
      </c>
      <c r="P1514" s="8">
        <f t="shared" si="93"/>
        <v>58.38</v>
      </c>
      <c r="Q1514" s="17" t="s">
        <v>8336</v>
      </c>
      <c r="R1514" s="8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3.2" hidden="1" x14ac:dyDescent="0.3">
      <c r="A1515" s="8">
        <v>1513</v>
      </c>
      <c r="B1515" s="13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92"/>
        <v>150</v>
      </c>
      <c r="P1515" s="8">
        <f t="shared" si="93"/>
        <v>55.82</v>
      </c>
      <c r="Q1515" s="17" t="s">
        <v>8336</v>
      </c>
      <c r="R1515" s="8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3.2" hidden="1" x14ac:dyDescent="0.3">
      <c r="A1516" s="8">
        <v>1514</v>
      </c>
      <c r="B1516" s="13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92"/>
        <v>106</v>
      </c>
      <c r="P1516" s="8">
        <f t="shared" si="93"/>
        <v>151.24</v>
      </c>
      <c r="Q1516" s="17" t="s">
        <v>8336</v>
      </c>
      <c r="R1516" s="8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43.2" hidden="1" x14ac:dyDescent="0.3">
      <c r="A1517" s="8">
        <v>1515</v>
      </c>
      <c r="B1517" s="13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92"/>
        <v>157</v>
      </c>
      <c r="P1517" s="8">
        <f t="shared" si="93"/>
        <v>849.67</v>
      </c>
      <c r="Q1517" s="17" t="s">
        <v>8336</v>
      </c>
      <c r="R1517" s="8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3.2" hidden="1" x14ac:dyDescent="0.3">
      <c r="A1518" s="8">
        <v>1516</v>
      </c>
      <c r="B1518" s="13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92"/>
        <v>109</v>
      </c>
      <c r="P1518" s="8">
        <f t="shared" si="93"/>
        <v>159.24</v>
      </c>
      <c r="Q1518" s="17" t="s">
        <v>8336</v>
      </c>
      <c r="R1518" s="8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43.2" hidden="1" x14ac:dyDescent="0.3">
      <c r="A1519" s="8">
        <v>1517</v>
      </c>
      <c r="B1519" s="13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92"/>
        <v>162</v>
      </c>
      <c r="P1519" s="8">
        <f t="shared" si="93"/>
        <v>39.51</v>
      </c>
      <c r="Q1519" s="17" t="s">
        <v>8336</v>
      </c>
      <c r="R1519" s="8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28.8" hidden="1" x14ac:dyDescent="0.3">
      <c r="A1520" s="8">
        <v>1518</v>
      </c>
      <c r="B1520" s="13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92"/>
        <v>205</v>
      </c>
      <c r="P1520" s="8">
        <f t="shared" si="93"/>
        <v>130.53</v>
      </c>
      <c r="Q1520" s="17" t="s">
        <v>8336</v>
      </c>
      <c r="R1520" s="8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43.2" hidden="1" x14ac:dyDescent="0.3">
      <c r="A1521" s="8">
        <v>1519</v>
      </c>
      <c r="B1521" s="13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92"/>
        <v>103</v>
      </c>
      <c r="P1521" s="8">
        <f t="shared" si="93"/>
        <v>64.16</v>
      </c>
      <c r="Q1521" s="17" t="s">
        <v>8336</v>
      </c>
      <c r="R1521" s="8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28.8" hidden="1" x14ac:dyDescent="0.3">
      <c r="A1522" s="8">
        <v>1520</v>
      </c>
      <c r="B1522" s="13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92"/>
        <v>103</v>
      </c>
      <c r="P1522" s="8">
        <f t="shared" si="93"/>
        <v>111.53</v>
      </c>
      <c r="Q1522" s="17" t="s">
        <v>8336</v>
      </c>
      <c r="R1522" s="8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3.2" hidden="1" x14ac:dyDescent="0.3">
      <c r="A1523" s="8">
        <v>1521</v>
      </c>
      <c r="B1523" s="13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92"/>
        <v>107</v>
      </c>
      <c r="P1523" s="8">
        <f t="shared" si="93"/>
        <v>170.45</v>
      </c>
      <c r="Q1523" s="17" t="s">
        <v>8336</v>
      </c>
      <c r="R1523" s="8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57.6" hidden="1" x14ac:dyDescent="0.3">
      <c r="A1524" s="8">
        <v>1522</v>
      </c>
      <c r="B1524" s="13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92"/>
        <v>139</v>
      </c>
      <c r="P1524" s="8">
        <f t="shared" si="93"/>
        <v>133.74</v>
      </c>
      <c r="Q1524" s="17" t="s">
        <v>8336</v>
      </c>
      <c r="R1524" s="8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43.2" hidden="1" x14ac:dyDescent="0.3">
      <c r="A1525" s="8">
        <v>1523</v>
      </c>
      <c r="B1525" s="13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92"/>
        <v>125</v>
      </c>
      <c r="P1525" s="8">
        <f t="shared" si="93"/>
        <v>95.83</v>
      </c>
      <c r="Q1525" s="17" t="s">
        <v>8336</v>
      </c>
      <c r="R1525" s="8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3.2" hidden="1" x14ac:dyDescent="0.3">
      <c r="A1526" s="8">
        <v>1524</v>
      </c>
      <c r="B1526" s="13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92"/>
        <v>207</v>
      </c>
      <c r="P1526" s="8">
        <f t="shared" si="93"/>
        <v>221.79</v>
      </c>
      <c r="Q1526" s="17" t="s">
        <v>8336</v>
      </c>
      <c r="R1526" s="8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43.2" hidden="1" x14ac:dyDescent="0.3">
      <c r="A1527" s="8">
        <v>1525</v>
      </c>
      <c r="B1527" s="13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92"/>
        <v>174</v>
      </c>
      <c r="P1527" s="8">
        <f t="shared" si="93"/>
        <v>32.32</v>
      </c>
      <c r="Q1527" s="17" t="s">
        <v>8336</v>
      </c>
      <c r="R1527" s="8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43.2" hidden="1" x14ac:dyDescent="0.3">
      <c r="A1528" s="8">
        <v>1526</v>
      </c>
      <c r="B1528" s="13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92"/>
        <v>120</v>
      </c>
      <c r="P1528" s="8">
        <f t="shared" si="93"/>
        <v>98.84</v>
      </c>
      <c r="Q1528" s="17" t="s">
        <v>8336</v>
      </c>
      <c r="R1528" s="8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43.2" hidden="1" x14ac:dyDescent="0.3">
      <c r="A1529" s="8">
        <v>1527</v>
      </c>
      <c r="B1529" s="13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92"/>
        <v>110</v>
      </c>
      <c r="P1529" s="8">
        <f t="shared" si="93"/>
        <v>55.22</v>
      </c>
      <c r="Q1529" s="17" t="s">
        <v>8336</v>
      </c>
      <c r="R1529" s="8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28.8" hidden="1" x14ac:dyDescent="0.3">
      <c r="A1530" s="8">
        <v>1528</v>
      </c>
      <c r="B1530" s="13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92"/>
        <v>282</v>
      </c>
      <c r="P1530" s="8">
        <f t="shared" si="93"/>
        <v>52.79</v>
      </c>
      <c r="Q1530" s="17" t="s">
        <v>8336</v>
      </c>
      <c r="R1530" s="8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28.8" hidden="1" x14ac:dyDescent="0.3">
      <c r="A1531" s="8">
        <v>1529</v>
      </c>
      <c r="B1531" s="13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92"/>
        <v>101</v>
      </c>
      <c r="P1531" s="8">
        <f t="shared" si="93"/>
        <v>135.66999999999999</v>
      </c>
      <c r="Q1531" s="17" t="s">
        <v>8336</v>
      </c>
      <c r="R1531" s="8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57.6" hidden="1" x14ac:dyDescent="0.3">
      <c r="A1532" s="8">
        <v>1530</v>
      </c>
      <c r="B1532" s="13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92"/>
        <v>135</v>
      </c>
      <c r="P1532" s="8">
        <f t="shared" si="93"/>
        <v>53.99</v>
      </c>
      <c r="Q1532" s="17" t="s">
        <v>8336</v>
      </c>
      <c r="R1532" s="8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57.6" hidden="1" x14ac:dyDescent="0.3">
      <c r="A1533" s="8">
        <v>1531</v>
      </c>
      <c r="B1533" s="13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92"/>
        <v>176</v>
      </c>
      <c r="P1533" s="8">
        <f t="shared" si="93"/>
        <v>56.64</v>
      </c>
      <c r="Q1533" s="17" t="s">
        <v>8336</v>
      </c>
      <c r="R1533" s="8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43.2" hidden="1" x14ac:dyDescent="0.3">
      <c r="A1534" s="8">
        <v>1532</v>
      </c>
      <c r="B1534" s="13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92"/>
        <v>484</v>
      </c>
      <c r="P1534" s="8">
        <f t="shared" si="93"/>
        <v>82.32</v>
      </c>
      <c r="Q1534" s="17" t="s">
        <v>8336</v>
      </c>
      <c r="R1534" s="8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43.2" hidden="1" x14ac:dyDescent="0.3">
      <c r="A1535" s="8">
        <v>1533</v>
      </c>
      <c r="B1535" s="13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92"/>
        <v>145</v>
      </c>
      <c r="P1535" s="8">
        <f t="shared" si="93"/>
        <v>88.26</v>
      </c>
      <c r="Q1535" s="17" t="s">
        <v>8336</v>
      </c>
      <c r="R1535" s="8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43.2" hidden="1" x14ac:dyDescent="0.3">
      <c r="A1536" s="8">
        <v>1534</v>
      </c>
      <c r="B1536" s="13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92"/>
        <v>418</v>
      </c>
      <c r="P1536" s="8">
        <f t="shared" si="93"/>
        <v>84.91</v>
      </c>
      <c r="Q1536" s="17" t="s">
        <v>8336</v>
      </c>
      <c r="R1536" s="8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43.2" hidden="1" x14ac:dyDescent="0.3">
      <c r="A1537" s="8">
        <v>1535</v>
      </c>
      <c r="B1537" s="13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92"/>
        <v>132</v>
      </c>
      <c r="P1537" s="8">
        <f t="shared" si="93"/>
        <v>48.15</v>
      </c>
      <c r="Q1537" s="17" t="s">
        <v>8336</v>
      </c>
      <c r="R1537" s="8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57.6" hidden="1" x14ac:dyDescent="0.3">
      <c r="A1538" s="8">
        <v>1536</v>
      </c>
      <c r="B1538" s="13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96">ROUND(E1538/D1538*100,0)</f>
        <v>250</v>
      </c>
      <c r="P1538" s="8">
        <f t="shared" si="93"/>
        <v>66.02</v>
      </c>
      <c r="Q1538" s="17" t="s">
        <v>8336</v>
      </c>
      <c r="R1538" s="8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3.2" hidden="1" x14ac:dyDescent="0.3">
      <c r="A1539" s="8">
        <v>1537</v>
      </c>
      <c r="B1539" s="13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96"/>
        <v>180</v>
      </c>
      <c r="P1539" s="8">
        <f t="shared" ref="P1539:P1602" si="97">IFERROR(ROUND(E1539/L1539,2), 0)</f>
        <v>96.38</v>
      </c>
      <c r="Q1539" s="17" t="s">
        <v>8336</v>
      </c>
      <c r="R1539" s="8" t="s">
        <v>8337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hidden="1" x14ac:dyDescent="0.3">
      <c r="A1540" s="8">
        <v>1538</v>
      </c>
      <c r="B1540" s="13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96"/>
        <v>103</v>
      </c>
      <c r="P1540" s="8">
        <f t="shared" si="97"/>
        <v>156.16999999999999</v>
      </c>
      <c r="Q1540" s="17" t="s">
        <v>8336</v>
      </c>
      <c r="R1540" s="8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43.2" hidden="1" x14ac:dyDescent="0.3">
      <c r="A1541" s="8">
        <v>1539</v>
      </c>
      <c r="B1541" s="13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96"/>
        <v>136</v>
      </c>
      <c r="P1541" s="8">
        <f t="shared" si="97"/>
        <v>95.76</v>
      </c>
      <c r="Q1541" s="17" t="s">
        <v>8336</v>
      </c>
      <c r="R1541" s="8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43.2" hidden="1" x14ac:dyDescent="0.3">
      <c r="A1542" s="8">
        <v>1540</v>
      </c>
      <c r="B1542" s="13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96"/>
        <v>118</v>
      </c>
      <c r="P1542" s="8">
        <f t="shared" si="97"/>
        <v>180.41</v>
      </c>
      <c r="Q1542" s="17" t="s">
        <v>8336</v>
      </c>
      <c r="R1542" s="8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3.2" hidden="1" x14ac:dyDescent="0.3">
      <c r="A1543" s="8">
        <v>1541</v>
      </c>
      <c r="B1543" s="13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96"/>
        <v>0</v>
      </c>
      <c r="P1543" s="8">
        <f t="shared" si="97"/>
        <v>3</v>
      </c>
      <c r="Q1543" s="17" t="s">
        <v>8336</v>
      </c>
      <c r="R1543" s="8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43.2" hidden="1" x14ac:dyDescent="0.3">
      <c r="A1544" s="8">
        <v>1542</v>
      </c>
      <c r="B1544" s="13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96"/>
        <v>4</v>
      </c>
      <c r="P1544" s="8">
        <f t="shared" si="97"/>
        <v>20</v>
      </c>
      <c r="Q1544" s="17" t="s">
        <v>8336</v>
      </c>
      <c r="R1544" s="8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3.2" hidden="1" x14ac:dyDescent="0.3">
      <c r="A1545" s="8">
        <v>1543</v>
      </c>
      <c r="B1545" s="13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96"/>
        <v>0</v>
      </c>
      <c r="P1545" s="8">
        <f t="shared" si="97"/>
        <v>10</v>
      </c>
      <c r="Q1545" s="17" t="s">
        <v>8336</v>
      </c>
      <c r="R1545" s="8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3.2" hidden="1" x14ac:dyDescent="0.3">
      <c r="A1546" s="8">
        <v>1544</v>
      </c>
      <c r="B1546" s="13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96"/>
        <v>0</v>
      </c>
      <c r="P1546" s="8">
        <f t="shared" si="97"/>
        <v>0</v>
      </c>
      <c r="Q1546" s="17" t="s">
        <v>8336</v>
      </c>
      <c r="R1546" s="8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3.2" hidden="1" x14ac:dyDescent="0.3">
      <c r="A1547" s="8">
        <v>1545</v>
      </c>
      <c r="B1547" s="13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96"/>
        <v>0</v>
      </c>
      <c r="P1547" s="8">
        <f t="shared" si="97"/>
        <v>1</v>
      </c>
      <c r="Q1547" s="17" t="s">
        <v>8336</v>
      </c>
      <c r="R1547" s="8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43.2" hidden="1" x14ac:dyDescent="0.3">
      <c r="A1548" s="8">
        <v>1546</v>
      </c>
      <c r="B1548" s="13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96"/>
        <v>29</v>
      </c>
      <c r="P1548" s="8">
        <f t="shared" si="97"/>
        <v>26.27</v>
      </c>
      <c r="Q1548" s="17" t="s">
        <v>8336</v>
      </c>
      <c r="R1548" s="8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3.2" hidden="1" x14ac:dyDescent="0.3">
      <c r="A1549" s="8">
        <v>1547</v>
      </c>
      <c r="B1549" s="13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96"/>
        <v>0</v>
      </c>
      <c r="P1549" s="8">
        <f t="shared" si="97"/>
        <v>0</v>
      </c>
      <c r="Q1549" s="17" t="s">
        <v>8336</v>
      </c>
      <c r="R1549" s="8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28.8" hidden="1" x14ac:dyDescent="0.3">
      <c r="A1550" s="8">
        <v>1548</v>
      </c>
      <c r="B1550" s="13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96"/>
        <v>9</v>
      </c>
      <c r="P1550" s="8">
        <f t="shared" si="97"/>
        <v>60</v>
      </c>
      <c r="Q1550" s="17" t="s">
        <v>8336</v>
      </c>
      <c r="R1550" s="8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3.2" hidden="1" x14ac:dyDescent="0.3">
      <c r="A1551" s="8">
        <v>1549</v>
      </c>
      <c r="B1551" s="13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96"/>
        <v>34</v>
      </c>
      <c r="P1551" s="8">
        <f t="shared" si="97"/>
        <v>28.33</v>
      </c>
      <c r="Q1551" s="17" t="s">
        <v>8336</v>
      </c>
      <c r="R1551" s="8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57.6" hidden="1" x14ac:dyDescent="0.3">
      <c r="A1552" s="8">
        <v>1550</v>
      </c>
      <c r="B1552" s="13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96"/>
        <v>13</v>
      </c>
      <c r="P1552" s="8">
        <f t="shared" si="97"/>
        <v>14.43</v>
      </c>
      <c r="Q1552" s="17" t="s">
        <v>8336</v>
      </c>
      <c r="R1552" s="8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43.2" hidden="1" x14ac:dyDescent="0.3">
      <c r="A1553" s="8">
        <v>1551</v>
      </c>
      <c r="B1553" s="13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96"/>
        <v>0</v>
      </c>
      <c r="P1553" s="8">
        <f t="shared" si="97"/>
        <v>0</v>
      </c>
      <c r="Q1553" s="17" t="s">
        <v>8336</v>
      </c>
      <c r="R1553" s="8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43.2" hidden="1" x14ac:dyDescent="0.3">
      <c r="A1554" s="8">
        <v>1552</v>
      </c>
      <c r="B1554" s="13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96"/>
        <v>49</v>
      </c>
      <c r="P1554" s="8">
        <f t="shared" si="97"/>
        <v>132.19</v>
      </c>
      <c r="Q1554" s="17" t="s">
        <v>8336</v>
      </c>
      <c r="R1554" s="8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3.2" hidden="1" x14ac:dyDescent="0.3">
      <c r="A1555" s="8">
        <v>1553</v>
      </c>
      <c r="B1555" s="13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96"/>
        <v>0</v>
      </c>
      <c r="P1555" s="8">
        <f t="shared" si="97"/>
        <v>0</v>
      </c>
      <c r="Q1555" s="17" t="s">
        <v>8336</v>
      </c>
      <c r="R1555" s="8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57.6" hidden="1" x14ac:dyDescent="0.3">
      <c r="A1556" s="8">
        <v>1554</v>
      </c>
      <c r="B1556" s="13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96"/>
        <v>0</v>
      </c>
      <c r="P1556" s="8">
        <f t="shared" si="97"/>
        <v>0</v>
      </c>
      <c r="Q1556" s="17" t="s">
        <v>8336</v>
      </c>
      <c r="R1556" s="8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3.2" hidden="1" x14ac:dyDescent="0.3">
      <c r="A1557" s="8">
        <v>1555</v>
      </c>
      <c r="B1557" s="13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96"/>
        <v>0</v>
      </c>
      <c r="P1557" s="8">
        <f t="shared" si="97"/>
        <v>0</v>
      </c>
      <c r="Q1557" s="17" t="s">
        <v>8336</v>
      </c>
      <c r="R1557" s="8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3.2" hidden="1" x14ac:dyDescent="0.3">
      <c r="A1558" s="8">
        <v>1556</v>
      </c>
      <c r="B1558" s="13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96"/>
        <v>45</v>
      </c>
      <c r="P1558" s="8">
        <f t="shared" si="97"/>
        <v>56.42</v>
      </c>
      <c r="Q1558" s="17" t="s">
        <v>8336</v>
      </c>
      <c r="R1558" s="8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3.2" hidden="1" x14ac:dyDescent="0.3">
      <c r="A1559" s="8">
        <v>1557</v>
      </c>
      <c r="B1559" s="13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96"/>
        <v>4</v>
      </c>
      <c r="P1559" s="8">
        <f t="shared" si="97"/>
        <v>100</v>
      </c>
      <c r="Q1559" s="17" t="s">
        <v>8336</v>
      </c>
      <c r="R1559" s="8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43.2" hidden="1" x14ac:dyDescent="0.3">
      <c r="A1560" s="8">
        <v>1558</v>
      </c>
      <c r="B1560" s="13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96"/>
        <v>5</v>
      </c>
      <c r="P1560" s="8">
        <f t="shared" si="97"/>
        <v>11.67</v>
      </c>
      <c r="Q1560" s="17" t="s">
        <v>8336</v>
      </c>
      <c r="R1560" s="8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28.8" hidden="1" x14ac:dyDescent="0.3">
      <c r="A1561" s="8">
        <v>1559</v>
      </c>
      <c r="B1561" s="13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96"/>
        <v>0</v>
      </c>
      <c r="P1561" s="8">
        <f t="shared" si="97"/>
        <v>50</v>
      </c>
      <c r="Q1561" s="17" t="s">
        <v>8336</v>
      </c>
      <c r="R1561" s="8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43.2" hidden="1" x14ac:dyDescent="0.3">
      <c r="A1562" s="8">
        <v>1560</v>
      </c>
      <c r="B1562" s="13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96"/>
        <v>4</v>
      </c>
      <c r="P1562" s="8">
        <f t="shared" si="97"/>
        <v>23.5</v>
      </c>
      <c r="Q1562" s="17" t="s">
        <v>8336</v>
      </c>
      <c r="R1562" s="8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43.2" hidden="1" x14ac:dyDescent="0.3">
      <c r="A1563" s="8">
        <v>1561</v>
      </c>
      <c r="B1563" s="13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96"/>
        <v>1</v>
      </c>
      <c r="P1563" s="8">
        <f t="shared" si="97"/>
        <v>67</v>
      </c>
      <c r="Q1563" s="17" t="s">
        <v>8320</v>
      </c>
      <c r="R1563" s="8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57.6" hidden="1" x14ac:dyDescent="0.3">
      <c r="A1564" s="8">
        <v>1562</v>
      </c>
      <c r="B1564" s="13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96"/>
        <v>0</v>
      </c>
      <c r="P1564" s="8">
        <f t="shared" si="97"/>
        <v>0</v>
      </c>
      <c r="Q1564" s="17" t="s">
        <v>8320</v>
      </c>
      <c r="R1564" s="8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3.2" hidden="1" x14ac:dyDescent="0.3">
      <c r="A1565" s="8">
        <v>1563</v>
      </c>
      <c r="B1565" s="13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96"/>
        <v>1</v>
      </c>
      <c r="P1565" s="8">
        <f t="shared" si="97"/>
        <v>42.5</v>
      </c>
      <c r="Q1565" s="17" t="s">
        <v>8320</v>
      </c>
      <c r="R1565" s="8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43.2" hidden="1" x14ac:dyDescent="0.3">
      <c r="A1566" s="8">
        <v>1564</v>
      </c>
      <c r="B1566" s="13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96"/>
        <v>0</v>
      </c>
      <c r="P1566" s="8">
        <f t="shared" si="97"/>
        <v>10</v>
      </c>
      <c r="Q1566" s="17" t="s">
        <v>8320</v>
      </c>
      <c r="R1566" s="8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43.2" hidden="1" x14ac:dyDescent="0.3">
      <c r="A1567" s="8">
        <v>1565</v>
      </c>
      <c r="B1567" s="13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96"/>
        <v>3</v>
      </c>
      <c r="P1567" s="8">
        <f t="shared" si="97"/>
        <v>100</v>
      </c>
      <c r="Q1567" s="17" t="s">
        <v>8320</v>
      </c>
      <c r="R1567" s="8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3.2" hidden="1" x14ac:dyDescent="0.3">
      <c r="A1568" s="8">
        <v>1566</v>
      </c>
      <c r="B1568" s="13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96"/>
        <v>21</v>
      </c>
      <c r="P1568" s="8">
        <f t="shared" si="97"/>
        <v>108.05</v>
      </c>
      <c r="Q1568" s="17" t="s">
        <v>8320</v>
      </c>
      <c r="R1568" s="8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43.2" hidden="1" x14ac:dyDescent="0.3">
      <c r="A1569" s="8">
        <v>1567</v>
      </c>
      <c r="B1569" s="13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96"/>
        <v>4</v>
      </c>
      <c r="P1569" s="8">
        <f t="shared" si="97"/>
        <v>26.92</v>
      </c>
      <c r="Q1569" s="17" t="s">
        <v>8320</v>
      </c>
      <c r="R1569" s="8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3.2" hidden="1" x14ac:dyDescent="0.3">
      <c r="A1570" s="8">
        <v>1568</v>
      </c>
      <c r="B1570" s="13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96"/>
        <v>14</v>
      </c>
      <c r="P1570" s="8">
        <f t="shared" si="97"/>
        <v>155</v>
      </c>
      <c r="Q1570" s="17" t="s">
        <v>8320</v>
      </c>
      <c r="R1570" s="8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hidden="1" x14ac:dyDescent="0.3">
      <c r="A1571" s="8">
        <v>1569</v>
      </c>
      <c r="B1571" s="13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96"/>
        <v>0</v>
      </c>
      <c r="P1571" s="8">
        <f t="shared" si="97"/>
        <v>0</v>
      </c>
      <c r="Q1571" s="17" t="s">
        <v>8320</v>
      </c>
      <c r="R1571" s="8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28.8" hidden="1" x14ac:dyDescent="0.3">
      <c r="A1572" s="8">
        <v>1570</v>
      </c>
      <c r="B1572" s="13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96"/>
        <v>41</v>
      </c>
      <c r="P1572" s="8">
        <f t="shared" si="97"/>
        <v>47.77</v>
      </c>
      <c r="Q1572" s="17" t="s">
        <v>8320</v>
      </c>
      <c r="R1572" s="8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57.6" hidden="1" x14ac:dyDescent="0.3">
      <c r="A1573" s="8">
        <v>1571</v>
      </c>
      <c r="B1573" s="13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96"/>
        <v>1</v>
      </c>
      <c r="P1573" s="8">
        <f t="shared" si="97"/>
        <v>20</v>
      </c>
      <c r="Q1573" s="17" t="s">
        <v>8320</v>
      </c>
      <c r="R1573" s="8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43.2" hidden="1" x14ac:dyDescent="0.3">
      <c r="A1574" s="8">
        <v>1572</v>
      </c>
      <c r="B1574" s="13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96"/>
        <v>5</v>
      </c>
      <c r="P1574" s="8">
        <f t="shared" si="97"/>
        <v>41.67</v>
      </c>
      <c r="Q1574" s="17" t="s">
        <v>8320</v>
      </c>
      <c r="R1574" s="8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43.2" hidden="1" x14ac:dyDescent="0.3">
      <c r="A1575" s="8">
        <v>1573</v>
      </c>
      <c r="B1575" s="13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96"/>
        <v>2</v>
      </c>
      <c r="P1575" s="8">
        <f t="shared" si="97"/>
        <v>74.33</v>
      </c>
      <c r="Q1575" s="17" t="s">
        <v>8320</v>
      </c>
      <c r="R1575" s="8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43.2" hidden="1" x14ac:dyDescent="0.3">
      <c r="A1576" s="8">
        <v>1574</v>
      </c>
      <c r="B1576" s="13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96"/>
        <v>5</v>
      </c>
      <c r="P1576" s="8">
        <f t="shared" si="97"/>
        <v>84.33</v>
      </c>
      <c r="Q1576" s="17" t="s">
        <v>8320</v>
      </c>
      <c r="R1576" s="8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43.2" hidden="1" x14ac:dyDescent="0.3">
      <c r="A1577" s="8">
        <v>1575</v>
      </c>
      <c r="B1577" s="13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96"/>
        <v>23</v>
      </c>
      <c r="P1577" s="8">
        <f t="shared" si="97"/>
        <v>65.459999999999994</v>
      </c>
      <c r="Q1577" s="17" t="s">
        <v>8320</v>
      </c>
      <c r="R1577" s="8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28.8" hidden="1" x14ac:dyDescent="0.3">
      <c r="A1578" s="8">
        <v>1576</v>
      </c>
      <c r="B1578" s="13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96"/>
        <v>13</v>
      </c>
      <c r="P1578" s="8">
        <f t="shared" si="97"/>
        <v>65</v>
      </c>
      <c r="Q1578" s="17" t="s">
        <v>8320</v>
      </c>
      <c r="R1578" s="8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43.2" hidden="1" x14ac:dyDescent="0.3">
      <c r="A1579" s="8">
        <v>1577</v>
      </c>
      <c r="B1579" s="13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96"/>
        <v>1</v>
      </c>
      <c r="P1579" s="8">
        <f t="shared" si="97"/>
        <v>27.5</v>
      </c>
      <c r="Q1579" s="17" t="s">
        <v>8320</v>
      </c>
      <c r="R1579" s="8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57.6" hidden="1" x14ac:dyDescent="0.3">
      <c r="A1580" s="8">
        <v>1578</v>
      </c>
      <c r="B1580" s="13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96"/>
        <v>11</v>
      </c>
      <c r="P1580" s="8">
        <f t="shared" si="97"/>
        <v>51.25</v>
      </c>
      <c r="Q1580" s="17" t="s">
        <v>8320</v>
      </c>
      <c r="R1580" s="8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28.8" hidden="1" x14ac:dyDescent="0.3">
      <c r="A1581" s="8">
        <v>1579</v>
      </c>
      <c r="B1581" s="13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96"/>
        <v>1</v>
      </c>
      <c r="P1581" s="8">
        <f t="shared" si="97"/>
        <v>14</v>
      </c>
      <c r="Q1581" s="17" t="s">
        <v>8320</v>
      </c>
      <c r="R1581" s="8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3.2" hidden="1" x14ac:dyDescent="0.3">
      <c r="A1582" s="8">
        <v>1580</v>
      </c>
      <c r="B1582" s="13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96"/>
        <v>0</v>
      </c>
      <c r="P1582" s="8">
        <f t="shared" si="97"/>
        <v>0</v>
      </c>
      <c r="Q1582" s="17" t="s">
        <v>8320</v>
      </c>
      <c r="R1582" s="8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43.2" hidden="1" x14ac:dyDescent="0.3">
      <c r="A1583" s="8">
        <v>1581</v>
      </c>
      <c r="B1583" s="13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96"/>
        <v>1</v>
      </c>
      <c r="P1583" s="8">
        <f t="shared" si="97"/>
        <v>5</v>
      </c>
      <c r="Q1583" s="17" t="s">
        <v>8336</v>
      </c>
      <c r="R1583" s="8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28.8" hidden="1" x14ac:dyDescent="0.3">
      <c r="A1584" s="8">
        <v>1582</v>
      </c>
      <c r="B1584" s="13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96"/>
        <v>9</v>
      </c>
      <c r="P1584" s="8">
        <f t="shared" si="97"/>
        <v>31</v>
      </c>
      <c r="Q1584" s="17" t="s">
        <v>8336</v>
      </c>
      <c r="R1584" s="8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57.6" hidden="1" x14ac:dyDescent="0.3">
      <c r="A1585" s="8">
        <v>1583</v>
      </c>
      <c r="B1585" s="13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96"/>
        <v>0</v>
      </c>
      <c r="P1585" s="8">
        <f t="shared" si="97"/>
        <v>15</v>
      </c>
      <c r="Q1585" s="17" t="s">
        <v>8336</v>
      </c>
      <c r="R1585" s="8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43.2" hidden="1" x14ac:dyDescent="0.3">
      <c r="A1586" s="8">
        <v>1584</v>
      </c>
      <c r="B1586" s="13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96"/>
        <v>0</v>
      </c>
      <c r="P1586" s="8">
        <f t="shared" si="97"/>
        <v>0</v>
      </c>
      <c r="Q1586" s="17" t="s">
        <v>8336</v>
      </c>
      <c r="R1586" s="8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57.6" hidden="1" x14ac:dyDescent="0.3">
      <c r="A1587" s="8">
        <v>1585</v>
      </c>
      <c r="B1587" s="13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96"/>
        <v>79</v>
      </c>
      <c r="P1587" s="8">
        <f t="shared" si="97"/>
        <v>131.66999999999999</v>
      </c>
      <c r="Q1587" s="17" t="s">
        <v>8336</v>
      </c>
      <c r="R1587" s="8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28.8" hidden="1" x14ac:dyDescent="0.3">
      <c r="A1588" s="8">
        <v>1586</v>
      </c>
      <c r="B1588" s="13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96"/>
        <v>0</v>
      </c>
      <c r="P1588" s="8">
        <f t="shared" si="97"/>
        <v>0</v>
      </c>
      <c r="Q1588" s="17" t="s">
        <v>8336</v>
      </c>
      <c r="R1588" s="8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57.6" hidden="1" x14ac:dyDescent="0.3">
      <c r="A1589" s="8">
        <v>1587</v>
      </c>
      <c r="B1589" s="13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96"/>
        <v>0</v>
      </c>
      <c r="P1589" s="8">
        <f t="shared" si="97"/>
        <v>1</v>
      </c>
      <c r="Q1589" s="17" t="s">
        <v>8336</v>
      </c>
      <c r="R1589" s="8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28.8" hidden="1" x14ac:dyDescent="0.3">
      <c r="A1590" s="8">
        <v>1588</v>
      </c>
      <c r="B1590" s="13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96"/>
        <v>0</v>
      </c>
      <c r="P1590" s="8">
        <f t="shared" si="97"/>
        <v>0</v>
      </c>
      <c r="Q1590" s="17" t="s">
        <v>8336</v>
      </c>
      <c r="R1590" s="8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3.2" hidden="1" x14ac:dyDescent="0.3">
      <c r="A1591" s="8">
        <v>1589</v>
      </c>
      <c r="B1591" s="13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96"/>
        <v>0</v>
      </c>
      <c r="P1591" s="8">
        <f t="shared" si="97"/>
        <v>0</v>
      </c>
      <c r="Q1591" s="17" t="s">
        <v>8336</v>
      </c>
      <c r="R1591" s="8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hidden="1" x14ac:dyDescent="0.3">
      <c r="A1592" s="8">
        <v>1590</v>
      </c>
      <c r="B1592" s="13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96"/>
        <v>2</v>
      </c>
      <c r="P1592" s="8">
        <f t="shared" si="97"/>
        <v>510</v>
      </c>
      <c r="Q1592" s="17" t="s">
        <v>8336</v>
      </c>
      <c r="R1592" s="8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57.6" hidden="1" x14ac:dyDescent="0.3">
      <c r="A1593" s="8">
        <v>1591</v>
      </c>
      <c r="B1593" s="13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96"/>
        <v>29</v>
      </c>
      <c r="P1593" s="8">
        <f t="shared" si="97"/>
        <v>44.48</v>
      </c>
      <c r="Q1593" s="17" t="s">
        <v>8336</v>
      </c>
      <c r="R1593" s="8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28.8" hidden="1" x14ac:dyDescent="0.3">
      <c r="A1594" s="8">
        <v>1592</v>
      </c>
      <c r="B1594" s="13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96"/>
        <v>0</v>
      </c>
      <c r="P1594" s="8">
        <f t="shared" si="97"/>
        <v>0</v>
      </c>
      <c r="Q1594" s="17" t="s">
        <v>8336</v>
      </c>
      <c r="R1594" s="8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28.8" hidden="1" x14ac:dyDescent="0.3">
      <c r="A1595" s="8">
        <v>1593</v>
      </c>
      <c r="B1595" s="13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96"/>
        <v>0</v>
      </c>
      <c r="P1595" s="8">
        <f t="shared" si="97"/>
        <v>1</v>
      </c>
      <c r="Q1595" s="17" t="s">
        <v>8336</v>
      </c>
      <c r="R1595" s="8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28.8" hidden="1" x14ac:dyDescent="0.3">
      <c r="A1596" s="8">
        <v>1594</v>
      </c>
      <c r="B1596" s="13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96"/>
        <v>21</v>
      </c>
      <c r="P1596" s="8">
        <f t="shared" si="97"/>
        <v>20.5</v>
      </c>
      <c r="Q1596" s="17" t="s">
        <v>8336</v>
      </c>
      <c r="R1596" s="8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3.2" hidden="1" x14ac:dyDescent="0.3">
      <c r="A1597" s="8">
        <v>1595</v>
      </c>
      <c r="B1597" s="13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96"/>
        <v>0</v>
      </c>
      <c r="P1597" s="8">
        <f t="shared" si="97"/>
        <v>40</v>
      </c>
      <c r="Q1597" s="17" t="s">
        <v>8336</v>
      </c>
      <c r="R1597" s="8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43.2" hidden="1" x14ac:dyDescent="0.3">
      <c r="A1598" s="8">
        <v>1596</v>
      </c>
      <c r="B1598" s="13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96"/>
        <v>2</v>
      </c>
      <c r="P1598" s="8">
        <f t="shared" si="97"/>
        <v>25</v>
      </c>
      <c r="Q1598" s="17" t="s">
        <v>8336</v>
      </c>
      <c r="R1598" s="8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3.2" hidden="1" x14ac:dyDescent="0.3">
      <c r="A1599" s="8">
        <v>1597</v>
      </c>
      <c r="B1599" s="13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96"/>
        <v>0</v>
      </c>
      <c r="P1599" s="8">
        <f t="shared" si="97"/>
        <v>0</v>
      </c>
      <c r="Q1599" s="17" t="s">
        <v>8336</v>
      </c>
      <c r="R1599" s="8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57.6" hidden="1" x14ac:dyDescent="0.3">
      <c r="A1600" s="8">
        <v>1598</v>
      </c>
      <c r="B1600" s="13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96"/>
        <v>0</v>
      </c>
      <c r="P1600" s="8">
        <f t="shared" si="97"/>
        <v>1</v>
      </c>
      <c r="Q1600" s="17" t="s">
        <v>8336</v>
      </c>
      <c r="R1600" s="8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3.2" hidden="1" x14ac:dyDescent="0.3">
      <c r="A1601" s="8">
        <v>1599</v>
      </c>
      <c r="B1601" s="13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96"/>
        <v>0</v>
      </c>
      <c r="P1601" s="8">
        <f t="shared" si="97"/>
        <v>0</v>
      </c>
      <c r="Q1601" s="17" t="s">
        <v>8336</v>
      </c>
      <c r="R1601" s="8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43.2" hidden="1" x14ac:dyDescent="0.3">
      <c r="A1602" s="8">
        <v>1600</v>
      </c>
      <c r="B1602" s="13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00">ROUND(E1602/D1602*100,0)</f>
        <v>7</v>
      </c>
      <c r="P1602" s="8">
        <f t="shared" si="97"/>
        <v>40.78</v>
      </c>
      <c r="Q1602" s="17" t="s">
        <v>8336</v>
      </c>
      <c r="R1602" s="8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3.2" hidden="1" x14ac:dyDescent="0.3">
      <c r="A1603" s="8">
        <v>1601</v>
      </c>
      <c r="B1603" s="13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00"/>
        <v>108</v>
      </c>
      <c r="P1603" s="8">
        <f t="shared" ref="P1603:P1666" si="101">IFERROR(ROUND(E1603/L1603,2), 0)</f>
        <v>48.33</v>
      </c>
      <c r="Q1603" s="17" t="s">
        <v>8323</v>
      </c>
      <c r="R1603" s="8" t="s">
        <v>8324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hidden="1" x14ac:dyDescent="0.3">
      <c r="A1604" s="8">
        <v>1602</v>
      </c>
      <c r="B1604" s="13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00"/>
        <v>100</v>
      </c>
      <c r="P1604" s="8">
        <f t="shared" si="101"/>
        <v>46.95</v>
      </c>
      <c r="Q1604" s="17" t="s">
        <v>8323</v>
      </c>
      <c r="R1604" s="8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28.8" hidden="1" x14ac:dyDescent="0.3">
      <c r="A1605" s="8">
        <v>1603</v>
      </c>
      <c r="B1605" s="13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00"/>
        <v>100</v>
      </c>
      <c r="P1605" s="8">
        <f t="shared" si="101"/>
        <v>66.69</v>
      </c>
      <c r="Q1605" s="17" t="s">
        <v>8323</v>
      </c>
      <c r="R1605" s="8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43.2" hidden="1" x14ac:dyDescent="0.3">
      <c r="A1606" s="8">
        <v>1604</v>
      </c>
      <c r="B1606" s="13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00"/>
        <v>122</v>
      </c>
      <c r="P1606" s="8">
        <f t="shared" si="101"/>
        <v>48.84</v>
      </c>
      <c r="Q1606" s="17" t="s">
        <v>8323</v>
      </c>
      <c r="R1606" s="8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43.2" hidden="1" x14ac:dyDescent="0.3">
      <c r="A1607" s="8">
        <v>1605</v>
      </c>
      <c r="B1607" s="13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00"/>
        <v>101</v>
      </c>
      <c r="P1607" s="8">
        <f t="shared" si="101"/>
        <v>137.31</v>
      </c>
      <c r="Q1607" s="17" t="s">
        <v>8323</v>
      </c>
      <c r="R1607" s="8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43.2" hidden="1" x14ac:dyDescent="0.3">
      <c r="A1608" s="8">
        <v>1606</v>
      </c>
      <c r="B1608" s="13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00"/>
        <v>101</v>
      </c>
      <c r="P1608" s="8">
        <f t="shared" si="101"/>
        <v>87.83</v>
      </c>
      <c r="Q1608" s="17" t="s">
        <v>8323</v>
      </c>
      <c r="R1608" s="8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3.2" hidden="1" x14ac:dyDescent="0.3">
      <c r="A1609" s="8">
        <v>1607</v>
      </c>
      <c r="B1609" s="13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00"/>
        <v>145</v>
      </c>
      <c r="P1609" s="8">
        <f t="shared" si="101"/>
        <v>70.790000000000006</v>
      </c>
      <c r="Q1609" s="17" t="s">
        <v>8323</v>
      </c>
      <c r="R1609" s="8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28.8" hidden="1" x14ac:dyDescent="0.3">
      <c r="A1610" s="8">
        <v>1608</v>
      </c>
      <c r="B1610" s="13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00"/>
        <v>101</v>
      </c>
      <c r="P1610" s="8">
        <f t="shared" si="101"/>
        <v>52.83</v>
      </c>
      <c r="Q1610" s="17" t="s">
        <v>8323</v>
      </c>
      <c r="R1610" s="8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3.2" hidden="1" x14ac:dyDescent="0.3">
      <c r="A1611" s="8">
        <v>1609</v>
      </c>
      <c r="B1611" s="13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00"/>
        <v>118</v>
      </c>
      <c r="P1611" s="8">
        <f t="shared" si="101"/>
        <v>443.75</v>
      </c>
      <c r="Q1611" s="17" t="s">
        <v>8323</v>
      </c>
      <c r="R1611" s="8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28.8" hidden="1" x14ac:dyDescent="0.3">
      <c r="A1612" s="8">
        <v>1610</v>
      </c>
      <c r="B1612" s="13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00"/>
        <v>272</v>
      </c>
      <c r="P1612" s="8">
        <f t="shared" si="101"/>
        <v>48.54</v>
      </c>
      <c r="Q1612" s="17" t="s">
        <v>8323</v>
      </c>
      <c r="R1612" s="8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hidden="1" x14ac:dyDescent="0.3">
      <c r="A1613" s="8">
        <v>1611</v>
      </c>
      <c r="B1613" s="13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00"/>
        <v>125</v>
      </c>
      <c r="P1613" s="8">
        <f t="shared" si="101"/>
        <v>37.07</v>
      </c>
      <c r="Q1613" s="17" t="s">
        <v>8323</v>
      </c>
      <c r="R1613" s="8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43.2" hidden="1" x14ac:dyDescent="0.3">
      <c r="A1614" s="8">
        <v>1612</v>
      </c>
      <c r="B1614" s="13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00"/>
        <v>110</v>
      </c>
      <c r="P1614" s="8">
        <f t="shared" si="101"/>
        <v>50</v>
      </c>
      <c r="Q1614" s="17" t="s">
        <v>8323</v>
      </c>
      <c r="R1614" s="8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43.2" hidden="1" x14ac:dyDescent="0.3">
      <c r="A1615" s="8">
        <v>1613</v>
      </c>
      <c r="B1615" s="13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00"/>
        <v>102</v>
      </c>
      <c r="P1615" s="8">
        <f t="shared" si="101"/>
        <v>39.04</v>
      </c>
      <c r="Q1615" s="17" t="s">
        <v>8323</v>
      </c>
      <c r="R1615" s="8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43.2" hidden="1" x14ac:dyDescent="0.3">
      <c r="A1616" s="8">
        <v>1614</v>
      </c>
      <c r="B1616" s="13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00"/>
        <v>103</v>
      </c>
      <c r="P1616" s="8">
        <f t="shared" si="101"/>
        <v>66.69</v>
      </c>
      <c r="Q1616" s="17" t="s">
        <v>8323</v>
      </c>
      <c r="R1616" s="8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3.2" hidden="1" x14ac:dyDescent="0.3">
      <c r="A1617" s="8">
        <v>1615</v>
      </c>
      <c r="B1617" s="13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00"/>
        <v>114</v>
      </c>
      <c r="P1617" s="8">
        <f t="shared" si="101"/>
        <v>67.13</v>
      </c>
      <c r="Q1617" s="17" t="s">
        <v>8323</v>
      </c>
      <c r="R1617" s="8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3.2" hidden="1" x14ac:dyDescent="0.3">
      <c r="A1618" s="8">
        <v>1616</v>
      </c>
      <c r="B1618" s="13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00"/>
        <v>104</v>
      </c>
      <c r="P1618" s="8">
        <f t="shared" si="101"/>
        <v>66.37</v>
      </c>
      <c r="Q1618" s="17" t="s">
        <v>8323</v>
      </c>
      <c r="R1618" s="8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28.8" hidden="1" x14ac:dyDescent="0.3">
      <c r="A1619" s="8">
        <v>1617</v>
      </c>
      <c r="B1619" s="13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00"/>
        <v>146</v>
      </c>
      <c r="P1619" s="8">
        <f t="shared" si="101"/>
        <v>64.62</v>
      </c>
      <c r="Q1619" s="17" t="s">
        <v>8323</v>
      </c>
      <c r="R1619" s="8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43.2" hidden="1" x14ac:dyDescent="0.3">
      <c r="A1620" s="8">
        <v>1618</v>
      </c>
      <c r="B1620" s="13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00"/>
        <v>105</v>
      </c>
      <c r="P1620" s="8">
        <f t="shared" si="101"/>
        <v>58.37</v>
      </c>
      <c r="Q1620" s="17" t="s">
        <v>8323</v>
      </c>
      <c r="R1620" s="8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43.2" hidden="1" x14ac:dyDescent="0.3">
      <c r="A1621" s="8">
        <v>1619</v>
      </c>
      <c r="B1621" s="13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00"/>
        <v>133</v>
      </c>
      <c r="P1621" s="8">
        <f t="shared" si="101"/>
        <v>86.96</v>
      </c>
      <c r="Q1621" s="17" t="s">
        <v>8323</v>
      </c>
      <c r="R1621" s="8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28.8" hidden="1" x14ac:dyDescent="0.3">
      <c r="A1622" s="8">
        <v>1620</v>
      </c>
      <c r="B1622" s="13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00"/>
        <v>113</v>
      </c>
      <c r="P1622" s="8">
        <f t="shared" si="101"/>
        <v>66.47</v>
      </c>
      <c r="Q1622" s="17" t="s">
        <v>8323</v>
      </c>
      <c r="R1622" s="8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3.2" hidden="1" x14ac:dyDescent="0.3">
      <c r="A1623" s="8">
        <v>1621</v>
      </c>
      <c r="B1623" s="13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00"/>
        <v>121</v>
      </c>
      <c r="P1623" s="8">
        <f t="shared" si="101"/>
        <v>163.78</v>
      </c>
      <c r="Q1623" s="17" t="s">
        <v>8323</v>
      </c>
      <c r="R1623" s="8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3.2" hidden="1" x14ac:dyDescent="0.3">
      <c r="A1624" s="8">
        <v>1622</v>
      </c>
      <c r="B1624" s="13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00"/>
        <v>102</v>
      </c>
      <c r="P1624" s="8">
        <f t="shared" si="101"/>
        <v>107.98</v>
      </c>
      <c r="Q1624" s="17" t="s">
        <v>8323</v>
      </c>
      <c r="R1624" s="8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43.2" hidden="1" x14ac:dyDescent="0.3">
      <c r="A1625" s="8">
        <v>1623</v>
      </c>
      <c r="B1625" s="13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00"/>
        <v>101</v>
      </c>
      <c r="P1625" s="8">
        <f t="shared" si="101"/>
        <v>42.11</v>
      </c>
      <c r="Q1625" s="17" t="s">
        <v>8323</v>
      </c>
      <c r="R1625" s="8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43.2" hidden="1" x14ac:dyDescent="0.3">
      <c r="A1626" s="8">
        <v>1624</v>
      </c>
      <c r="B1626" s="13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00"/>
        <v>118</v>
      </c>
      <c r="P1626" s="8">
        <f t="shared" si="101"/>
        <v>47.2</v>
      </c>
      <c r="Q1626" s="17" t="s">
        <v>8323</v>
      </c>
      <c r="R1626" s="8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57.6" hidden="1" x14ac:dyDescent="0.3">
      <c r="A1627" s="8">
        <v>1625</v>
      </c>
      <c r="B1627" s="13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00"/>
        <v>155</v>
      </c>
      <c r="P1627" s="8">
        <f t="shared" si="101"/>
        <v>112.02</v>
      </c>
      <c r="Q1627" s="17" t="s">
        <v>8323</v>
      </c>
      <c r="R1627" s="8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3.2" hidden="1" x14ac:dyDescent="0.3">
      <c r="A1628" s="8">
        <v>1626</v>
      </c>
      <c r="B1628" s="13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00"/>
        <v>101</v>
      </c>
      <c r="P1628" s="8">
        <f t="shared" si="101"/>
        <v>74.95</v>
      </c>
      <c r="Q1628" s="17" t="s">
        <v>8323</v>
      </c>
      <c r="R1628" s="8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43.2" hidden="1" x14ac:dyDescent="0.3">
      <c r="A1629" s="8">
        <v>1627</v>
      </c>
      <c r="B1629" s="13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00"/>
        <v>117</v>
      </c>
      <c r="P1629" s="8">
        <f t="shared" si="101"/>
        <v>61.58</v>
      </c>
      <c r="Q1629" s="17" t="s">
        <v>8323</v>
      </c>
      <c r="R1629" s="8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28.8" hidden="1" x14ac:dyDescent="0.3">
      <c r="A1630" s="8">
        <v>1628</v>
      </c>
      <c r="B1630" s="13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00"/>
        <v>101</v>
      </c>
      <c r="P1630" s="8">
        <f t="shared" si="101"/>
        <v>45.88</v>
      </c>
      <c r="Q1630" s="17" t="s">
        <v>8323</v>
      </c>
      <c r="R1630" s="8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28.8" hidden="1" x14ac:dyDescent="0.3">
      <c r="A1631" s="8">
        <v>1629</v>
      </c>
      <c r="B1631" s="13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00"/>
        <v>104</v>
      </c>
      <c r="P1631" s="8">
        <f t="shared" si="101"/>
        <v>75.849999999999994</v>
      </c>
      <c r="Q1631" s="17" t="s">
        <v>8323</v>
      </c>
      <c r="R1631" s="8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43.2" hidden="1" x14ac:dyDescent="0.3">
      <c r="A1632" s="8">
        <v>1630</v>
      </c>
      <c r="B1632" s="13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00"/>
        <v>265</v>
      </c>
      <c r="P1632" s="8">
        <f t="shared" si="101"/>
        <v>84.21</v>
      </c>
      <c r="Q1632" s="17" t="s">
        <v>8323</v>
      </c>
      <c r="R1632" s="8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43.2" hidden="1" x14ac:dyDescent="0.3">
      <c r="A1633" s="8">
        <v>1631</v>
      </c>
      <c r="B1633" s="13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00"/>
        <v>156</v>
      </c>
      <c r="P1633" s="8">
        <f t="shared" si="101"/>
        <v>117.23</v>
      </c>
      <c r="Q1633" s="17" t="s">
        <v>8323</v>
      </c>
      <c r="R1633" s="8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43.2" hidden="1" x14ac:dyDescent="0.3">
      <c r="A1634" s="8">
        <v>1632</v>
      </c>
      <c r="B1634" s="13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00"/>
        <v>102</v>
      </c>
      <c r="P1634" s="8">
        <f t="shared" si="101"/>
        <v>86.49</v>
      </c>
      <c r="Q1634" s="17" t="s">
        <v>8323</v>
      </c>
      <c r="R1634" s="8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43.2" hidden="1" x14ac:dyDescent="0.3">
      <c r="A1635" s="8">
        <v>1633</v>
      </c>
      <c r="B1635" s="13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00"/>
        <v>100</v>
      </c>
      <c r="P1635" s="8">
        <f t="shared" si="101"/>
        <v>172.41</v>
      </c>
      <c r="Q1635" s="17" t="s">
        <v>8323</v>
      </c>
      <c r="R1635" s="8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43.2" hidden="1" x14ac:dyDescent="0.3">
      <c r="A1636" s="8">
        <v>1634</v>
      </c>
      <c r="B1636" s="13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00"/>
        <v>101</v>
      </c>
      <c r="P1636" s="8">
        <f t="shared" si="101"/>
        <v>62.81</v>
      </c>
      <c r="Q1636" s="17" t="s">
        <v>8323</v>
      </c>
      <c r="R1636" s="8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57.6" hidden="1" x14ac:dyDescent="0.3">
      <c r="A1637" s="8">
        <v>1635</v>
      </c>
      <c r="B1637" s="13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00"/>
        <v>125</v>
      </c>
      <c r="P1637" s="8">
        <f t="shared" si="101"/>
        <v>67.73</v>
      </c>
      <c r="Q1637" s="17" t="s">
        <v>8323</v>
      </c>
      <c r="R1637" s="8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3.2" hidden="1" x14ac:dyDescent="0.3">
      <c r="A1638" s="8">
        <v>1636</v>
      </c>
      <c r="B1638" s="13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00"/>
        <v>104</v>
      </c>
      <c r="P1638" s="8">
        <f t="shared" si="101"/>
        <v>53.56</v>
      </c>
      <c r="Q1638" s="17" t="s">
        <v>8323</v>
      </c>
      <c r="R1638" s="8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3.2" hidden="1" x14ac:dyDescent="0.3">
      <c r="A1639" s="8">
        <v>1637</v>
      </c>
      <c r="B1639" s="13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00"/>
        <v>104</v>
      </c>
      <c r="P1639" s="8">
        <f t="shared" si="101"/>
        <v>34.6</v>
      </c>
      <c r="Q1639" s="17" t="s">
        <v>8323</v>
      </c>
      <c r="R1639" s="8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28.8" hidden="1" x14ac:dyDescent="0.3">
      <c r="A1640" s="8">
        <v>1638</v>
      </c>
      <c r="B1640" s="13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00"/>
        <v>105</v>
      </c>
      <c r="P1640" s="8">
        <f t="shared" si="101"/>
        <v>38.89</v>
      </c>
      <c r="Q1640" s="17" t="s">
        <v>8323</v>
      </c>
      <c r="R1640" s="8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43.2" hidden="1" x14ac:dyDescent="0.3">
      <c r="A1641" s="8">
        <v>1639</v>
      </c>
      <c r="B1641" s="13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00"/>
        <v>100</v>
      </c>
      <c r="P1641" s="8">
        <f t="shared" si="101"/>
        <v>94.74</v>
      </c>
      <c r="Q1641" s="17" t="s">
        <v>8323</v>
      </c>
      <c r="R1641" s="8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43.2" hidden="1" x14ac:dyDescent="0.3">
      <c r="A1642" s="8">
        <v>1640</v>
      </c>
      <c r="B1642" s="13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00"/>
        <v>170</v>
      </c>
      <c r="P1642" s="8">
        <f t="shared" si="101"/>
        <v>39.97</v>
      </c>
      <c r="Q1642" s="17" t="s">
        <v>8323</v>
      </c>
      <c r="R1642" s="8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28.8" hidden="1" x14ac:dyDescent="0.3">
      <c r="A1643" s="8">
        <v>1641</v>
      </c>
      <c r="B1643" s="13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00"/>
        <v>101</v>
      </c>
      <c r="P1643" s="8">
        <f t="shared" si="101"/>
        <v>97.5</v>
      </c>
      <c r="Q1643" s="17" t="s">
        <v>8323</v>
      </c>
      <c r="R1643" s="8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3.2" hidden="1" x14ac:dyDescent="0.3">
      <c r="A1644" s="8">
        <v>1642</v>
      </c>
      <c r="B1644" s="13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00"/>
        <v>100</v>
      </c>
      <c r="P1644" s="8">
        <f t="shared" si="101"/>
        <v>42.86</v>
      </c>
      <c r="Q1644" s="17" t="s">
        <v>8323</v>
      </c>
      <c r="R1644" s="8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28.8" hidden="1" x14ac:dyDescent="0.3">
      <c r="A1645" s="8">
        <v>1643</v>
      </c>
      <c r="B1645" s="13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00"/>
        <v>125</v>
      </c>
      <c r="P1645" s="8">
        <f t="shared" si="101"/>
        <v>168.51</v>
      </c>
      <c r="Q1645" s="17" t="s">
        <v>8323</v>
      </c>
      <c r="R1645" s="8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43.2" hidden="1" x14ac:dyDescent="0.3">
      <c r="A1646" s="8">
        <v>1644</v>
      </c>
      <c r="B1646" s="13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00"/>
        <v>110</v>
      </c>
      <c r="P1646" s="8">
        <f t="shared" si="101"/>
        <v>85.55</v>
      </c>
      <c r="Q1646" s="17" t="s">
        <v>8323</v>
      </c>
      <c r="R1646" s="8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3.2" hidden="1" x14ac:dyDescent="0.3">
      <c r="A1647" s="8">
        <v>1645</v>
      </c>
      <c r="B1647" s="13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00"/>
        <v>111</v>
      </c>
      <c r="P1647" s="8">
        <f t="shared" si="101"/>
        <v>554</v>
      </c>
      <c r="Q1647" s="17" t="s">
        <v>8323</v>
      </c>
      <c r="R1647" s="8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57.6" hidden="1" x14ac:dyDescent="0.3">
      <c r="A1648" s="8">
        <v>1646</v>
      </c>
      <c r="B1648" s="13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00"/>
        <v>110</v>
      </c>
      <c r="P1648" s="8">
        <f t="shared" si="101"/>
        <v>26.55</v>
      </c>
      <c r="Q1648" s="17" t="s">
        <v>8323</v>
      </c>
      <c r="R1648" s="8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3.2" hidden="1" x14ac:dyDescent="0.3">
      <c r="A1649" s="8">
        <v>1647</v>
      </c>
      <c r="B1649" s="13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00"/>
        <v>105</v>
      </c>
      <c r="P1649" s="8">
        <f t="shared" si="101"/>
        <v>113.83</v>
      </c>
      <c r="Q1649" s="17" t="s">
        <v>8323</v>
      </c>
      <c r="R1649" s="8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3.2" hidden="1" x14ac:dyDescent="0.3">
      <c r="A1650" s="8">
        <v>1648</v>
      </c>
      <c r="B1650" s="13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00"/>
        <v>125</v>
      </c>
      <c r="P1650" s="8">
        <f t="shared" si="101"/>
        <v>32.01</v>
      </c>
      <c r="Q1650" s="17" t="s">
        <v>8323</v>
      </c>
      <c r="R1650" s="8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43.2" hidden="1" x14ac:dyDescent="0.3">
      <c r="A1651" s="8">
        <v>1649</v>
      </c>
      <c r="B1651" s="13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00"/>
        <v>101</v>
      </c>
      <c r="P1651" s="8">
        <f t="shared" si="101"/>
        <v>47.19</v>
      </c>
      <c r="Q1651" s="17" t="s">
        <v>8323</v>
      </c>
      <c r="R1651" s="8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43.2" hidden="1" x14ac:dyDescent="0.3">
      <c r="A1652" s="8">
        <v>1650</v>
      </c>
      <c r="B1652" s="13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00"/>
        <v>142</v>
      </c>
      <c r="P1652" s="8">
        <f t="shared" si="101"/>
        <v>88.47</v>
      </c>
      <c r="Q1652" s="17" t="s">
        <v>8323</v>
      </c>
      <c r="R1652" s="8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43.2" hidden="1" x14ac:dyDescent="0.3">
      <c r="A1653" s="8">
        <v>1651</v>
      </c>
      <c r="B1653" s="13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00"/>
        <v>101</v>
      </c>
      <c r="P1653" s="8">
        <f t="shared" si="101"/>
        <v>100.75</v>
      </c>
      <c r="Q1653" s="17" t="s">
        <v>8323</v>
      </c>
      <c r="R1653" s="8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43.2" hidden="1" x14ac:dyDescent="0.3">
      <c r="A1654" s="8">
        <v>1652</v>
      </c>
      <c r="B1654" s="13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00"/>
        <v>101</v>
      </c>
      <c r="P1654" s="8">
        <f t="shared" si="101"/>
        <v>64.709999999999994</v>
      </c>
      <c r="Q1654" s="17" t="s">
        <v>8323</v>
      </c>
      <c r="R1654" s="8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3.2" hidden="1" x14ac:dyDescent="0.3">
      <c r="A1655" s="8">
        <v>1653</v>
      </c>
      <c r="B1655" s="13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00"/>
        <v>174</v>
      </c>
      <c r="P1655" s="8">
        <f t="shared" si="101"/>
        <v>51.85</v>
      </c>
      <c r="Q1655" s="17" t="s">
        <v>8323</v>
      </c>
      <c r="R1655" s="8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43.2" hidden="1" x14ac:dyDescent="0.3">
      <c r="A1656" s="8">
        <v>1654</v>
      </c>
      <c r="B1656" s="13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00"/>
        <v>120</v>
      </c>
      <c r="P1656" s="8">
        <f t="shared" si="101"/>
        <v>38.79</v>
      </c>
      <c r="Q1656" s="17" t="s">
        <v>8323</v>
      </c>
      <c r="R1656" s="8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28.8" hidden="1" x14ac:dyDescent="0.3">
      <c r="A1657" s="8">
        <v>1655</v>
      </c>
      <c r="B1657" s="13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00"/>
        <v>143</v>
      </c>
      <c r="P1657" s="8">
        <f t="shared" si="101"/>
        <v>44.65</v>
      </c>
      <c r="Q1657" s="17" t="s">
        <v>8323</v>
      </c>
      <c r="R1657" s="8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57.6" hidden="1" x14ac:dyDescent="0.3">
      <c r="A1658" s="8">
        <v>1656</v>
      </c>
      <c r="B1658" s="13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00"/>
        <v>100</v>
      </c>
      <c r="P1658" s="8">
        <f t="shared" si="101"/>
        <v>156.77000000000001</v>
      </c>
      <c r="Q1658" s="17" t="s">
        <v>8323</v>
      </c>
      <c r="R1658" s="8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43.2" hidden="1" x14ac:dyDescent="0.3">
      <c r="A1659" s="8">
        <v>1657</v>
      </c>
      <c r="B1659" s="13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00"/>
        <v>105</v>
      </c>
      <c r="P1659" s="8">
        <f t="shared" si="101"/>
        <v>118.7</v>
      </c>
      <c r="Q1659" s="17" t="s">
        <v>8323</v>
      </c>
      <c r="R1659" s="8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43.2" hidden="1" x14ac:dyDescent="0.3">
      <c r="A1660" s="8">
        <v>1658</v>
      </c>
      <c r="B1660" s="13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00"/>
        <v>132</v>
      </c>
      <c r="P1660" s="8">
        <f t="shared" si="101"/>
        <v>74.150000000000006</v>
      </c>
      <c r="Q1660" s="17" t="s">
        <v>8323</v>
      </c>
      <c r="R1660" s="8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43.2" hidden="1" x14ac:dyDescent="0.3">
      <c r="A1661" s="8">
        <v>1659</v>
      </c>
      <c r="B1661" s="13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00"/>
        <v>113</v>
      </c>
      <c r="P1661" s="8">
        <f t="shared" si="101"/>
        <v>12.53</v>
      </c>
      <c r="Q1661" s="17" t="s">
        <v>8323</v>
      </c>
      <c r="R1661" s="8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57.6" hidden="1" x14ac:dyDescent="0.3">
      <c r="A1662" s="8">
        <v>1660</v>
      </c>
      <c r="B1662" s="13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00"/>
        <v>1254</v>
      </c>
      <c r="P1662" s="8">
        <f t="shared" si="101"/>
        <v>27.86</v>
      </c>
      <c r="Q1662" s="17" t="s">
        <v>8323</v>
      </c>
      <c r="R1662" s="8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57.6" hidden="1" x14ac:dyDescent="0.3">
      <c r="A1663" s="8">
        <v>1661</v>
      </c>
      <c r="B1663" s="13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00"/>
        <v>103</v>
      </c>
      <c r="P1663" s="8">
        <f t="shared" si="101"/>
        <v>80.180000000000007</v>
      </c>
      <c r="Q1663" s="17" t="s">
        <v>8323</v>
      </c>
      <c r="R1663" s="8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43.2" hidden="1" x14ac:dyDescent="0.3">
      <c r="A1664" s="8">
        <v>1662</v>
      </c>
      <c r="B1664" s="13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00"/>
        <v>103</v>
      </c>
      <c r="P1664" s="8">
        <f t="shared" si="101"/>
        <v>132.44</v>
      </c>
      <c r="Q1664" s="17" t="s">
        <v>8323</v>
      </c>
      <c r="R1664" s="8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43.2" hidden="1" x14ac:dyDescent="0.3">
      <c r="A1665" s="8">
        <v>1663</v>
      </c>
      <c r="B1665" s="13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00"/>
        <v>108</v>
      </c>
      <c r="P1665" s="8">
        <f t="shared" si="101"/>
        <v>33.75</v>
      </c>
      <c r="Q1665" s="17" t="s">
        <v>8323</v>
      </c>
      <c r="R1665" s="8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3.2" hidden="1" x14ac:dyDescent="0.3">
      <c r="A1666" s="8">
        <v>1664</v>
      </c>
      <c r="B1666" s="13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04">ROUND(E1666/D1666*100,0)</f>
        <v>122</v>
      </c>
      <c r="P1666" s="8">
        <f t="shared" si="101"/>
        <v>34.380000000000003</v>
      </c>
      <c r="Q1666" s="17" t="s">
        <v>8323</v>
      </c>
      <c r="R1666" s="8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43.2" hidden="1" x14ac:dyDescent="0.3">
      <c r="A1667" s="8">
        <v>1665</v>
      </c>
      <c r="B1667" s="13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04"/>
        <v>119</v>
      </c>
      <c r="P1667" s="8">
        <f t="shared" ref="P1667:P1730" si="105">IFERROR(ROUND(E1667/L1667,2), 0)</f>
        <v>44.96</v>
      </c>
      <c r="Q1667" s="17" t="s">
        <v>8323</v>
      </c>
      <c r="R1667" s="8" t="s">
        <v>8344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hidden="1" x14ac:dyDescent="0.3">
      <c r="A1668" s="8">
        <v>1666</v>
      </c>
      <c r="B1668" s="13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04"/>
        <v>161</v>
      </c>
      <c r="P1668" s="8">
        <f t="shared" si="105"/>
        <v>41.04</v>
      </c>
      <c r="Q1668" s="17" t="s">
        <v>8323</v>
      </c>
      <c r="R1668" s="8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3.2" hidden="1" x14ac:dyDescent="0.3">
      <c r="A1669" s="8">
        <v>1667</v>
      </c>
      <c r="B1669" s="13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04"/>
        <v>127</v>
      </c>
      <c r="P1669" s="8">
        <f t="shared" si="105"/>
        <v>52.6</v>
      </c>
      <c r="Q1669" s="17" t="s">
        <v>8323</v>
      </c>
      <c r="R1669" s="8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43.2" hidden="1" x14ac:dyDescent="0.3">
      <c r="A1670" s="8">
        <v>1668</v>
      </c>
      <c r="B1670" s="13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04"/>
        <v>103</v>
      </c>
      <c r="P1670" s="8">
        <f t="shared" si="105"/>
        <v>70.78</v>
      </c>
      <c r="Q1670" s="17" t="s">
        <v>8323</v>
      </c>
      <c r="R1670" s="8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57.6" hidden="1" x14ac:dyDescent="0.3">
      <c r="A1671" s="8">
        <v>1669</v>
      </c>
      <c r="B1671" s="13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04"/>
        <v>140</v>
      </c>
      <c r="P1671" s="8">
        <f t="shared" si="105"/>
        <v>53.75</v>
      </c>
      <c r="Q1671" s="17" t="s">
        <v>8323</v>
      </c>
      <c r="R1671" s="8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57.6" hidden="1" x14ac:dyDescent="0.3">
      <c r="A1672" s="8">
        <v>1670</v>
      </c>
      <c r="B1672" s="13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04"/>
        <v>103</v>
      </c>
      <c r="P1672" s="8">
        <f t="shared" si="105"/>
        <v>44.61</v>
      </c>
      <c r="Q1672" s="17" t="s">
        <v>8323</v>
      </c>
      <c r="R1672" s="8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28.8" hidden="1" x14ac:dyDescent="0.3">
      <c r="A1673" s="8">
        <v>1671</v>
      </c>
      <c r="B1673" s="13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04"/>
        <v>101</v>
      </c>
      <c r="P1673" s="8">
        <f t="shared" si="105"/>
        <v>26.15</v>
      </c>
      <c r="Q1673" s="17" t="s">
        <v>8323</v>
      </c>
      <c r="R1673" s="8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43.2" hidden="1" x14ac:dyDescent="0.3">
      <c r="A1674" s="8">
        <v>1672</v>
      </c>
      <c r="B1674" s="13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04"/>
        <v>113</v>
      </c>
      <c r="P1674" s="8">
        <f t="shared" si="105"/>
        <v>39.18</v>
      </c>
      <c r="Q1674" s="17" t="s">
        <v>8323</v>
      </c>
      <c r="R1674" s="8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3.2" hidden="1" x14ac:dyDescent="0.3">
      <c r="A1675" s="8">
        <v>1673</v>
      </c>
      <c r="B1675" s="13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04"/>
        <v>128</v>
      </c>
      <c r="P1675" s="8">
        <f t="shared" si="105"/>
        <v>45.59</v>
      </c>
      <c r="Q1675" s="17" t="s">
        <v>8323</v>
      </c>
      <c r="R1675" s="8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43.2" hidden="1" x14ac:dyDescent="0.3">
      <c r="A1676" s="8">
        <v>1674</v>
      </c>
      <c r="B1676" s="13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04"/>
        <v>202</v>
      </c>
      <c r="P1676" s="8">
        <f t="shared" si="105"/>
        <v>89.25</v>
      </c>
      <c r="Q1676" s="17" t="s">
        <v>8323</v>
      </c>
      <c r="R1676" s="8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28.8" hidden="1" x14ac:dyDescent="0.3">
      <c r="A1677" s="8">
        <v>1675</v>
      </c>
      <c r="B1677" s="13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04"/>
        <v>137</v>
      </c>
      <c r="P1677" s="8">
        <f t="shared" si="105"/>
        <v>40.42</v>
      </c>
      <c r="Q1677" s="17" t="s">
        <v>8323</v>
      </c>
      <c r="R1677" s="8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28.8" hidden="1" x14ac:dyDescent="0.3">
      <c r="A1678" s="8">
        <v>1676</v>
      </c>
      <c r="B1678" s="13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04"/>
        <v>115</v>
      </c>
      <c r="P1678" s="8">
        <f t="shared" si="105"/>
        <v>82.38</v>
      </c>
      <c r="Q1678" s="17" t="s">
        <v>8323</v>
      </c>
      <c r="R1678" s="8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3.2" hidden="1" x14ac:dyDescent="0.3">
      <c r="A1679" s="8">
        <v>1677</v>
      </c>
      <c r="B1679" s="13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04"/>
        <v>112</v>
      </c>
      <c r="P1679" s="8">
        <f t="shared" si="105"/>
        <v>159.52000000000001</v>
      </c>
      <c r="Q1679" s="17" t="s">
        <v>8323</v>
      </c>
      <c r="R1679" s="8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43.2" hidden="1" x14ac:dyDescent="0.3">
      <c r="A1680" s="8">
        <v>1678</v>
      </c>
      <c r="B1680" s="13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04"/>
        <v>118</v>
      </c>
      <c r="P1680" s="8">
        <f t="shared" si="105"/>
        <v>36.24</v>
      </c>
      <c r="Q1680" s="17" t="s">
        <v>8323</v>
      </c>
      <c r="R1680" s="8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57.6" hidden="1" x14ac:dyDescent="0.3">
      <c r="A1681" s="8">
        <v>1679</v>
      </c>
      <c r="B1681" s="13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04"/>
        <v>175</v>
      </c>
      <c r="P1681" s="8">
        <f t="shared" si="105"/>
        <v>62.5</v>
      </c>
      <c r="Q1681" s="17" t="s">
        <v>8323</v>
      </c>
      <c r="R1681" s="8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28.8" hidden="1" x14ac:dyDescent="0.3">
      <c r="A1682" s="8">
        <v>1680</v>
      </c>
      <c r="B1682" s="13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04"/>
        <v>118</v>
      </c>
      <c r="P1682" s="8">
        <f t="shared" si="105"/>
        <v>47</v>
      </c>
      <c r="Q1682" s="17" t="s">
        <v>8323</v>
      </c>
      <c r="R1682" s="8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43.2" hidden="1" x14ac:dyDescent="0.3">
      <c r="A1683" s="8">
        <v>1681</v>
      </c>
      <c r="B1683" s="13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04"/>
        <v>101</v>
      </c>
      <c r="P1683" s="8">
        <f t="shared" si="105"/>
        <v>74.58</v>
      </c>
      <c r="Q1683" s="17" t="s">
        <v>8323</v>
      </c>
      <c r="R1683" s="8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43.2" hidden="1" x14ac:dyDescent="0.3">
      <c r="A1684" s="8">
        <v>1682</v>
      </c>
      <c r="B1684" s="13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04"/>
        <v>0</v>
      </c>
      <c r="P1684" s="8">
        <f t="shared" si="105"/>
        <v>0</v>
      </c>
      <c r="Q1684" s="17" t="s">
        <v>8323</v>
      </c>
      <c r="R1684" s="8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3.2" hidden="1" x14ac:dyDescent="0.3">
      <c r="A1685" s="8">
        <v>1683</v>
      </c>
      <c r="B1685" s="13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04"/>
        <v>22</v>
      </c>
      <c r="P1685" s="8">
        <f t="shared" si="105"/>
        <v>76</v>
      </c>
      <c r="Q1685" s="17" t="s">
        <v>8323</v>
      </c>
      <c r="R1685" s="8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28.8" hidden="1" x14ac:dyDescent="0.3">
      <c r="A1686" s="8">
        <v>1684</v>
      </c>
      <c r="B1686" s="13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04"/>
        <v>109</v>
      </c>
      <c r="P1686" s="8">
        <f t="shared" si="105"/>
        <v>86.44</v>
      </c>
      <c r="Q1686" s="17" t="s">
        <v>8323</v>
      </c>
      <c r="R1686" s="8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43.2" hidden="1" x14ac:dyDescent="0.3">
      <c r="A1687" s="8">
        <v>1685</v>
      </c>
      <c r="B1687" s="13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04"/>
        <v>103</v>
      </c>
      <c r="P1687" s="8">
        <f t="shared" si="105"/>
        <v>24</v>
      </c>
      <c r="Q1687" s="17" t="s">
        <v>8323</v>
      </c>
      <c r="R1687" s="8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43.2" hidden="1" x14ac:dyDescent="0.3">
      <c r="A1688" s="8">
        <v>1686</v>
      </c>
      <c r="B1688" s="13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04"/>
        <v>0</v>
      </c>
      <c r="P1688" s="8">
        <f t="shared" si="105"/>
        <v>18</v>
      </c>
      <c r="Q1688" s="17" t="s">
        <v>8323</v>
      </c>
      <c r="R1688" s="8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43.2" hidden="1" x14ac:dyDescent="0.3">
      <c r="A1689" s="8">
        <v>1687</v>
      </c>
      <c r="B1689" s="13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04"/>
        <v>31</v>
      </c>
      <c r="P1689" s="8">
        <f t="shared" si="105"/>
        <v>80.13</v>
      </c>
      <c r="Q1689" s="17" t="s">
        <v>8323</v>
      </c>
      <c r="R1689" s="8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57.6" hidden="1" x14ac:dyDescent="0.3">
      <c r="A1690" s="8">
        <v>1688</v>
      </c>
      <c r="B1690" s="13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04"/>
        <v>44</v>
      </c>
      <c r="P1690" s="8">
        <f t="shared" si="105"/>
        <v>253.14</v>
      </c>
      <c r="Q1690" s="17" t="s">
        <v>8323</v>
      </c>
      <c r="R1690" s="8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28.8" hidden="1" x14ac:dyDescent="0.3">
      <c r="A1691" s="8">
        <v>1689</v>
      </c>
      <c r="B1691" s="13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04"/>
        <v>100</v>
      </c>
      <c r="P1691" s="8">
        <f t="shared" si="105"/>
        <v>171.43</v>
      </c>
      <c r="Q1691" s="17" t="s">
        <v>8323</v>
      </c>
      <c r="R1691" s="8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3.2" hidden="1" x14ac:dyDescent="0.3">
      <c r="A1692" s="8">
        <v>1690</v>
      </c>
      <c r="B1692" s="13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04"/>
        <v>25</v>
      </c>
      <c r="P1692" s="8">
        <f t="shared" si="105"/>
        <v>57.73</v>
      </c>
      <c r="Q1692" s="17" t="s">
        <v>8323</v>
      </c>
      <c r="R1692" s="8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43.2" hidden="1" x14ac:dyDescent="0.3">
      <c r="A1693" s="8">
        <v>1691</v>
      </c>
      <c r="B1693" s="13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04"/>
        <v>33</v>
      </c>
      <c r="P1693" s="8">
        <f t="shared" si="105"/>
        <v>264.26</v>
      </c>
      <c r="Q1693" s="17" t="s">
        <v>8323</v>
      </c>
      <c r="R1693" s="8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3.2" hidden="1" x14ac:dyDescent="0.3">
      <c r="A1694" s="8">
        <v>1692</v>
      </c>
      <c r="B1694" s="13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04"/>
        <v>48</v>
      </c>
      <c r="P1694" s="8">
        <f t="shared" si="105"/>
        <v>159.33000000000001</v>
      </c>
      <c r="Q1694" s="17" t="s">
        <v>8323</v>
      </c>
      <c r="R1694" s="8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43.2" hidden="1" x14ac:dyDescent="0.3">
      <c r="A1695" s="8">
        <v>1693</v>
      </c>
      <c r="B1695" s="13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04"/>
        <v>9</v>
      </c>
      <c r="P1695" s="8">
        <f t="shared" si="105"/>
        <v>35</v>
      </c>
      <c r="Q1695" s="17" t="s">
        <v>8323</v>
      </c>
      <c r="R1695" s="8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43.2" hidden="1" x14ac:dyDescent="0.3">
      <c r="A1696" s="8">
        <v>1694</v>
      </c>
      <c r="B1696" s="13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04"/>
        <v>0</v>
      </c>
      <c r="P1696" s="8">
        <f t="shared" si="105"/>
        <v>5</v>
      </c>
      <c r="Q1696" s="17" t="s">
        <v>8323</v>
      </c>
      <c r="R1696" s="8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57.6" hidden="1" x14ac:dyDescent="0.3">
      <c r="A1697" s="8">
        <v>1695</v>
      </c>
      <c r="B1697" s="13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04"/>
        <v>12</v>
      </c>
      <c r="P1697" s="8">
        <f t="shared" si="105"/>
        <v>61.09</v>
      </c>
      <c r="Q1697" s="17" t="s">
        <v>8323</v>
      </c>
      <c r="R1697" s="8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43.2" hidden="1" x14ac:dyDescent="0.3">
      <c r="A1698" s="8">
        <v>1696</v>
      </c>
      <c r="B1698" s="13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04"/>
        <v>0</v>
      </c>
      <c r="P1698" s="8">
        <f t="shared" si="105"/>
        <v>0</v>
      </c>
      <c r="Q1698" s="17" t="s">
        <v>8323</v>
      </c>
      <c r="R1698" s="8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3.2" hidden="1" x14ac:dyDescent="0.3">
      <c r="A1699" s="8">
        <v>1697</v>
      </c>
      <c r="B1699" s="13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04"/>
        <v>20</v>
      </c>
      <c r="P1699" s="8">
        <f t="shared" si="105"/>
        <v>114.82</v>
      </c>
      <c r="Q1699" s="17" t="s">
        <v>8323</v>
      </c>
      <c r="R1699" s="8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72" hidden="1" x14ac:dyDescent="0.3">
      <c r="A1700" s="8">
        <v>1698</v>
      </c>
      <c r="B1700" s="13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04"/>
        <v>0</v>
      </c>
      <c r="P1700" s="8">
        <f t="shared" si="105"/>
        <v>0</v>
      </c>
      <c r="Q1700" s="17" t="s">
        <v>8323</v>
      </c>
      <c r="R1700" s="8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43.2" hidden="1" x14ac:dyDescent="0.3">
      <c r="A1701" s="8">
        <v>1699</v>
      </c>
      <c r="B1701" s="13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04"/>
        <v>4</v>
      </c>
      <c r="P1701" s="8">
        <f t="shared" si="105"/>
        <v>54</v>
      </c>
      <c r="Q1701" s="17" t="s">
        <v>8323</v>
      </c>
      <c r="R1701" s="8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43.2" hidden="1" x14ac:dyDescent="0.3">
      <c r="A1702" s="8">
        <v>1700</v>
      </c>
      <c r="B1702" s="13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04"/>
        <v>26</v>
      </c>
      <c r="P1702" s="8">
        <f t="shared" si="105"/>
        <v>65.97</v>
      </c>
      <c r="Q1702" s="17" t="s">
        <v>8323</v>
      </c>
      <c r="R1702" s="8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43.2" hidden="1" x14ac:dyDescent="0.3">
      <c r="A1703" s="8">
        <v>1701</v>
      </c>
      <c r="B1703" s="13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04"/>
        <v>0</v>
      </c>
      <c r="P1703" s="8">
        <f t="shared" si="105"/>
        <v>5</v>
      </c>
      <c r="Q1703" s="17" t="s">
        <v>8323</v>
      </c>
      <c r="R1703" s="8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28.8" hidden="1" x14ac:dyDescent="0.3">
      <c r="A1704" s="8">
        <v>1702</v>
      </c>
      <c r="B1704" s="13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04"/>
        <v>0</v>
      </c>
      <c r="P1704" s="8">
        <f t="shared" si="105"/>
        <v>1</v>
      </c>
      <c r="Q1704" s="17" t="s">
        <v>8323</v>
      </c>
      <c r="R1704" s="8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43.2" hidden="1" x14ac:dyDescent="0.3">
      <c r="A1705" s="8">
        <v>1703</v>
      </c>
      <c r="B1705" s="13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04"/>
        <v>1</v>
      </c>
      <c r="P1705" s="8">
        <f t="shared" si="105"/>
        <v>25.5</v>
      </c>
      <c r="Q1705" s="17" t="s">
        <v>8323</v>
      </c>
      <c r="R1705" s="8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43.2" hidden="1" x14ac:dyDescent="0.3">
      <c r="A1706" s="8">
        <v>1704</v>
      </c>
      <c r="B1706" s="13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04"/>
        <v>65</v>
      </c>
      <c r="P1706" s="8">
        <f t="shared" si="105"/>
        <v>118.36</v>
      </c>
      <c r="Q1706" s="17" t="s">
        <v>8323</v>
      </c>
      <c r="R1706" s="8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3.2" hidden="1" x14ac:dyDescent="0.3">
      <c r="A1707" s="8">
        <v>1705</v>
      </c>
      <c r="B1707" s="13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04"/>
        <v>0</v>
      </c>
      <c r="P1707" s="8">
        <f t="shared" si="105"/>
        <v>0</v>
      </c>
      <c r="Q1707" s="17" t="s">
        <v>8323</v>
      </c>
      <c r="R1707" s="8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3.2" hidden="1" x14ac:dyDescent="0.3">
      <c r="A1708" s="8">
        <v>1706</v>
      </c>
      <c r="B1708" s="13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04"/>
        <v>0</v>
      </c>
      <c r="P1708" s="8">
        <f t="shared" si="105"/>
        <v>0</v>
      </c>
      <c r="Q1708" s="17" t="s">
        <v>8323</v>
      </c>
      <c r="R1708" s="8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43.2" hidden="1" x14ac:dyDescent="0.3">
      <c r="A1709" s="8">
        <v>1707</v>
      </c>
      <c r="B1709" s="13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04"/>
        <v>10</v>
      </c>
      <c r="P1709" s="8">
        <f t="shared" si="105"/>
        <v>54.11</v>
      </c>
      <c r="Q1709" s="17" t="s">
        <v>8323</v>
      </c>
      <c r="R1709" s="8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57.6" hidden="1" x14ac:dyDescent="0.3">
      <c r="A1710" s="8">
        <v>1708</v>
      </c>
      <c r="B1710" s="13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04"/>
        <v>0</v>
      </c>
      <c r="P1710" s="8">
        <f t="shared" si="105"/>
        <v>0</v>
      </c>
      <c r="Q1710" s="17" t="s">
        <v>8323</v>
      </c>
      <c r="R1710" s="8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3.2" hidden="1" x14ac:dyDescent="0.3">
      <c r="A1711" s="8">
        <v>1709</v>
      </c>
      <c r="B1711" s="13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04"/>
        <v>5</v>
      </c>
      <c r="P1711" s="8">
        <f t="shared" si="105"/>
        <v>21.25</v>
      </c>
      <c r="Q1711" s="17" t="s">
        <v>8323</v>
      </c>
      <c r="R1711" s="8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28.8" hidden="1" x14ac:dyDescent="0.3">
      <c r="A1712" s="8">
        <v>1710</v>
      </c>
      <c r="B1712" s="13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04"/>
        <v>1</v>
      </c>
      <c r="P1712" s="8">
        <f t="shared" si="105"/>
        <v>34</v>
      </c>
      <c r="Q1712" s="17" t="s">
        <v>8323</v>
      </c>
      <c r="R1712" s="8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43.2" hidden="1" x14ac:dyDescent="0.3">
      <c r="A1713" s="8">
        <v>1711</v>
      </c>
      <c r="B1713" s="13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04"/>
        <v>11</v>
      </c>
      <c r="P1713" s="8">
        <f t="shared" si="105"/>
        <v>525</v>
      </c>
      <c r="Q1713" s="17" t="s">
        <v>8323</v>
      </c>
      <c r="R1713" s="8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57.6" hidden="1" x14ac:dyDescent="0.3">
      <c r="A1714" s="8">
        <v>1712</v>
      </c>
      <c r="B1714" s="13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04"/>
        <v>0</v>
      </c>
      <c r="P1714" s="8">
        <f t="shared" si="105"/>
        <v>0</v>
      </c>
      <c r="Q1714" s="17" t="s">
        <v>8323</v>
      </c>
      <c r="R1714" s="8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57.6" hidden="1" x14ac:dyDescent="0.3">
      <c r="A1715" s="8">
        <v>1713</v>
      </c>
      <c r="B1715" s="13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04"/>
        <v>2</v>
      </c>
      <c r="P1715" s="8">
        <f t="shared" si="105"/>
        <v>50</v>
      </c>
      <c r="Q1715" s="17" t="s">
        <v>8323</v>
      </c>
      <c r="R1715" s="8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43.2" hidden="1" x14ac:dyDescent="0.3">
      <c r="A1716" s="8">
        <v>1714</v>
      </c>
      <c r="B1716" s="13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04"/>
        <v>8</v>
      </c>
      <c r="P1716" s="8">
        <f t="shared" si="105"/>
        <v>115.71</v>
      </c>
      <c r="Q1716" s="17" t="s">
        <v>8323</v>
      </c>
      <c r="R1716" s="8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3.2" hidden="1" x14ac:dyDescent="0.3">
      <c r="A1717" s="8">
        <v>1715</v>
      </c>
      <c r="B1717" s="13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04"/>
        <v>0</v>
      </c>
      <c r="P1717" s="8">
        <f t="shared" si="105"/>
        <v>5.5</v>
      </c>
      <c r="Q1717" s="17" t="s">
        <v>8323</v>
      </c>
      <c r="R1717" s="8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43.2" hidden="1" x14ac:dyDescent="0.3">
      <c r="A1718" s="8">
        <v>1716</v>
      </c>
      <c r="B1718" s="13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04"/>
        <v>8</v>
      </c>
      <c r="P1718" s="8">
        <f t="shared" si="105"/>
        <v>50</v>
      </c>
      <c r="Q1718" s="17" t="s">
        <v>8323</v>
      </c>
      <c r="R1718" s="8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3.2" hidden="1" x14ac:dyDescent="0.3">
      <c r="A1719" s="8">
        <v>1717</v>
      </c>
      <c r="B1719" s="13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04"/>
        <v>43</v>
      </c>
      <c r="P1719" s="8">
        <f t="shared" si="105"/>
        <v>34.020000000000003</v>
      </c>
      <c r="Q1719" s="17" t="s">
        <v>8323</v>
      </c>
      <c r="R1719" s="8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hidden="1" x14ac:dyDescent="0.3">
      <c r="A1720" s="8">
        <v>1718</v>
      </c>
      <c r="B1720" s="13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04"/>
        <v>0</v>
      </c>
      <c r="P1720" s="8">
        <f t="shared" si="105"/>
        <v>37.5</v>
      </c>
      <c r="Q1720" s="17" t="s">
        <v>8323</v>
      </c>
      <c r="R1720" s="8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43.2" hidden="1" x14ac:dyDescent="0.3">
      <c r="A1721" s="8">
        <v>1719</v>
      </c>
      <c r="B1721" s="13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04"/>
        <v>1</v>
      </c>
      <c r="P1721" s="8">
        <f t="shared" si="105"/>
        <v>11.67</v>
      </c>
      <c r="Q1721" s="17" t="s">
        <v>8323</v>
      </c>
      <c r="R1721" s="8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43.2" hidden="1" x14ac:dyDescent="0.3">
      <c r="A1722" s="8">
        <v>1720</v>
      </c>
      <c r="B1722" s="13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04"/>
        <v>6</v>
      </c>
      <c r="P1722" s="8">
        <f t="shared" si="105"/>
        <v>28.13</v>
      </c>
      <c r="Q1722" s="17" t="s">
        <v>8323</v>
      </c>
      <c r="R1722" s="8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3.2" hidden="1" x14ac:dyDescent="0.3">
      <c r="A1723" s="8">
        <v>1721</v>
      </c>
      <c r="B1723" s="13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04"/>
        <v>0</v>
      </c>
      <c r="P1723" s="8">
        <f t="shared" si="105"/>
        <v>0</v>
      </c>
      <c r="Q1723" s="17" t="s">
        <v>8323</v>
      </c>
      <c r="R1723" s="8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3.2" hidden="1" x14ac:dyDescent="0.3">
      <c r="A1724" s="8">
        <v>1722</v>
      </c>
      <c r="B1724" s="13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04"/>
        <v>0</v>
      </c>
      <c r="P1724" s="8">
        <f t="shared" si="105"/>
        <v>1</v>
      </c>
      <c r="Q1724" s="17" t="s">
        <v>8323</v>
      </c>
      <c r="R1724" s="8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57.6" hidden="1" x14ac:dyDescent="0.3">
      <c r="A1725" s="8">
        <v>1723</v>
      </c>
      <c r="B1725" s="13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04"/>
        <v>7</v>
      </c>
      <c r="P1725" s="8">
        <f t="shared" si="105"/>
        <v>216.67</v>
      </c>
      <c r="Q1725" s="17" t="s">
        <v>8323</v>
      </c>
      <c r="R1725" s="8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43.2" hidden="1" x14ac:dyDescent="0.3">
      <c r="A1726" s="8">
        <v>1724</v>
      </c>
      <c r="B1726" s="13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04"/>
        <v>1</v>
      </c>
      <c r="P1726" s="8">
        <f t="shared" si="105"/>
        <v>8.75</v>
      </c>
      <c r="Q1726" s="17" t="s">
        <v>8323</v>
      </c>
      <c r="R1726" s="8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43.2" hidden="1" x14ac:dyDescent="0.3">
      <c r="A1727" s="8">
        <v>1725</v>
      </c>
      <c r="B1727" s="13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04"/>
        <v>10</v>
      </c>
      <c r="P1727" s="8">
        <f t="shared" si="105"/>
        <v>62.22</v>
      </c>
      <c r="Q1727" s="17" t="s">
        <v>8323</v>
      </c>
      <c r="R1727" s="8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28.8" hidden="1" x14ac:dyDescent="0.3">
      <c r="A1728" s="8">
        <v>1726</v>
      </c>
      <c r="B1728" s="13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04"/>
        <v>34</v>
      </c>
      <c r="P1728" s="8">
        <f t="shared" si="105"/>
        <v>137.25</v>
      </c>
      <c r="Q1728" s="17" t="s">
        <v>8323</v>
      </c>
      <c r="R1728" s="8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43.2" hidden="1" x14ac:dyDescent="0.3">
      <c r="A1729" s="8">
        <v>1727</v>
      </c>
      <c r="B1729" s="13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04"/>
        <v>0</v>
      </c>
      <c r="P1729" s="8">
        <f t="shared" si="105"/>
        <v>1</v>
      </c>
      <c r="Q1729" s="17" t="s">
        <v>8323</v>
      </c>
      <c r="R1729" s="8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3.2" hidden="1" x14ac:dyDescent="0.3">
      <c r="A1730" s="8">
        <v>1728</v>
      </c>
      <c r="B1730" s="13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08">ROUND(E1730/D1730*100,0)</f>
        <v>68</v>
      </c>
      <c r="P1730" s="8">
        <f t="shared" si="105"/>
        <v>122.14</v>
      </c>
      <c r="Q1730" s="17" t="s">
        <v>8323</v>
      </c>
      <c r="R1730" s="8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43.2" hidden="1" x14ac:dyDescent="0.3">
      <c r="A1731" s="8">
        <v>1729</v>
      </c>
      <c r="B1731" s="13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08"/>
        <v>0</v>
      </c>
      <c r="P1731" s="8">
        <f t="shared" ref="P1731:P1794" si="109">IFERROR(ROUND(E1731/L1731,2), 0)</f>
        <v>0</v>
      </c>
      <c r="Q1731" s="17" t="s">
        <v>8323</v>
      </c>
      <c r="R1731" s="8" t="s">
        <v>8345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hidden="1" x14ac:dyDescent="0.3">
      <c r="A1732" s="8">
        <v>1730</v>
      </c>
      <c r="B1732" s="13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08"/>
        <v>0</v>
      </c>
      <c r="P1732" s="8">
        <f t="shared" si="109"/>
        <v>0</v>
      </c>
      <c r="Q1732" s="17" t="s">
        <v>8323</v>
      </c>
      <c r="R1732" s="8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28.8" hidden="1" x14ac:dyDescent="0.3">
      <c r="A1733" s="8">
        <v>1731</v>
      </c>
      <c r="B1733" s="13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08"/>
        <v>0</v>
      </c>
      <c r="P1733" s="8">
        <f t="shared" si="109"/>
        <v>0</v>
      </c>
      <c r="Q1733" s="17" t="s">
        <v>8323</v>
      </c>
      <c r="R1733" s="8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43.2" hidden="1" x14ac:dyDescent="0.3">
      <c r="A1734" s="8">
        <v>1732</v>
      </c>
      <c r="B1734" s="13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08"/>
        <v>0</v>
      </c>
      <c r="P1734" s="8">
        <f t="shared" si="109"/>
        <v>0</v>
      </c>
      <c r="Q1734" s="17" t="s">
        <v>8323</v>
      </c>
      <c r="R1734" s="8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43.2" hidden="1" x14ac:dyDescent="0.3">
      <c r="A1735" s="8">
        <v>1733</v>
      </c>
      <c r="B1735" s="13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08"/>
        <v>0</v>
      </c>
      <c r="P1735" s="8">
        <f t="shared" si="109"/>
        <v>0</v>
      </c>
      <c r="Q1735" s="17" t="s">
        <v>8323</v>
      </c>
      <c r="R1735" s="8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3.2" hidden="1" x14ac:dyDescent="0.3">
      <c r="A1736" s="8">
        <v>1734</v>
      </c>
      <c r="B1736" s="13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08"/>
        <v>0</v>
      </c>
      <c r="P1736" s="8">
        <f t="shared" si="109"/>
        <v>1</v>
      </c>
      <c r="Q1736" s="17" t="s">
        <v>8323</v>
      </c>
      <c r="R1736" s="8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3.2" hidden="1" x14ac:dyDescent="0.3">
      <c r="A1737" s="8">
        <v>1735</v>
      </c>
      <c r="B1737" s="13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08"/>
        <v>11</v>
      </c>
      <c r="P1737" s="8">
        <f t="shared" si="109"/>
        <v>55</v>
      </c>
      <c r="Q1737" s="17" t="s">
        <v>8323</v>
      </c>
      <c r="R1737" s="8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28.8" hidden="1" x14ac:dyDescent="0.3">
      <c r="A1738" s="8">
        <v>1736</v>
      </c>
      <c r="B1738" s="13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08"/>
        <v>1</v>
      </c>
      <c r="P1738" s="8">
        <f t="shared" si="109"/>
        <v>22</v>
      </c>
      <c r="Q1738" s="17" t="s">
        <v>8323</v>
      </c>
      <c r="R1738" s="8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43.2" hidden="1" x14ac:dyDescent="0.3">
      <c r="A1739" s="8">
        <v>1737</v>
      </c>
      <c r="B1739" s="13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08"/>
        <v>21</v>
      </c>
      <c r="P1739" s="8">
        <f t="shared" si="109"/>
        <v>56.67</v>
      </c>
      <c r="Q1739" s="17" t="s">
        <v>8323</v>
      </c>
      <c r="R1739" s="8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28.8" hidden="1" x14ac:dyDescent="0.3">
      <c r="A1740" s="8">
        <v>1738</v>
      </c>
      <c r="B1740" s="13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08"/>
        <v>0</v>
      </c>
      <c r="P1740" s="8">
        <f t="shared" si="109"/>
        <v>20</v>
      </c>
      <c r="Q1740" s="17" t="s">
        <v>8323</v>
      </c>
      <c r="R1740" s="8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3.2" hidden="1" x14ac:dyDescent="0.3">
      <c r="A1741" s="8">
        <v>1739</v>
      </c>
      <c r="B1741" s="13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08"/>
        <v>0</v>
      </c>
      <c r="P1741" s="8">
        <f t="shared" si="109"/>
        <v>1</v>
      </c>
      <c r="Q1741" s="17" t="s">
        <v>8323</v>
      </c>
      <c r="R1741" s="8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3.2" hidden="1" x14ac:dyDescent="0.3">
      <c r="A1742" s="8">
        <v>1740</v>
      </c>
      <c r="B1742" s="13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08"/>
        <v>0</v>
      </c>
      <c r="P1742" s="8">
        <f t="shared" si="109"/>
        <v>0</v>
      </c>
      <c r="Q1742" s="17" t="s">
        <v>8323</v>
      </c>
      <c r="R1742" s="8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28.8" hidden="1" x14ac:dyDescent="0.3">
      <c r="A1743" s="8">
        <v>1741</v>
      </c>
      <c r="B1743" s="13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08"/>
        <v>111</v>
      </c>
      <c r="P1743" s="8">
        <f t="shared" si="109"/>
        <v>25.58</v>
      </c>
      <c r="Q1743" s="17" t="s">
        <v>8336</v>
      </c>
      <c r="R1743" s="8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43.2" hidden="1" x14ac:dyDescent="0.3">
      <c r="A1744" s="8">
        <v>1742</v>
      </c>
      <c r="B1744" s="13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08"/>
        <v>109</v>
      </c>
      <c r="P1744" s="8">
        <f t="shared" si="109"/>
        <v>63.97</v>
      </c>
      <c r="Q1744" s="17" t="s">
        <v>8336</v>
      </c>
      <c r="R1744" s="8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3.2" hidden="1" x14ac:dyDescent="0.3">
      <c r="A1745" s="8">
        <v>1743</v>
      </c>
      <c r="B1745" s="13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08"/>
        <v>100</v>
      </c>
      <c r="P1745" s="8">
        <f t="shared" si="109"/>
        <v>89.93</v>
      </c>
      <c r="Q1745" s="17" t="s">
        <v>8336</v>
      </c>
      <c r="R1745" s="8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43.2" hidden="1" x14ac:dyDescent="0.3">
      <c r="A1746" s="8">
        <v>1744</v>
      </c>
      <c r="B1746" s="13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08"/>
        <v>118</v>
      </c>
      <c r="P1746" s="8">
        <f t="shared" si="109"/>
        <v>93.07</v>
      </c>
      <c r="Q1746" s="17" t="s">
        <v>8336</v>
      </c>
      <c r="R1746" s="8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43.2" hidden="1" x14ac:dyDescent="0.3">
      <c r="A1747" s="8">
        <v>1745</v>
      </c>
      <c r="B1747" s="13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08"/>
        <v>114</v>
      </c>
      <c r="P1747" s="8">
        <f t="shared" si="109"/>
        <v>89.67</v>
      </c>
      <c r="Q1747" s="17" t="s">
        <v>8336</v>
      </c>
      <c r="R1747" s="8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57.6" hidden="1" x14ac:dyDescent="0.3">
      <c r="A1748" s="8">
        <v>1746</v>
      </c>
      <c r="B1748" s="13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08"/>
        <v>148</v>
      </c>
      <c r="P1748" s="8">
        <f t="shared" si="109"/>
        <v>207.62</v>
      </c>
      <c r="Q1748" s="17" t="s">
        <v>8336</v>
      </c>
      <c r="R1748" s="8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43.2" hidden="1" x14ac:dyDescent="0.3">
      <c r="A1749" s="8">
        <v>1747</v>
      </c>
      <c r="B1749" s="13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08"/>
        <v>105</v>
      </c>
      <c r="P1749" s="8">
        <f t="shared" si="109"/>
        <v>59.41</v>
      </c>
      <c r="Q1749" s="17" t="s">
        <v>8336</v>
      </c>
      <c r="R1749" s="8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28.8" hidden="1" x14ac:dyDescent="0.3">
      <c r="A1750" s="8">
        <v>1748</v>
      </c>
      <c r="B1750" s="13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08"/>
        <v>130</v>
      </c>
      <c r="P1750" s="8">
        <f t="shared" si="109"/>
        <v>358.97</v>
      </c>
      <c r="Q1750" s="17" t="s">
        <v>8336</v>
      </c>
      <c r="R1750" s="8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28.8" hidden="1" x14ac:dyDescent="0.3">
      <c r="A1751" s="8">
        <v>1749</v>
      </c>
      <c r="B1751" s="13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08"/>
        <v>123</v>
      </c>
      <c r="P1751" s="8">
        <f t="shared" si="109"/>
        <v>94.74</v>
      </c>
      <c r="Q1751" s="17" t="s">
        <v>8336</v>
      </c>
      <c r="R1751" s="8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43.2" hidden="1" x14ac:dyDescent="0.3">
      <c r="A1752" s="8">
        <v>1750</v>
      </c>
      <c r="B1752" s="13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08"/>
        <v>202</v>
      </c>
      <c r="P1752" s="8">
        <f t="shared" si="109"/>
        <v>80.650000000000006</v>
      </c>
      <c r="Q1752" s="17" t="s">
        <v>8336</v>
      </c>
      <c r="R1752" s="8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28.8" hidden="1" x14ac:dyDescent="0.3">
      <c r="A1753" s="8">
        <v>1751</v>
      </c>
      <c r="B1753" s="13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08"/>
        <v>103</v>
      </c>
      <c r="P1753" s="8">
        <f t="shared" si="109"/>
        <v>168.69</v>
      </c>
      <c r="Q1753" s="17" t="s">
        <v>8336</v>
      </c>
      <c r="R1753" s="8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28.8" hidden="1" x14ac:dyDescent="0.3">
      <c r="A1754" s="8">
        <v>1752</v>
      </c>
      <c r="B1754" s="13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08"/>
        <v>260</v>
      </c>
      <c r="P1754" s="8">
        <f t="shared" si="109"/>
        <v>34.69</v>
      </c>
      <c r="Q1754" s="17" t="s">
        <v>8336</v>
      </c>
      <c r="R1754" s="8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3.2" hidden="1" x14ac:dyDescent="0.3">
      <c r="A1755" s="8">
        <v>1753</v>
      </c>
      <c r="B1755" s="13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08"/>
        <v>108</v>
      </c>
      <c r="P1755" s="8">
        <f t="shared" si="109"/>
        <v>462.86</v>
      </c>
      <c r="Q1755" s="17" t="s">
        <v>8336</v>
      </c>
      <c r="R1755" s="8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43.2" hidden="1" x14ac:dyDescent="0.3">
      <c r="A1756" s="8">
        <v>1754</v>
      </c>
      <c r="B1756" s="13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08"/>
        <v>111</v>
      </c>
      <c r="P1756" s="8">
        <f t="shared" si="109"/>
        <v>104.39</v>
      </c>
      <c r="Q1756" s="17" t="s">
        <v>8336</v>
      </c>
      <c r="R1756" s="8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43.2" hidden="1" x14ac:dyDescent="0.3">
      <c r="A1757" s="8">
        <v>1755</v>
      </c>
      <c r="B1757" s="13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08"/>
        <v>120</v>
      </c>
      <c r="P1757" s="8">
        <f t="shared" si="109"/>
        <v>7.5</v>
      </c>
      <c r="Q1757" s="17" t="s">
        <v>8336</v>
      </c>
      <c r="R1757" s="8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3.2" hidden="1" x14ac:dyDescent="0.3">
      <c r="A1758" s="8">
        <v>1756</v>
      </c>
      <c r="B1758" s="13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08"/>
        <v>103</v>
      </c>
      <c r="P1758" s="8">
        <f t="shared" si="109"/>
        <v>47.13</v>
      </c>
      <c r="Q1758" s="17" t="s">
        <v>8336</v>
      </c>
      <c r="R1758" s="8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28.8" hidden="1" x14ac:dyDescent="0.3">
      <c r="A1759" s="8">
        <v>1757</v>
      </c>
      <c r="B1759" s="13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08"/>
        <v>116</v>
      </c>
      <c r="P1759" s="8">
        <f t="shared" si="109"/>
        <v>414.29</v>
      </c>
      <c r="Q1759" s="17" t="s">
        <v>8336</v>
      </c>
      <c r="R1759" s="8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57.6" hidden="1" x14ac:dyDescent="0.3">
      <c r="A1760" s="8">
        <v>1758</v>
      </c>
      <c r="B1760" s="13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08"/>
        <v>115</v>
      </c>
      <c r="P1760" s="8">
        <f t="shared" si="109"/>
        <v>42.48</v>
      </c>
      <c r="Q1760" s="17" t="s">
        <v>8336</v>
      </c>
      <c r="R1760" s="8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28.8" hidden="1" x14ac:dyDescent="0.3">
      <c r="A1761" s="8">
        <v>1759</v>
      </c>
      <c r="B1761" s="13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08"/>
        <v>107</v>
      </c>
      <c r="P1761" s="8">
        <f t="shared" si="109"/>
        <v>108.78</v>
      </c>
      <c r="Q1761" s="17" t="s">
        <v>8336</v>
      </c>
      <c r="R1761" s="8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43.2" hidden="1" x14ac:dyDescent="0.3">
      <c r="A1762" s="8">
        <v>1760</v>
      </c>
      <c r="B1762" s="13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08"/>
        <v>165</v>
      </c>
      <c r="P1762" s="8">
        <f t="shared" si="109"/>
        <v>81.099999999999994</v>
      </c>
      <c r="Q1762" s="17" t="s">
        <v>8336</v>
      </c>
      <c r="R1762" s="8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28.8" hidden="1" x14ac:dyDescent="0.3">
      <c r="A1763" s="8">
        <v>1761</v>
      </c>
      <c r="B1763" s="13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08"/>
        <v>155</v>
      </c>
      <c r="P1763" s="8">
        <f t="shared" si="109"/>
        <v>51.67</v>
      </c>
      <c r="Q1763" s="17" t="s">
        <v>8336</v>
      </c>
      <c r="R1763" s="8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28.8" hidden="1" x14ac:dyDescent="0.3">
      <c r="A1764" s="8">
        <v>1762</v>
      </c>
      <c r="B1764" s="13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08"/>
        <v>885</v>
      </c>
      <c r="P1764" s="8">
        <f t="shared" si="109"/>
        <v>35.4</v>
      </c>
      <c r="Q1764" s="17" t="s">
        <v>8336</v>
      </c>
      <c r="R1764" s="8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57.6" hidden="1" x14ac:dyDescent="0.3">
      <c r="A1765" s="8">
        <v>1763</v>
      </c>
      <c r="B1765" s="13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08"/>
        <v>102</v>
      </c>
      <c r="P1765" s="8">
        <f t="shared" si="109"/>
        <v>103.64</v>
      </c>
      <c r="Q1765" s="17" t="s">
        <v>8336</v>
      </c>
      <c r="R1765" s="8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43.2" hidden="1" x14ac:dyDescent="0.3">
      <c r="A1766" s="8">
        <v>1764</v>
      </c>
      <c r="B1766" s="13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08"/>
        <v>20</v>
      </c>
      <c r="P1766" s="8">
        <f t="shared" si="109"/>
        <v>55.28</v>
      </c>
      <c r="Q1766" s="17" t="s">
        <v>8336</v>
      </c>
      <c r="R1766" s="8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43.2" hidden="1" x14ac:dyDescent="0.3">
      <c r="A1767" s="8">
        <v>1765</v>
      </c>
      <c r="B1767" s="13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08"/>
        <v>59</v>
      </c>
      <c r="P1767" s="8">
        <f t="shared" si="109"/>
        <v>72.17</v>
      </c>
      <c r="Q1767" s="17" t="s">
        <v>8336</v>
      </c>
      <c r="R1767" s="8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28.8" hidden="1" x14ac:dyDescent="0.3">
      <c r="A1768" s="8">
        <v>1766</v>
      </c>
      <c r="B1768" s="13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08"/>
        <v>0</v>
      </c>
      <c r="P1768" s="8">
        <f t="shared" si="109"/>
        <v>0</v>
      </c>
      <c r="Q1768" s="17" t="s">
        <v>8336</v>
      </c>
      <c r="R1768" s="8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28.8" hidden="1" x14ac:dyDescent="0.3">
      <c r="A1769" s="8">
        <v>1767</v>
      </c>
      <c r="B1769" s="13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08"/>
        <v>46</v>
      </c>
      <c r="P1769" s="8">
        <f t="shared" si="109"/>
        <v>58.62</v>
      </c>
      <c r="Q1769" s="17" t="s">
        <v>8336</v>
      </c>
      <c r="R1769" s="8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3.2" hidden="1" x14ac:dyDescent="0.3">
      <c r="A1770" s="8">
        <v>1768</v>
      </c>
      <c r="B1770" s="13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08"/>
        <v>4</v>
      </c>
      <c r="P1770" s="8">
        <f t="shared" si="109"/>
        <v>12.47</v>
      </c>
      <c r="Q1770" s="17" t="s">
        <v>8336</v>
      </c>
      <c r="R1770" s="8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3.2" hidden="1" x14ac:dyDescent="0.3">
      <c r="A1771" s="8">
        <v>1769</v>
      </c>
      <c r="B1771" s="13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08"/>
        <v>3</v>
      </c>
      <c r="P1771" s="8">
        <f t="shared" si="109"/>
        <v>49.14</v>
      </c>
      <c r="Q1771" s="17" t="s">
        <v>8336</v>
      </c>
      <c r="R1771" s="8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43.2" hidden="1" x14ac:dyDescent="0.3">
      <c r="A1772" s="8">
        <v>1770</v>
      </c>
      <c r="B1772" s="13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08"/>
        <v>57</v>
      </c>
      <c r="P1772" s="8">
        <f t="shared" si="109"/>
        <v>150.5</v>
      </c>
      <c r="Q1772" s="17" t="s">
        <v>8336</v>
      </c>
      <c r="R1772" s="8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43.2" hidden="1" x14ac:dyDescent="0.3">
      <c r="A1773" s="8">
        <v>1771</v>
      </c>
      <c r="B1773" s="13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08"/>
        <v>21</v>
      </c>
      <c r="P1773" s="8">
        <f t="shared" si="109"/>
        <v>35.799999999999997</v>
      </c>
      <c r="Q1773" s="17" t="s">
        <v>8336</v>
      </c>
      <c r="R1773" s="8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43.2" hidden="1" x14ac:dyDescent="0.3">
      <c r="A1774" s="8">
        <v>1772</v>
      </c>
      <c r="B1774" s="13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08"/>
        <v>16</v>
      </c>
      <c r="P1774" s="8">
        <f t="shared" si="109"/>
        <v>45.16</v>
      </c>
      <c r="Q1774" s="17" t="s">
        <v>8336</v>
      </c>
      <c r="R1774" s="8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43.2" hidden="1" x14ac:dyDescent="0.3">
      <c r="A1775" s="8">
        <v>1773</v>
      </c>
      <c r="B1775" s="13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08"/>
        <v>6</v>
      </c>
      <c r="P1775" s="8">
        <f t="shared" si="109"/>
        <v>98.79</v>
      </c>
      <c r="Q1775" s="17" t="s">
        <v>8336</v>
      </c>
      <c r="R1775" s="8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43.2" hidden="1" x14ac:dyDescent="0.3">
      <c r="A1776" s="8">
        <v>1774</v>
      </c>
      <c r="B1776" s="13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08"/>
        <v>46</v>
      </c>
      <c r="P1776" s="8">
        <f t="shared" si="109"/>
        <v>88.31</v>
      </c>
      <c r="Q1776" s="17" t="s">
        <v>8336</v>
      </c>
      <c r="R1776" s="8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3.2" hidden="1" x14ac:dyDescent="0.3">
      <c r="A1777" s="8">
        <v>1775</v>
      </c>
      <c r="B1777" s="13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08"/>
        <v>65</v>
      </c>
      <c r="P1777" s="8">
        <f t="shared" si="109"/>
        <v>170.63</v>
      </c>
      <c r="Q1777" s="17" t="s">
        <v>8336</v>
      </c>
      <c r="R1777" s="8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3.2" hidden="1" x14ac:dyDescent="0.3">
      <c r="A1778" s="8">
        <v>1776</v>
      </c>
      <c r="B1778" s="13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08"/>
        <v>7</v>
      </c>
      <c r="P1778" s="8">
        <f t="shared" si="109"/>
        <v>83.75</v>
      </c>
      <c r="Q1778" s="17" t="s">
        <v>8336</v>
      </c>
      <c r="R1778" s="8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43.2" hidden="1" x14ac:dyDescent="0.3">
      <c r="A1779" s="8">
        <v>1777</v>
      </c>
      <c r="B1779" s="13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08"/>
        <v>14</v>
      </c>
      <c r="P1779" s="8">
        <f t="shared" si="109"/>
        <v>65.099999999999994</v>
      </c>
      <c r="Q1779" s="17" t="s">
        <v>8336</v>
      </c>
      <c r="R1779" s="8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3.2" hidden="1" x14ac:dyDescent="0.3">
      <c r="A1780" s="8">
        <v>1778</v>
      </c>
      <c r="B1780" s="13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08"/>
        <v>2</v>
      </c>
      <c r="P1780" s="8">
        <f t="shared" si="109"/>
        <v>66.33</v>
      </c>
      <c r="Q1780" s="17" t="s">
        <v>8336</v>
      </c>
      <c r="R1780" s="8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43.2" hidden="1" x14ac:dyDescent="0.3">
      <c r="A1781" s="8">
        <v>1779</v>
      </c>
      <c r="B1781" s="13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08"/>
        <v>36</v>
      </c>
      <c r="P1781" s="8">
        <f t="shared" si="109"/>
        <v>104.89</v>
      </c>
      <c r="Q1781" s="17" t="s">
        <v>8336</v>
      </c>
      <c r="R1781" s="8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43.2" hidden="1" x14ac:dyDescent="0.3">
      <c r="A1782" s="8">
        <v>1780</v>
      </c>
      <c r="B1782" s="13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08"/>
        <v>40</v>
      </c>
      <c r="P1782" s="8">
        <f t="shared" si="109"/>
        <v>78.44</v>
      </c>
      <c r="Q1782" s="17" t="s">
        <v>8336</v>
      </c>
      <c r="R1782" s="8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43.2" hidden="1" x14ac:dyDescent="0.3">
      <c r="A1783" s="8">
        <v>1781</v>
      </c>
      <c r="B1783" s="13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08"/>
        <v>26</v>
      </c>
      <c r="P1783" s="8">
        <f t="shared" si="109"/>
        <v>59.04</v>
      </c>
      <c r="Q1783" s="17" t="s">
        <v>8336</v>
      </c>
      <c r="R1783" s="8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57.6" hidden="1" x14ac:dyDescent="0.3">
      <c r="A1784" s="8">
        <v>1782</v>
      </c>
      <c r="B1784" s="13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08"/>
        <v>15</v>
      </c>
      <c r="P1784" s="8">
        <f t="shared" si="109"/>
        <v>71.34</v>
      </c>
      <c r="Q1784" s="17" t="s">
        <v>8336</v>
      </c>
      <c r="R1784" s="8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43.2" hidden="1" x14ac:dyDescent="0.3">
      <c r="A1785" s="8">
        <v>1783</v>
      </c>
      <c r="B1785" s="13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08"/>
        <v>24</v>
      </c>
      <c r="P1785" s="8">
        <f t="shared" si="109"/>
        <v>51.23</v>
      </c>
      <c r="Q1785" s="17" t="s">
        <v>8336</v>
      </c>
      <c r="R1785" s="8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43.2" hidden="1" x14ac:dyDescent="0.3">
      <c r="A1786" s="8">
        <v>1784</v>
      </c>
      <c r="B1786" s="13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08"/>
        <v>40</v>
      </c>
      <c r="P1786" s="8">
        <f t="shared" si="109"/>
        <v>60.24</v>
      </c>
      <c r="Q1786" s="17" t="s">
        <v>8336</v>
      </c>
      <c r="R1786" s="8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3.2" hidden="1" x14ac:dyDescent="0.3">
      <c r="A1787" s="8">
        <v>1785</v>
      </c>
      <c r="B1787" s="13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08"/>
        <v>20</v>
      </c>
      <c r="P1787" s="8">
        <f t="shared" si="109"/>
        <v>44.94</v>
      </c>
      <c r="Q1787" s="17" t="s">
        <v>8336</v>
      </c>
      <c r="R1787" s="8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43.2" hidden="1" x14ac:dyDescent="0.3">
      <c r="A1788" s="8">
        <v>1786</v>
      </c>
      <c r="B1788" s="13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08"/>
        <v>48</v>
      </c>
      <c r="P1788" s="8">
        <f t="shared" si="109"/>
        <v>31.21</v>
      </c>
      <c r="Q1788" s="17" t="s">
        <v>8336</v>
      </c>
      <c r="R1788" s="8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3.2" hidden="1" x14ac:dyDescent="0.3">
      <c r="A1789" s="8">
        <v>1787</v>
      </c>
      <c r="B1789" s="13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08"/>
        <v>15</v>
      </c>
      <c r="P1789" s="8">
        <f t="shared" si="109"/>
        <v>63.88</v>
      </c>
      <c r="Q1789" s="17" t="s">
        <v>8336</v>
      </c>
      <c r="R1789" s="8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3.2" hidden="1" x14ac:dyDescent="0.3">
      <c r="A1790" s="8">
        <v>1788</v>
      </c>
      <c r="B1790" s="13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08"/>
        <v>1</v>
      </c>
      <c r="P1790" s="8">
        <f t="shared" si="109"/>
        <v>19</v>
      </c>
      <c r="Q1790" s="17" t="s">
        <v>8336</v>
      </c>
      <c r="R1790" s="8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3.2" hidden="1" x14ac:dyDescent="0.3">
      <c r="A1791" s="8">
        <v>1789</v>
      </c>
      <c r="B1791" s="13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08"/>
        <v>1</v>
      </c>
      <c r="P1791" s="8">
        <f t="shared" si="109"/>
        <v>10</v>
      </c>
      <c r="Q1791" s="17" t="s">
        <v>8336</v>
      </c>
      <c r="R1791" s="8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3.2" hidden="1" x14ac:dyDescent="0.3">
      <c r="A1792" s="8">
        <v>1790</v>
      </c>
      <c r="B1792" s="13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08"/>
        <v>5</v>
      </c>
      <c r="P1792" s="8">
        <f t="shared" si="109"/>
        <v>109.07</v>
      </c>
      <c r="Q1792" s="17" t="s">
        <v>8336</v>
      </c>
      <c r="R1792" s="8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28.8" hidden="1" x14ac:dyDescent="0.3">
      <c r="A1793" s="8">
        <v>1791</v>
      </c>
      <c r="B1793" s="13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08"/>
        <v>4</v>
      </c>
      <c r="P1793" s="8">
        <f t="shared" si="109"/>
        <v>26.75</v>
      </c>
      <c r="Q1793" s="17" t="s">
        <v>8336</v>
      </c>
      <c r="R1793" s="8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28.8" hidden="1" x14ac:dyDescent="0.3">
      <c r="A1794" s="8">
        <v>1792</v>
      </c>
      <c r="B1794" s="13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12">ROUND(E1794/D1794*100,0)</f>
        <v>61</v>
      </c>
      <c r="P1794" s="8">
        <f t="shared" si="109"/>
        <v>109.94</v>
      </c>
      <c r="Q1794" s="17" t="s">
        <v>8336</v>
      </c>
      <c r="R1794" s="8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3.2" hidden="1" x14ac:dyDescent="0.3">
      <c r="A1795" s="8">
        <v>1793</v>
      </c>
      <c r="B1795" s="13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12"/>
        <v>1</v>
      </c>
      <c r="P1795" s="8">
        <f t="shared" ref="P1795:P1858" si="113">IFERROR(ROUND(E1795/L1795,2), 0)</f>
        <v>20</v>
      </c>
      <c r="Q1795" s="17" t="s">
        <v>8336</v>
      </c>
      <c r="R1795" s="8" t="s">
        <v>8337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hidden="1" x14ac:dyDescent="0.3">
      <c r="A1796" s="8">
        <v>1794</v>
      </c>
      <c r="B1796" s="13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12"/>
        <v>11</v>
      </c>
      <c r="P1796" s="8">
        <f t="shared" si="113"/>
        <v>55.39</v>
      </c>
      <c r="Q1796" s="17" t="s">
        <v>8336</v>
      </c>
      <c r="R1796" s="8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3.2" hidden="1" x14ac:dyDescent="0.3">
      <c r="A1797" s="8">
        <v>1795</v>
      </c>
      <c r="B1797" s="13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12"/>
        <v>39</v>
      </c>
      <c r="P1797" s="8">
        <f t="shared" si="113"/>
        <v>133.9</v>
      </c>
      <c r="Q1797" s="17" t="s">
        <v>8336</v>
      </c>
      <c r="R1797" s="8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57.6" hidden="1" x14ac:dyDescent="0.3">
      <c r="A1798" s="8">
        <v>1796</v>
      </c>
      <c r="B1798" s="13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12"/>
        <v>22</v>
      </c>
      <c r="P1798" s="8">
        <f t="shared" si="113"/>
        <v>48.72</v>
      </c>
      <c r="Q1798" s="17" t="s">
        <v>8336</v>
      </c>
      <c r="R1798" s="8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3.2" hidden="1" x14ac:dyDescent="0.3">
      <c r="A1799" s="8">
        <v>1797</v>
      </c>
      <c r="B1799" s="13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12"/>
        <v>68</v>
      </c>
      <c r="P1799" s="8">
        <f t="shared" si="113"/>
        <v>48.25</v>
      </c>
      <c r="Q1799" s="17" t="s">
        <v>8336</v>
      </c>
      <c r="R1799" s="8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3.2" hidden="1" x14ac:dyDescent="0.3">
      <c r="A1800" s="8">
        <v>1798</v>
      </c>
      <c r="B1800" s="13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12"/>
        <v>14</v>
      </c>
      <c r="P1800" s="8">
        <f t="shared" si="113"/>
        <v>58.97</v>
      </c>
      <c r="Q1800" s="17" t="s">
        <v>8336</v>
      </c>
      <c r="R1800" s="8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28.8" hidden="1" x14ac:dyDescent="0.3">
      <c r="A1801" s="8">
        <v>1799</v>
      </c>
      <c r="B1801" s="13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12"/>
        <v>2</v>
      </c>
      <c r="P1801" s="8">
        <f t="shared" si="113"/>
        <v>11.64</v>
      </c>
      <c r="Q1801" s="17" t="s">
        <v>8336</v>
      </c>
      <c r="R1801" s="8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43.2" hidden="1" x14ac:dyDescent="0.3">
      <c r="A1802" s="8">
        <v>1800</v>
      </c>
      <c r="B1802" s="13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12"/>
        <v>20</v>
      </c>
      <c r="P1802" s="8">
        <f t="shared" si="113"/>
        <v>83.72</v>
      </c>
      <c r="Q1802" s="17" t="s">
        <v>8336</v>
      </c>
      <c r="R1802" s="8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43.2" hidden="1" x14ac:dyDescent="0.3">
      <c r="A1803" s="8">
        <v>1801</v>
      </c>
      <c r="B1803" s="13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12"/>
        <v>14</v>
      </c>
      <c r="P1803" s="8">
        <f t="shared" si="113"/>
        <v>63.65</v>
      </c>
      <c r="Q1803" s="17" t="s">
        <v>8336</v>
      </c>
      <c r="R1803" s="8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43.2" hidden="1" x14ac:dyDescent="0.3">
      <c r="A1804" s="8">
        <v>1802</v>
      </c>
      <c r="B1804" s="13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12"/>
        <v>48</v>
      </c>
      <c r="P1804" s="8">
        <f t="shared" si="113"/>
        <v>94.28</v>
      </c>
      <c r="Q1804" s="17" t="s">
        <v>8336</v>
      </c>
      <c r="R1804" s="8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3.2" hidden="1" x14ac:dyDescent="0.3">
      <c r="A1805" s="8">
        <v>1803</v>
      </c>
      <c r="B1805" s="13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12"/>
        <v>31</v>
      </c>
      <c r="P1805" s="8">
        <f t="shared" si="113"/>
        <v>71.87</v>
      </c>
      <c r="Q1805" s="17" t="s">
        <v>8336</v>
      </c>
      <c r="R1805" s="8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3.2" hidden="1" x14ac:dyDescent="0.3">
      <c r="A1806" s="8">
        <v>1804</v>
      </c>
      <c r="B1806" s="13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12"/>
        <v>35</v>
      </c>
      <c r="P1806" s="8">
        <f t="shared" si="113"/>
        <v>104.85</v>
      </c>
      <c r="Q1806" s="17" t="s">
        <v>8336</v>
      </c>
      <c r="R1806" s="8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43.2" hidden="1" x14ac:dyDescent="0.3">
      <c r="A1807" s="8">
        <v>1805</v>
      </c>
      <c r="B1807" s="13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12"/>
        <v>36</v>
      </c>
      <c r="P1807" s="8">
        <f t="shared" si="113"/>
        <v>67.14</v>
      </c>
      <c r="Q1807" s="17" t="s">
        <v>8336</v>
      </c>
      <c r="R1807" s="8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43.2" hidden="1" x14ac:dyDescent="0.3">
      <c r="A1808" s="8">
        <v>1806</v>
      </c>
      <c r="B1808" s="13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12"/>
        <v>3</v>
      </c>
      <c r="P1808" s="8">
        <f t="shared" si="113"/>
        <v>73.88</v>
      </c>
      <c r="Q1808" s="17" t="s">
        <v>8336</v>
      </c>
      <c r="R1808" s="8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28.8" hidden="1" x14ac:dyDescent="0.3">
      <c r="A1809" s="8">
        <v>1807</v>
      </c>
      <c r="B1809" s="13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12"/>
        <v>11</v>
      </c>
      <c r="P1809" s="8">
        <f t="shared" si="113"/>
        <v>69.13</v>
      </c>
      <c r="Q1809" s="17" t="s">
        <v>8336</v>
      </c>
      <c r="R1809" s="8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43.2" hidden="1" x14ac:dyDescent="0.3">
      <c r="A1810" s="8">
        <v>1808</v>
      </c>
      <c r="B1810" s="13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12"/>
        <v>41</v>
      </c>
      <c r="P1810" s="8">
        <f t="shared" si="113"/>
        <v>120.77</v>
      </c>
      <c r="Q1810" s="17" t="s">
        <v>8336</v>
      </c>
      <c r="R1810" s="8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3.2" hidden="1" x14ac:dyDescent="0.3">
      <c r="A1811" s="8">
        <v>1809</v>
      </c>
      <c r="B1811" s="13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12"/>
        <v>11</v>
      </c>
      <c r="P1811" s="8">
        <f t="shared" si="113"/>
        <v>42.22</v>
      </c>
      <c r="Q1811" s="17" t="s">
        <v>8336</v>
      </c>
      <c r="R1811" s="8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3.2" hidden="1" x14ac:dyDescent="0.3">
      <c r="A1812" s="8">
        <v>1810</v>
      </c>
      <c r="B1812" s="13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12"/>
        <v>3</v>
      </c>
      <c r="P1812" s="8">
        <f t="shared" si="113"/>
        <v>7.5</v>
      </c>
      <c r="Q1812" s="17" t="s">
        <v>8336</v>
      </c>
      <c r="R1812" s="8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43.2" hidden="1" x14ac:dyDescent="0.3">
      <c r="A1813" s="8">
        <v>1811</v>
      </c>
      <c r="B1813" s="13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12"/>
        <v>0</v>
      </c>
      <c r="P1813" s="8">
        <f t="shared" si="113"/>
        <v>1.54</v>
      </c>
      <c r="Q1813" s="17" t="s">
        <v>8336</v>
      </c>
      <c r="R1813" s="8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43.2" hidden="1" x14ac:dyDescent="0.3">
      <c r="A1814" s="8">
        <v>1812</v>
      </c>
      <c r="B1814" s="13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12"/>
        <v>13</v>
      </c>
      <c r="P1814" s="8">
        <f t="shared" si="113"/>
        <v>37.61</v>
      </c>
      <c r="Q1814" s="17" t="s">
        <v>8336</v>
      </c>
      <c r="R1814" s="8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3.2" hidden="1" x14ac:dyDescent="0.3">
      <c r="A1815" s="8">
        <v>1813</v>
      </c>
      <c r="B1815" s="13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12"/>
        <v>0</v>
      </c>
      <c r="P1815" s="8">
        <f t="shared" si="113"/>
        <v>0</v>
      </c>
      <c r="Q1815" s="17" t="s">
        <v>8336</v>
      </c>
      <c r="R1815" s="8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3.2" hidden="1" x14ac:dyDescent="0.3">
      <c r="A1816" s="8">
        <v>1814</v>
      </c>
      <c r="B1816" s="13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12"/>
        <v>49</v>
      </c>
      <c r="P1816" s="8">
        <f t="shared" si="113"/>
        <v>42.16</v>
      </c>
      <c r="Q1816" s="17" t="s">
        <v>8336</v>
      </c>
      <c r="R1816" s="8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57.6" hidden="1" x14ac:dyDescent="0.3">
      <c r="A1817" s="8">
        <v>1815</v>
      </c>
      <c r="B1817" s="13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12"/>
        <v>0</v>
      </c>
      <c r="P1817" s="8">
        <f t="shared" si="113"/>
        <v>0</v>
      </c>
      <c r="Q1817" s="17" t="s">
        <v>8336</v>
      </c>
      <c r="R1817" s="8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3.2" hidden="1" x14ac:dyDescent="0.3">
      <c r="A1818" s="8">
        <v>1816</v>
      </c>
      <c r="B1818" s="13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12"/>
        <v>2</v>
      </c>
      <c r="P1818" s="8">
        <f t="shared" si="113"/>
        <v>84.83</v>
      </c>
      <c r="Q1818" s="17" t="s">
        <v>8336</v>
      </c>
      <c r="R1818" s="8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28.8" hidden="1" x14ac:dyDescent="0.3">
      <c r="A1819" s="8">
        <v>1817</v>
      </c>
      <c r="B1819" s="13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12"/>
        <v>52</v>
      </c>
      <c r="P1819" s="8">
        <f t="shared" si="113"/>
        <v>94.19</v>
      </c>
      <c r="Q1819" s="17" t="s">
        <v>8336</v>
      </c>
      <c r="R1819" s="8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28.8" hidden="1" x14ac:dyDescent="0.3">
      <c r="A1820" s="8">
        <v>1818</v>
      </c>
      <c r="B1820" s="13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12"/>
        <v>0</v>
      </c>
      <c r="P1820" s="8">
        <f t="shared" si="113"/>
        <v>0</v>
      </c>
      <c r="Q1820" s="17" t="s">
        <v>8336</v>
      </c>
      <c r="R1820" s="8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43.2" hidden="1" x14ac:dyDescent="0.3">
      <c r="A1821" s="8">
        <v>1819</v>
      </c>
      <c r="B1821" s="13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12"/>
        <v>2</v>
      </c>
      <c r="P1821" s="8">
        <f t="shared" si="113"/>
        <v>6.25</v>
      </c>
      <c r="Q1821" s="17" t="s">
        <v>8336</v>
      </c>
      <c r="R1821" s="8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57.6" hidden="1" x14ac:dyDescent="0.3">
      <c r="A1822" s="8">
        <v>1820</v>
      </c>
      <c r="B1822" s="13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12"/>
        <v>7</v>
      </c>
      <c r="P1822" s="8">
        <f t="shared" si="113"/>
        <v>213.38</v>
      </c>
      <c r="Q1822" s="17" t="s">
        <v>8336</v>
      </c>
      <c r="R1822" s="8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3.2" hidden="1" x14ac:dyDescent="0.3">
      <c r="A1823" s="8">
        <v>1821</v>
      </c>
      <c r="B1823" s="13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12"/>
        <v>135</v>
      </c>
      <c r="P1823" s="8">
        <f t="shared" si="113"/>
        <v>59.16</v>
      </c>
      <c r="Q1823" s="17" t="s">
        <v>8323</v>
      </c>
      <c r="R1823" s="8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28.8" hidden="1" x14ac:dyDescent="0.3">
      <c r="A1824" s="8">
        <v>1822</v>
      </c>
      <c r="B1824" s="13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12"/>
        <v>100</v>
      </c>
      <c r="P1824" s="8">
        <f t="shared" si="113"/>
        <v>27.27</v>
      </c>
      <c r="Q1824" s="17" t="s">
        <v>8323</v>
      </c>
      <c r="R1824" s="8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43.2" hidden="1" x14ac:dyDescent="0.3">
      <c r="A1825" s="8">
        <v>1823</v>
      </c>
      <c r="B1825" s="13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12"/>
        <v>116</v>
      </c>
      <c r="P1825" s="8">
        <f t="shared" si="113"/>
        <v>24.58</v>
      </c>
      <c r="Q1825" s="17" t="s">
        <v>8323</v>
      </c>
      <c r="R1825" s="8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hidden="1" x14ac:dyDescent="0.3">
      <c r="A1826" s="8">
        <v>1824</v>
      </c>
      <c r="B1826" s="13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12"/>
        <v>100</v>
      </c>
      <c r="P1826" s="8">
        <f t="shared" si="113"/>
        <v>75.05</v>
      </c>
      <c r="Q1826" s="17" t="s">
        <v>8323</v>
      </c>
      <c r="R1826" s="8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43.2" hidden="1" x14ac:dyDescent="0.3">
      <c r="A1827" s="8">
        <v>1825</v>
      </c>
      <c r="B1827" s="13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12"/>
        <v>105</v>
      </c>
      <c r="P1827" s="8">
        <f t="shared" si="113"/>
        <v>42.02</v>
      </c>
      <c r="Q1827" s="17" t="s">
        <v>8323</v>
      </c>
      <c r="R1827" s="8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28.8" hidden="1" x14ac:dyDescent="0.3">
      <c r="A1828" s="8">
        <v>1826</v>
      </c>
      <c r="B1828" s="13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12"/>
        <v>101</v>
      </c>
      <c r="P1828" s="8">
        <f t="shared" si="113"/>
        <v>53.16</v>
      </c>
      <c r="Q1828" s="17" t="s">
        <v>8323</v>
      </c>
      <c r="R1828" s="8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43.2" hidden="1" x14ac:dyDescent="0.3">
      <c r="A1829" s="8">
        <v>1827</v>
      </c>
      <c r="B1829" s="13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12"/>
        <v>101</v>
      </c>
      <c r="P1829" s="8">
        <f t="shared" si="113"/>
        <v>83.89</v>
      </c>
      <c r="Q1829" s="17" t="s">
        <v>8323</v>
      </c>
      <c r="R1829" s="8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57.6" hidden="1" x14ac:dyDescent="0.3">
      <c r="A1830" s="8">
        <v>1828</v>
      </c>
      <c r="B1830" s="13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12"/>
        <v>100</v>
      </c>
      <c r="P1830" s="8">
        <f t="shared" si="113"/>
        <v>417.33</v>
      </c>
      <c r="Q1830" s="17" t="s">
        <v>8323</v>
      </c>
      <c r="R1830" s="8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3.2" hidden="1" x14ac:dyDescent="0.3">
      <c r="A1831" s="8">
        <v>1829</v>
      </c>
      <c r="B1831" s="13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12"/>
        <v>167</v>
      </c>
      <c r="P1831" s="8">
        <f t="shared" si="113"/>
        <v>75.77</v>
      </c>
      <c r="Q1831" s="17" t="s">
        <v>8323</v>
      </c>
      <c r="R1831" s="8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3.2" hidden="1" x14ac:dyDescent="0.3">
      <c r="A1832" s="8">
        <v>1830</v>
      </c>
      <c r="B1832" s="13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12"/>
        <v>102</v>
      </c>
      <c r="P1832" s="8">
        <f t="shared" si="113"/>
        <v>67.39</v>
      </c>
      <c r="Q1832" s="17" t="s">
        <v>8323</v>
      </c>
      <c r="R1832" s="8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3.2" hidden="1" x14ac:dyDescent="0.3">
      <c r="A1833" s="8">
        <v>1831</v>
      </c>
      <c r="B1833" s="13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12"/>
        <v>103</v>
      </c>
      <c r="P1833" s="8">
        <f t="shared" si="113"/>
        <v>73.569999999999993</v>
      </c>
      <c r="Q1833" s="17" t="s">
        <v>8323</v>
      </c>
      <c r="R1833" s="8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43.2" hidden="1" x14ac:dyDescent="0.3">
      <c r="A1834" s="8">
        <v>1832</v>
      </c>
      <c r="B1834" s="13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12"/>
        <v>143</v>
      </c>
      <c r="P1834" s="8">
        <f t="shared" si="113"/>
        <v>25</v>
      </c>
      <c r="Q1834" s="17" t="s">
        <v>8323</v>
      </c>
      <c r="R1834" s="8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43.2" hidden="1" x14ac:dyDescent="0.3">
      <c r="A1835" s="8">
        <v>1833</v>
      </c>
      <c r="B1835" s="13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12"/>
        <v>263</v>
      </c>
      <c r="P1835" s="8">
        <f t="shared" si="113"/>
        <v>42</v>
      </c>
      <c r="Q1835" s="17" t="s">
        <v>8323</v>
      </c>
      <c r="R1835" s="8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28.8" hidden="1" x14ac:dyDescent="0.3">
      <c r="A1836" s="8">
        <v>1834</v>
      </c>
      <c r="B1836" s="13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12"/>
        <v>118</v>
      </c>
      <c r="P1836" s="8">
        <f t="shared" si="113"/>
        <v>131.16999999999999</v>
      </c>
      <c r="Q1836" s="17" t="s">
        <v>8323</v>
      </c>
      <c r="R1836" s="8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57.6" hidden="1" x14ac:dyDescent="0.3">
      <c r="A1837" s="8">
        <v>1835</v>
      </c>
      <c r="B1837" s="13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12"/>
        <v>104</v>
      </c>
      <c r="P1837" s="8">
        <f t="shared" si="113"/>
        <v>47.27</v>
      </c>
      <c r="Q1837" s="17" t="s">
        <v>8323</v>
      </c>
      <c r="R1837" s="8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28.8" hidden="1" x14ac:dyDescent="0.3">
      <c r="A1838" s="8">
        <v>1836</v>
      </c>
      <c r="B1838" s="13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12"/>
        <v>200</v>
      </c>
      <c r="P1838" s="8">
        <f t="shared" si="113"/>
        <v>182.13</v>
      </c>
      <c r="Q1838" s="17" t="s">
        <v>8323</v>
      </c>
      <c r="R1838" s="8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57.6" hidden="1" x14ac:dyDescent="0.3">
      <c r="A1839" s="8">
        <v>1837</v>
      </c>
      <c r="B1839" s="13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12"/>
        <v>307</v>
      </c>
      <c r="P1839" s="8">
        <f t="shared" si="113"/>
        <v>61.37</v>
      </c>
      <c r="Q1839" s="17" t="s">
        <v>8323</v>
      </c>
      <c r="R1839" s="8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43.2" hidden="1" x14ac:dyDescent="0.3">
      <c r="A1840" s="8">
        <v>1838</v>
      </c>
      <c r="B1840" s="13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12"/>
        <v>100</v>
      </c>
      <c r="P1840" s="8">
        <f t="shared" si="113"/>
        <v>35.770000000000003</v>
      </c>
      <c r="Q1840" s="17" t="s">
        <v>8323</v>
      </c>
      <c r="R1840" s="8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3.2" hidden="1" x14ac:dyDescent="0.3">
      <c r="A1841" s="8">
        <v>1839</v>
      </c>
      <c r="B1841" s="13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12"/>
        <v>205</v>
      </c>
      <c r="P1841" s="8">
        <f t="shared" si="113"/>
        <v>45.62</v>
      </c>
      <c r="Q1841" s="17" t="s">
        <v>8323</v>
      </c>
      <c r="R1841" s="8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43.2" hidden="1" x14ac:dyDescent="0.3">
      <c r="A1842" s="8">
        <v>1840</v>
      </c>
      <c r="B1842" s="13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12"/>
        <v>109</v>
      </c>
      <c r="P1842" s="8">
        <f t="shared" si="113"/>
        <v>75.38</v>
      </c>
      <c r="Q1842" s="17" t="s">
        <v>8323</v>
      </c>
      <c r="R1842" s="8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28.8" hidden="1" x14ac:dyDescent="0.3">
      <c r="A1843" s="8">
        <v>1841</v>
      </c>
      <c r="B1843" s="13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12"/>
        <v>102</v>
      </c>
      <c r="P1843" s="8">
        <f t="shared" si="113"/>
        <v>50.88</v>
      </c>
      <c r="Q1843" s="17" t="s">
        <v>8323</v>
      </c>
      <c r="R1843" s="8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3.2" hidden="1" x14ac:dyDescent="0.3">
      <c r="A1844" s="8">
        <v>1842</v>
      </c>
      <c r="B1844" s="13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12"/>
        <v>125</v>
      </c>
      <c r="P1844" s="8">
        <f t="shared" si="113"/>
        <v>119.29</v>
      </c>
      <c r="Q1844" s="17" t="s">
        <v>8323</v>
      </c>
      <c r="R1844" s="8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57.6" hidden="1" x14ac:dyDescent="0.3">
      <c r="A1845" s="8">
        <v>1843</v>
      </c>
      <c r="B1845" s="13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12"/>
        <v>124</v>
      </c>
      <c r="P1845" s="8">
        <f t="shared" si="113"/>
        <v>92.54</v>
      </c>
      <c r="Q1845" s="17" t="s">
        <v>8323</v>
      </c>
      <c r="R1845" s="8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43.2" hidden="1" x14ac:dyDescent="0.3">
      <c r="A1846" s="8">
        <v>1844</v>
      </c>
      <c r="B1846" s="13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12"/>
        <v>101</v>
      </c>
      <c r="P1846" s="8">
        <f t="shared" si="113"/>
        <v>76.05</v>
      </c>
      <c r="Q1846" s="17" t="s">
        <v>8323</v>
      </c>
      <c r="R1846" s="8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86.4" hidden="1" x14ac:dyDescent="0.3">
      <c r="A1847" s="8">
        <v>1845</v>
      </c>
      <c r="B1847" s="13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12"/>
        <v>100</v>
      </c>
      <c r="P1847" s="8">
        <f t="shared" si="113"/>
        <v>52.63</v>
      </c>
      <c r="Q1847" s="17" t="s">
        <v>8323</v>
      </c>
      <c r="R1847" s="8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43.2" hidden="1" x14ac:dyDescent="0.3">
      <c r="A1848" s="8">
        <v>1846</v>
      </c>
      <c r="B1848" s="13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12"/>
        <v>138</v>
      </c>
      <c r="P1848" s="8">
        <f t="shared" si="113"/>
        <v>98.99</v>
      </c>
      <c r="Q1848" s="17" t="s">
        <v>8323</v>
      </c>
      <c r="R1848" s="8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57.6" hidden="1" x14ac:dyDescent="0.3">
      <c r="A1849" s="8">
        <v>1847</v>
      </c>
      <c r="B1849" s="13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12"/>
        <v>121</v>
      </c>
      <c r="P1849" s="8">
        <f t="shared" si="113"/>
        <v>79.53</v>
      </c>
      <c r="Q1849" s="17" t="s">
        <v>8323</v>
      </c>
      <c r="R1849" s="8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3.2" hidden="1" x14ac:dyDescent="0.3">
      <c r="A1850" s="8">
        <v>1848</v>
      </c>
      <c r="B1850" s="13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12"/>
        <v>107</v>
      </c>
      <c r="P1850" s="8">
        <f t="shared" si="113"/>
        <v>134.21</v>
      </c>
      <c r="Q1850" s="17" t="s">
        <v>8323</v>
      </c>
      <c r="R1850" s="8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28.8" hidden="1" x14ac:dyDescent="0.3">
      <c r="A1851" s="8">
        <v>1849</v>
      </c>
      <c r="B1851" s="13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12"/>
        <v>100</v>
      </c>
      <c r="P1851" s="8">
        <f t="shared" si="113"/>
        <v>37.630000000000003</v>
      </c>
      <c r="Q1851" s="17" t="s">
        <v>8323</v>
      </c>
      <c r="R1851" s="8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43.2" hidden="1" x14ac:dyDescent="0.3">
      <c r="A1852" s="8">
        <v>1850</v>
      </c>
      <c r="B1852" s="13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12"/>
        <v>102</v>
      </c>
      <c r="P1852" s="8">
        <f t="shared" si="113"/>
        <v>51.04</v>
      </c>
      <c r="Q1852" s="17" t="s">
        <v>8323</v>
      </c>
      <c r="R1852" s="8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43.2" hidden="1" x14ac:dyDescent="0.3">
      <c r="A1853" s="8">
        <v>1851</v>
      </c>
      <c r="B1853" s="13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12"/>
        <v>100</v>
      </c>
      <c r="P1853" s="8">
        <f t="shared" si="113"/>
        <v>50.04</v>
      </c>
      <c r="Q1853" s="17" t="s">
        <v>8323</v>
      </c>
      <c r="R1853" s="8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43.2" hidden="1" x14ac:dyDescent="0.3">
      <c r="A1854" s="8">
        <v>1852</v>
      </c>
      <c r="B1854" s="13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12"/>
        <v>117</v>
      </c>
      <c r="P1854" s="8">
        <f t="shared" si="113"/>
        <v>133.93</v>
      </c>
      <c r="Q1854" s="17" t="s">
        <v>8323</v>
      </c>
      <c r="R1854" s="8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43.2" hidden="1" x14ac:dyDescent="0.3">
      <c r="A1855" s="8">
        <v>1853</v>
      </c>
      <c r="B1855" s="13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12"/>
        <v>102</v>
      </c>
      <c r="P1855" s="8">
        <f t="shared" si="113"/>
        <v>58.21</v>
      </c>
      <c r="Q1855" s="17" t="s">
        <v>8323</v>
      </c>
      <c r="R1855" s="8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3.2" hidden="1" x14ac:dyDescent="0.3">
      <c r="A1856" s="8">
        <v>1854</v>
      </c>
      <c r="B1856" s="13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12"/>
        <v>102</v>
      </c>
      <c r="P1856" s="8">
        <f t="shared" si="113"/>
        <v>88.04</v>
      </c>
      <c r="Q1856" s="17" t="s">
        <v>8323</v>
      </c>
      <c r="R1856" s="8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3.2" hidden="1" x14ac:dyDescent="0.3">
      <c r="A1857" s="8">
        <v>1855</v>
      </c>
      <c r="B1857" s="13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12"/>
        <v>154</v>
      </c>
      <c r="P1857" s="8">
        <f t="shared" si="113"/>
        <v>70.58</v>
      </c>
      <c r="Q1857" s="17" t="s">
        <v>8323</v>
      </c>
      <c r="R1857" s="8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57.6" hidden="1" x14ac:dyDescent="0.3">
      <c r="A1858" s="8">
        <v>1856</v>
      </c>
      <c r="B1858" s="13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16">ROUND(E1858/D1858*100,0)</f>
        <v>101</v>
      </c>
      <c r="P1858" s="8">
        <f t="shared" si="113"/>
        <v>53.29</v>
      </c>
      <c r="Q1858" s="17" t="s">
        <v>8323</v>
      </c>
      <c r="R1858" s="8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3.2" hidden="1" x14ac:dyDescent="0.3">
      <c r="A1859" s="8">
        <v>1857</v>
      </c>
      <c r="B1859" s="13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16"/>
        <v>100</v>
      </c>
      <c r="P1859" s="8">
        <f t="shared" ref="P1859:P1922" si="117">IFERROR(ROUND(E1859/L1859,2), 0)</f>
        <v>136.36000000000001</v>
      </c>
      <c r="Q1859" s="17" t="s">
        <v>8323</v>
      </c>
      <c r="R1859" s="8" t="s">
        <v>8324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7.6" hidden="1" x14ac:dyDescent="0.3">
      <c r="A1860" s="8">
        <v>1858</v>
      </c>
      <c r="B1860" s="13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16"/>
        <v>109</v>
      </c>
      <c r="P1860" s="8">
        <f t="shared" si="117"/>
        <v>40.549999999999997</v>
      </c>
      <c r="Q1860" s="17" t="s">
        <v>8323</v>
      </c>
      <c r="R1860" s="8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28.8" hidden="1" x14ac:dyDescent="0.3">
      <c r="A1861" s="8">
        <v>1859</v>
      </c>
      <c r="B1861" s="13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16"/>
        <v>132</v>
      </c>
      <c r="P1861" s="8">
        <f t="shared" si="117"/>
        <v>70.63</v>
      </c>
      <c r="Q1861" s="17" t="s">
        <v>8323</v>
      </c>
      <c r="R1861" s="8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3.2" hidden="1" x14ac:dyDescent="0.3">
      <c r="A1862" s="8">
        <v>1860</v>
      </c>
      <c r="B1862" s="13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16"/>
        <v>133</v>
      </c>
      <c r="P1862" s="8">
        <f t="shared" si="117"/>
        <v>52.68</v>
      </c>
      <c r="Q1862" s="17" t="s">
        <v>8323</v>
      </c>
      <c r="R1862" s="8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43.2" hidden="1" x14ac:dyDescent="0.3">
      <c r="A1863" s="8">
        <v>1861</v>
      </c>
      <c r="B1863" s="13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16"/>
        <v>0</v>
      </c>
      <c r="P1863" s="8">
        <f t="shared" si="117"/>
        <v>0</v>
      </c>
      <c r="Q1863" s="17" t="s">
        <v>8331</v>
      </c>
      <c r="R1863" s="8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3.2" hidden="1" x14ac:dyDescent="0.3">
      <c r="A1864" s="8">
        <v>1862</v>
      </c>
      <c r="B1864" s="13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16"/>
        <v>8</v>
      </c>
      <c r="P1864" s="8">
        <f t="shared" si="117"/>
        <v>90.94</v>
      </c>
      <c r="Q1864" s="17" t="s">
        <v>8331</v>
      </c>
      <c r="R1864" s="8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3.2" hidden="1" x14ac:dyDescent="0.3">
      <c r="A1865" s="8">
        <v>1863</v>
      </c>
      <c r="B1865" s="13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16"/>
        <v>0</v>
      </c>
      <c r="P1865" s="8">
        <f t="shared" si="117"/>
        <v>5</v>
      </c>
      <c r="Q1865" s="17" t="s">
        <v>8331</v>
      </c>
      <c r="R1865" s="8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43.2" hidden="1" x14ac:dyDescent="0.3">
      <c r="A1866" s="8">
        <v>1864</v>
      </c>
      <c r="B1866" s="13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16"/>
        <v>43</v>
      </c>
      <c r="P1866" s="8">
        <f t="shared" si="117"/>
        <v>58.08</v>
      </c>
      <c r="Q1866" s="17" t="s">
        <v>8331</v>
      </c>
      <c r="R1866" s="8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57.6" hidden="1" x14ac:dyDescent="0.3">
      <c r="A1867" s="8">
        <v>1865</v>
      </c>
      <c r="B1867" s="13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16"/>
        <v>0</v>
      </c>
      <c r="P1867" s="8">
        <f t="shared" si="117"/>
        <v>2</v>
      </c>
      <c r="Q1867" s="17" t="s">
        <v>8331</v>
      </c>
      <c r="R1867" s="8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43.2" hidden="1" x14ac:dyDescent="0.3">
      <c r="A1868" s="8">
        <v>1866</v>
      </c>
      <c r="B1868" s="13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16"/>
        <v>1</v>
      </c>
      <c r="P1868" s="8">
        <f t="shared" si="117"/>
        <v>62.5</v>
      </c>
      <c r="Q1868" s="17" t="s">
        <v>8331</v>
      </c>
      <c r="R1868" s="8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43.2" hidden="1" x14ac:dyDescent="0.3">
      <c r="A1869" s="8">
        <v>1867</v>
      </c>
      <c r="B1869" s="13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16"/>
        <v>0</v>
      </c>
      <c r="P1869" s="8">
        <f t="shared" si="117"/>
        <v>10</v>
      </c>
      <c r="Q1869" s="17" t="s">
        <v>8331</v>
      </c>
      <c r="R1869" s="8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43.2" hidden="1" x14ac:dyDescent="0.3">
      <c r="A1870" s="8">
        <v>1868</v>
      </c>
      <c r="B1870" s="13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16"/>
        <v>5</v>
      </c>
      <c r="P1870" s="8">
        <f t="shared" si="117"/>
        <v>71.59</v>
      </c>
      <c r="Q1870" s="17" t="s">
        <v>8331</v>
      </c>
      <c r="R1870" s="8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43.2" hidden="1" x14ac:dyDescent="0.3">
      <c r="A1871" s="8">
        <v>1869</v>
      </c>
      <c r="B1871" s="13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16"/>
        <v>0</v>
      </c>
      <c r="P1871" s="8">
        <f t="shared" si="117"/>
        <v>0</v>
      </c>
      <c r="Q1871" s="17" t="s">
        <v>8331</v>
      </c>
      <c r="R1871" s="8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3.2" hidden="1" x14ac:dyDescent="0.3">
      <c r="A1872" s="8">
        <v>1870</v>
      </c>
      <c r="B1872" s="13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16"/>
        <v>10</v>
      </c>
      <c r="P1872" s="8">
        <f t="shared" si="117"/>
        <v>32.82</v>
      </c>
      <c r="Q1872" s="17" t="s">
        <v>8331</v>
      </c>
      <c r="R1872" s="8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43.2" hidden="1" x14ac:dyDescent="0.3">
      <c r="A1873" s="8">
        <v>1871</v>
      </c>
      <c r="B1873" s="13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16"/>
        <v>72</v>
      </c>
      <c r="P1873" s="8">
        <f t="shared" si="117"/>
        <v>49.12</v>
      </c>
      <c r="Q1873" s="17" t="s">
        <v>8331</v>
      </c>
      <c r="R1873" s="8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43.2" hidden="1" x14ac:dyDescent="0.3">
      <c r="A1874" s="8">
        <v>1872</v>
      </c>
      <c r="B1874" s="13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16"/>
        <v>1</v>
      </c>
      <c r="P1874" s="8">
        <f t="shared" si="117"/>
        <v>16.309999999999999</v>
      </c>
      <c r="Q1874" s="17" t="s">
        <v>8331</v>
      </c>
      <c r="R1874" s="8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43.2" hidden="1" x14ac:dyDescent="0.3">
      <c r="A1875" s="8">
        <v>1873</v>
      </c>
      <c r="B1875" s="13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16"/>
        <v>0</v>
      </c>
      <c r="P1875" s="8">
        <f t="shared" si="117"/>
        <v>18</v>
      </c>
      <c r="Q1875" s="17" t="s">
        <v>8331</v>
      </c>
      <c r="R1875" s="8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57.6" hidden="1" x14ac:dyDescent="0.3">
      <c r="A1876" s="8">
        <v>1874</v>
      </c>
      <c r="B1876" s="13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16"/>
        <v>0</v>
      </c>
      <c r="P1876" s="8">
        <f t="shared" si="117"/>
        <v>13</v>
      </c>
      <c r="Q1876" s="17" t="s">
        <v>8331</v>
      </c>
      <c r="R1876" s="8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43.2" hidden="1" x14ac:dyDescent="0.3">
      <c r="A1877" s="8">
        <v>1875</v>
      </c>
      <c r="B1877" s="13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16"/>
        <v>1</v>
      </c>
      <c r="P1877" s="8">
        <f t="shared" si="117"/>
        <v>17</v>
      </c>
      <c r="Q1877" s="17" t="s">
        <v>8331</v>
      </c>
      <c r="R1877" s="8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3.2" hidden="1" x14ac:dyDescent="0.3">
      <c r="A1878" s="8">
        <v>1876</v>
      </c>
      <c r="B1878" s="13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16"/>
        <v>0</v>
      </c>
      <c r="P1878" s="8">
        <f t="shared" si="117"/>
        <v>0</v>
      </c>
      <c r="Q1878" s="17" t="s">
        <v>8331</v>
      </c>
      <c r="R1878" s="8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43.2" hidden="1" x14ac:dyDescent="0.3">
      <c r="A1879" s="8">
        <v>1877</v>
      </c>
      <c r="B1879" s="13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16"/>
        <v>0</v>
      </c>
      <c r="P1879" s="8">
        <f t="shared" si="117"/>
        <v>0</v>
      </c>
      <c r="Q1879" s="17" t="s">
        <v>8331</v>
      </c>
      <c r="R1879" s="8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57.6" hidden="1" x14ac:dyDescent="0.3">
      <c r="A1880" s="8">
        <v>1878</v>
      </c>
      <c r="B1880" s="13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16"/>
        <v>0</v>
      </c>
      <c r="P1880" s="8">
        <f t="shared" si="117"/>
        <v>0</v>
      </c>
      <c r="Q1880" s="17" t="s">
        <v>8331</v>
      </c>
      <c r="R1880" s="8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43.2" hidden="1" x14ac:dyDescent="0.3">
      <c r="A1881" s="8">
        <v>1879</v>
      </c>
      <c r="B1881" s="13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16"/>
        <v>0</v>
      </c>
      <c r="P1881" s="8">
        <f t="shared" si="117"/>
        <v>3</v>
      </c>
      <c r="Q1881" s="17" t="s">
        <v>8331</v>
      </c>
      <c r="R1881" s="8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28.8" hidden="1" x14ac:dyDescent="0.3">
      <c r="A1882" s="8">
        <v>1880</v>
      </c>
      <c r="B1882" s="13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16"/>
        <v>20</v>
      </c>
      <c r="P1882" s="8">
        <f t="shared" si="117"/>
        <v>41.83</v>
      </c>
      <c r="Q1882" s="17" t="s">
        <v>8331</v>
      </c>
      <c r="R1882" s="8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3.2" hidden="1" x14ac:dyDescent="0.3">
      <c r="A1883" s="8">
        <v>1881</v>
      </c>
      <c r="B1883" s="13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16"/>
        <v>173</v>
      </c>
      <c r="P1883" s="8">
        <f t="shared" si="117"/>
        <v>49.34</v>
      </c>
      <c r="Q1883" s="17" t="s">
        <v>8323</v>
      </c>
      <c r="R1883" s="8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43.2" hidden="1" x14ac:dyDescent="0.3">
      <c r="A1884" s="8">
        <v>1882</v>
      </c>
      <c r="B1884" s="13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16"/>
        <v>101</v>
      </c>
      <c r="P1884" s="8">
        <f t="shared" si="117"/>
        <v>41.73</v>
      </c>
      <c r="Q1884" s="17" t="s">
        <v>8323</v>
      </c>
      <c r="R1884" s="8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3.2" hidden="1" x14ac:dyDescent="0.3">
      <c r="A1885" s="8">
        <v>1883</v>
      </c>
      <c r="B1885" s="13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16"/>
        <v>105</v>
      </c>
      <c r="P1885" s="8">
        <f t="shared" si="117"/>
        <v>32.72</v>
      </c>
      <c r="Q1885" s="17" t="s">
        <v>8323</v>
      </c>
      <c r="R1885" s="8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43.2" hidden="1" x14ac:dyDescent="0.3">
      <c r="A1886" s="8">
        <v>1884</v>
      </c>
      <c r="B1886" s="13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16"/>
        <v>135</v>
      </c>
      <c r="P1886" s="8">
        <f t="shared" si="117"/>
        <v>51.96</v>
      </c>
      <c r="Q1886" s="17" t="s">
        <v>8323</v>
      </c>
      <c r="R1886" s="8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3.2" hidden="1" x14ac:dyDescent="0.3">
      <c r="A1887" s="8">
        <v>1885</v>
      </c>
      <c r="B1887" s="13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16"/>
        <v>116</v>
      </c>
      <c r="P1887" s="8">
        <f t="shared" si="117"/>
        <v>50.69</v>
      </c>
      <c r="Q1887" s="17" t="s">
        <v>8323</v>
      </c>
      <c r="R1887" s="8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3.2" hidden="1" x14ac:dyDescent="0.3">
      <c r="A1888" s="8">
        <v>1886</v>
      </c>
      <c r="B1888" s="13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16"/>
        <v>102</v>
      </c>
      <c r="P1888" s="8">
        <f t="shared" si="117"/>
        <v>42.24</v>
      </c>
      <c r="Q1888" s="17" t="s">
        <v>8323</v>
      </c>
      <c r="R1888" s="8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43.2" hidden="1" x14ac:dyDescent="0.3">
      <c r="A1889" s="8">
        <v>1887</v>
      </c>
      <c r="B1889" s="13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16"/>
        <v>111</v>
      </c>
      <c r="P1889" s="8">
        <f t="shared" si="117"/>
        <v>416.88</v>
      </c>
      <c r="Q1889" s="17" t="s">
        <v>8323</v>
      </c>
      <c r="R1889" s="8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57.6" hidden="1" x14ac:dyDescent="0.3">
      <c r="A1890" s="8">
        <v>1888</v>
      </c>
      <c r="B1890" s="13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16"/>
        <v>166</v>
      </c>
      <c r="P1890" s="8">
        <f t="shared" si="117"/>
        <v>46.65</v>
      </c>
      <c r="Q1890" s="17" t="s">
        <v>8323</v>
      </c>
      <c r="R1890" s="8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43.2" hidden="1" x14ac:dyDescent="0.3">
      <c r="A1891" s="8">
        <v>1889</v>
      </c>
      <c r="B1891" s="13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16"/>
        <v>107</v>
      </c>
      <c r="P1891" s="8">
        <f t="shared" si="117"/>
        <v>48.45</v>
      </c>
      <c r="Q1891" s="17" t="s">
        <v>8323</v>
      </c>
      <c r="R1891" s="8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3.2" hidden="1" x14ac:dyDescent="0.3">
      <c r="A1892" s="8">
        <v>1890</v>
      </c>
      <c r="B1892" s="13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16"/>
        <v>145</v>
      </c>
      <c r="P1892" s="8">
        <f t="shared" si="117"/>
        <v>70.53</v>
      </c>
      <c r="Q1892" s="17" t="s">
        <v>8323</v>
      </c>
      <c r="R1892" s="8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57.6" hidden="1" x14ac:dyDescent="0.3">
      <c r="A1893" s="8">
        <v>1891</v>
      </c>
      <c r="B1893" s="13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16"/>
        <v>106</v>
      </c>
      <c r="P1893" s="8">
        <f t="shared" si="117"/>
        <v>87.96</v>
      </c>
      <c r="Q1893" s="17" t="s">
        <v>8323</v>
      </c>
      <c r="R1893" s="8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43.2" hidden="1" x14ac:dyDescent="0.3">
      <c r="A1894" s="8">
        <v>1892</v>
      </c>
      <c r="B1894" s="13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16"/>
        <v>137</v>
      </c>
      <c r="P1894" s="8">
        <f t="shared" si="117"/>
        <v>26.27</v>
      </c>
      <c r="Q1894" s="17" t="s">
        <v>8323</v>
      </c>
      <c r="R1894" s="8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3.2" hidden="1" x14ac:dyDescent="0.3">
      <c r="A1895" s="8">
        <v>1893</v>
      </c>
      <c r="B1895" s="13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16"/>
        <v>104</v>
      </c>
      <c r="P1895" s="8">
        <f t="shared" si="117"/>
        <v>57.78</v>
      </c>
      <c r="Q1895" s="17" t="s">
        <v>8323</v>
      </c>
      <c r="R1895" s="8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28.8" hidden="1" x14ac:dyDescent="0.3">
      <c r="A1896" s="8">
        <v>1894</v>
      </c>
      <c r="B1896" s="13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16"/>
        <v>115</v>
      </c>
      <c r="P1896" s="8">
        <f t="shared" si="117"/>
        <v>57.25</v>
      </c>
      <c r="Q1896" s="17" t="s">
        <v>8323</v>
      </c>
      <c r="R1896" s="8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57.6" hidden="1" x14ac:dyDescent="0.3">
      <c r="A1897" s="8">
        <v>1895</v>
      </c>
      <c r="B1897" s="13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16"/>
        <v>102</v>
      </c>
      <c r="P1897" s="8">
        <f t="shared" si="117"/>
        <v>196.34</v>
      </c>
      <c r="Q1897" s="17" t="s">
        <v>8323</v>
      </c>
      <c r="R1897" s="8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3.2" hidden="1" x14ac:dyDescent="0.3">
      <c r="A1898" s="8">
        <v>1896</v>
      </c>
      <c r="B1898" s="13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16"/>
        <v>124</v>
      </c>
      <c r="P1898" s="8">
        <f t="shared" si="117"/>
        <v>43</v>
      </c>
      <c r="Q1898" s="17" t="s">
        <v>8323</v>
      </c>
      <c r="R1898" s="8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43.2" hidden="1" x14ac:dyDescent="0.3">
      <c r="A1899" s="8">
        <v>1897</v>
      </c>
      <c r="B1899" s="13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16"/>
        <v>102</v>
      </c>
      <c r="P1899" s="8">
        <f t="shared" si="117"/>
        <v>35.549999999999997</v>
      </c>
      <c r="Q1899" s="17" t="s">
        <v>8323</v>
      </c>
      <c r="R1899" s="8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3.2" hidden="1" x14ac:dyDescent="0.3">
      <c r="A1900" s="8">
        <v>1898</v>
      </c>
      <c r="B1900" s="13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16"/>
        <v>145</v>
      </c>
      <c r="P1900" s="8">
        <f t="shared" si="117"/>
        <v>68.81</v>
      </c>
      <c r="Q1900" s="17" t="s">
        <v>8323</v>
      </c>
      <c r="R1900" s="8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43.2" hidden="1" x14ac:dyDescent="0.3">
      <c r="A1901" s="8">
        <v>1899</v>
      </c>
      <c r="B1901" s="13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16"/>
        <v>133</v>
      </c>
      <c r="P1901" s="8">
        <f t="shared" si="117"/>
        <v>28.57</v>
      </c>
      <c r="Q1901" s="17" t="s">
        <v>8323</v>
      </c>
      <c r="R1901" s="8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57.6" hidden="1" x14ac:dyDescent="0.3">
      <c r="A1902" s="8">
        <v>1900</v>
      </c>
      <c r="B1902" s="13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16"/>
        <v>109</v>
      </c>
      <c r="P1902" s="8">
        <f t="shared" si="117"/>
        <v>50.63</v>
      </c>
      <c r="Q1902" s="17" t="s">
        <v>8323</v>
      </c>
      <c r="R1902" s="8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43.2" hidden="1" x14ac:dyDescent="0.3">
      <c r="A1903" s="8">
        <v>1901</v>
      </c>
      <c r="B1903" s="13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16"/>
        <v>3</v>
      </c>
      <c r="P1903" s="8">
        <f t="shared" si="117"/>
        <v>106.8</v>
      </c>
      <c r="Q1903" s="17" t="s">
        <v>8317</v>
      </c>
      <c r="R1903" s="8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43.2" hidden="1" x14ac:dyDescent="0.3">
      <c r="A1904" s="8">
        <v>1902</v>
      </c>
      <c r="B1904" s="13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16"/>
        <v>1</v>
      </c>
      <c r="P1904" s="8">
        <f t="shared" si="117"/>
        <v>4</v>
      </c>
      <c r="Q1904" s="17" t="s">
        <v>8317</v>
      </c>
      <c r="R1904" s="8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43.2" hidden="1" x14ac:dyDescent="0.3">
      <c r="A1905" s="8">
        <v>1903</v>
      </c>
      <c r="B1905" s="13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16"/>
        <v>47</v>
      </c>
      <c r="P1905" s="8">
        <f t="shared" si="117"/>
        <v>34.1</v>
      </c>
      <c r="Q1905" s="17" t="s">
        <v>8317</v>
      </c>
      <c r="R1905" s="8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3.2" hidden="1" x14ac:dyDescent="0.3">
      <c r="A1906" s="8">
        <v>1904</v>
      </c>
      <c r="B1906" s="13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16"/>
        <v>0</v>
      </c>
      <c r="P1906" s="8">
        <f t="shared" si="117"/>
        <v>25</v>
      </c>
      <c r="Q1906" s="17" t="s">
        <v>8317</v>
      </c>
      <c r="R1906" s="8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57.6" hidden="1" x14ac:dyDescent="0.3">
      <c r="A1907" s="8">
        <v>1905</v>
      </c>
      <c r="B1907" s="13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16"/>
        <v>0</v>
      </c>
      <c r="P1907" s="8">
        <f t="shared" si="117"/>
        <v>10.5</v>
      </c>
      <c r="Q1907" s="17" t="s">
        <v>8317</v>
      </c>
      <c r="R1907" s="8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3.2" hidden="1" x14ac:dyDescent="0.3">
      <c r="A1908" s="8">
        <v>1906</v>
      </c>
      <c r="B1908" s="13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16"/>
        <v>43</v>
      </c>
      <c r="P1908" s="8">
        <f t="shared" si="117"/>
        <v>215.96</v>
      </c>
      <c r="Q1908" s="17" t="s">
        <v>8317</v>
      </c>
      <c r="R1908" s="8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3.2" hidden="1" x14ac:dyDescent="0.3">
      <c r="A1909" s="8">
        <v>1907</v>
      </c>
      <c r="B1909" s="13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16"/>
        <v>0</v>
      </c>
      <c r="P1909" s="8">
        <f t="shared" si="117"/>
        <v>21.25</v>
      </c>
      <c r="Q1909" s="17" t="s">
        <v>8317</v>
      </c>
      <c r="R1909" s="8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43.2" hidden="1" x14ac:dyDescent="0.3">
      <c r="A1910" s="8">
        <v>1908</v>
      </c>
      <c r="B1910" s="13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16"/>
        <v>2</v>
      </c>
      <c r="P1910" s="8">
        <f t="shared" si="117"/>
        <v>108.25</v>
      </c>
      <c r="Q1910" s="17" t="s">
        <v>8317</v>
      </c>
      <c r="R1910" s="8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43.2" hidden="1" x14ac:dyDescent="0.3">
      <c r="A1911" s="8">
        <v>1909</v>
      </c>
      <c r="B1911" s="13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16"/>
        <v>14</v>
      </c>
      <c r="P1911" s="8">
        <f t="shared" si="117"/>
        <v>129.97</v>
      </c>
      <c r="Q1911" s="17" t="s">
        <v>8317</v>
      </c>
      <c r="R1911" s="8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3.2" hidden="1" x14ac:dyDescent="0.3">
      <c r="A1912" s="8">
        <v>1910</v>
      </c>
      <c r="B1912" s="13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16"/>
        <v>39</v>
      </c>
      <c r="P1912" s="8">
        <f t="shared" si="117"/>
        <v>117.49</v>
      </c>
      <c r="Q1912" s="17" t="s">
        <v>8317</v>
      </c>
      <c r="R1912" s="8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57.6" hidden="1" x14ac:dyDescent="0.3">
      <c r="A1913" s="8">
        <v>1911</v>
      </c>
      <c r="B1913" s="13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16"/>
        <v>0</v>
      </c>
      <c r="P1913" s="8">
        <f t="shared" si="117"/>
        <v>10</v>
      </c>
      <c r="Q1913" s="17" t="s">
        <v>8317</v>
      </c>
      <c r="R1913" s="8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3.2" hidden="1" x14ac:dyDescent="0.3">
      <c r="A1914" s="8">
        <v>1912</v>
      </c>
      <c r="B1914" s="13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16"/>
        <v>59</v>
      </c>
      <c r="P1914" s="8">
        <f t="shared" si="117"/>
        <v>70.599999999999994</v>
      </c>
      <c r="Q1914" s="17" t="s">
        <v>8317</v>
      </c>
      <c r="R1914" s="8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28.8" hidden="1" x14ac:dyDescent="0.3">
      <c r="A1915" s="8">
        <v>1913</v>
      </c>
      <c r="B1915" s="13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16"/>
        <v>1</v>
      </c>
      <c r="P1915" s="8">
        <f t="shared" si="117"/>
        <v>24.5</v>
      </c>
      <c r="Q1915" s="17" t="s">
        <v>8317</v>
      </c>
      <c r="R1915" s="8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43.2" hidden="1" x14ac:dyDescent="0.3">
      <c r="A1916" s="8">
        <v>1914</v>
      </c>
      <c r="B1916" s="13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16"/>
        <v>9</v>
      </c>
      <c r="P1916" s="8">
        <f t="shared" si="117"/>
        <v>30</v>
      </c>
      <c r="Q1916" s="17" t="s">
        <v>8317</v>
      </c>
      <c r="R1916" s="8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43.2" hidden="1" x14ac:dyDescent="0.3">
      <c r="A1917" s="8">
        <v>1915</v>
      </c>
      <c r="B1917" s="13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16"/>
        <v>2</v>
      </c>
      <c r="P1917" s="8">
        <f t="shared" si="117"/>
        <v>2</v>
      </c>
      <c r="Q1917" s="17" t="s">
        <v>8317</v>
      </c>
      <c r="R1917" s="8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28.8" hidden="1" x14ac:dyDescent="0.3">
      <c r="A1918" s="8">
        <v>1916</v>
      </c>
      <c r="B1918" s="13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16"/>
        <v>1</v>
      </c>
      <c r="P1918" s="8">
        <f t="shared" si="117"/>
        <v>17</v>
      </c>
      <c r="Q1918" s="17" t="s">
        <v>8317</v>
      </c>
      <c r="R1918" s="8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28.8" hidden="1" x14ac:dyDescent="0.3">
      <c r="A1919" s="8">
        <v>1917</v>
      </c>
      <c r="B1919" s="13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16"/>
        <v>53</v>
      </c>
      <c r="P1919" s="8">
        <f t="shared" si="117"/>
        <v>2928.93</v>
      </c>
      <c r="Q1919" s="17" t="s">
        <v>8317</v>
      </c>
      <c r="R1919" s="8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3.2" hidden="1" x14ac:dyDescent="0.3">
      <c r="A1920" s="8">
        <v>1918</v>
      </c>
      <c r="B1920" s="13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16"/>
        <v>1</v>
      </c>
      <c r="P1920" s="8">
        <f t="shared" si="117"/>
        <v>28.89</v>
      </c>
      <c r="Q1920" s="17" t="s">
        <v>8317</v>
      </c>
      <c r="R1920" s="8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43.2" hidden="1" x14ac:dyDescent="0.3">
      <c r="A1921" s="8">
        <v>1919</v>
      </c>
      <c r="B1921" s="13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16"/>
        <v>47</v>
      </c>
      <c r="P1921" s="8">
        <f t="shared" si="117"/>
        <v>29.63</v>
      </c>
      <c r="Q1921" s="17" t="s">
        <v>8317</v>
      </c>
      <c r="R1921" s="8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3.2" hidden="1" x14ac:dyDescent="0.3">
      <c r="A1922" s="8">
        <v>1920</v>
      </c>
      <c r="B1922" s="13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20">ROUND(E1922/D1922*100,0)</f>
        <v>43</v>
      </c>
      <c r="P1922" s="8">
        <f t="shared" si="117"/>
        <v>40.98</v>
      </c>
      <c r="Q1922" s="17" t="s">
        <v>8317</v>
      </c>
      <c r="R1922" s="8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28.8" hidden="1" x14ac:dyDescent="0.3">
      <c r="A1923" s="8">
        <v>1921</v>
      </c>
      <c r="B1923" s="13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20"/>
        <v>137</v>
      </c>
      <c r="P1923" s="8">
        <f t="shared" ref="P1923:P1986" si="121">IFERROR(ROUND(E1923/L1923,2), 0)</f>
        <v>54</v>
      </c>
      <c r="Q1923" s="17" t="s">
        <v>8323</v>
      </c>
      <c r="R1923" s="8" t="s">
        <v>8327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hidden="1" x14ac:dyDescent="0.3">
      <c r="A1924" s="8">
        <v>1922</v>
      </c>
      <c r="B1924" s="13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20"/>
        <v>116</v>
      </c>
      <c r="P1924" s="8">
        <f t="shared" si="121"/>
        <v>36.11</v>
      </c>
      <c r="Q1924" s="17" t="s">
        <v>8323</v>
      </c>
      <c r="R1924" s="8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3.2" hidden="1" x14ac:dyDescent="0.3">
      <c r="A1925" s="8">
        <v>1923</v>
      </c>
      <c r="B1925" s="13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20"/>
        <v>241</v>
      </c>
      <c r="P1925" s="8">
        <f t="shared" si="121"/>
        <v>23.15</v>
      </c>
      <c r="Q1925" s="17" t="s">
        <v>8323</v>
      </c>
      <c r="R1925" s="8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57.6" hidden="1" x14ac:dyDescent="0.3">
      <c r="A1926" s="8">
        <v>1924</v>
      </c>
      <c r="B1926" s="13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20"/>
        <v>114</v>
      </c>
      <c r="P1926" s="8">
        <f t="shared" si="121"/>
        <v>104</v>
      </c>
      <c r="Q1926" s="17" t="s">
        <v>8323</v>
      </c>
      <c r="R1926" s="8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43.2" hidden="1" x14ac:dyDescent="0.3">
      <c r="A1927" s="8">
        <v>1925</v>
      </c>
      <c r="B1927" s="13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20"/>
        <v>110</v>
      </c>
      <c r="P1927" s="8">
        <f t="shared" si="121"/>
        <v>31.83</v>
      </c>
      <c r="Q1927" s="17" t="s">
        <v>8323</v>
      </c>
      <c r="R1927" s="8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57.6" hidden="1" x14ac:dyDescent="0.3">
      <c r="A1928" s="8">
        <v>1926</v>
      </c>
      <c r="B1928" s="13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20"/>
        <v>195</v>
      </c>
      <c r="P1928" s="8">
        <f t="shared" si="121"/>
        <v>27.39</v>
      </c>
      <c r="Q1928" s="17" t="s">
        <v>8323</v>
      </c>
      <c r="R1928" s="8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hidden="1" x14ac:dyDescent="0.3">
      <c r="A1929" s="8">
        <v>1927</v>
      </c>
      <c r="B1929" s="13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20"/>
        <v>103</v>
      </c>
      <c r="P1929" s="8">
        <f t="shared" si="121"/>
        <v>56.36</v>
      </c>
      <c r="Q1929" s="17" t="s">
        <v>8323</v>
      </c>
      <c r="R1929" s="8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28.8" hidden="1" x14ac:dyDescent="0.3">
      <c r="A1930" s="8">
        <v>1928</v>
      </c>
      <c r="B1930" s="13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20"/>
        <v>103</v>
      </c>
      <c r="P1930" s="8">
        <f t="shared" si="121"/>
        <v>77.349999999999994</v>
      </c>
      <c r="Q1930" s="17" t="s">
        <v>8323</v>
      </c>
      <c r="R1930" s="8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3.2" hidden="1" x14ac:dyDescent="0.3">
      <c r="A1931" s="8">
        <v>1929</v>
      </c>
      <c r="B1931" s="13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20"/>
        <v>100</v>
      </c>
      <c r="P1931" s="8">
        <f t="shared" si="121"/>
        <v>42.8</v>
      </c>
      <c r="Q1931" s="17" t="s">
        <v>8323</v>
      </c>
      <c r="R1931" s="8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28.8" hidden="1" x14ac:dyDescent="0.3">
      <c r="A1932" s="8">
        <v>1930</v>
      </c>
      <c r="B1932" s="13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20"/>
        <v>127</v>
      </c>
      <c r="P1932" s="8">
        <f t="shared" si="121"/>
        <v>48.85</v>
      </c>
      <c r="Q1932" s="17" t="s">
        <v>8323</v>
      </c>
      <c r="R1932" s="8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43.2" hidden="1" x14ac:dyDescent="0.3">
      <c r="A1933" s="8">
        <v>1931</v>
      </c>
      <c r="B1933" s="13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20"/>
        <v>121</v>
      </c>
      <c r="P1933" s="8">
        <f t="shared" si="121"/>
        <v>48.24</v>
      </c>
      <c r="Q1933" s="17" t="s">
        <v>8323</v>
      </c>
      <c r="R1933" s="8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57.6" hidden="1" x14ac:dyDescent="0.3">
      <c r="A1934" s="8">
        <v>1932</v>
      </c>
      <c r="B1934" s="13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20"/>
        <v>107</v>
      </c>
      <c r="P1934" s="8">
        <f t="shared" si="121"/>
        <v>70.209999999999994</v>
      </c>
      <c r="Q1934" s="17" t="s">
        <v>8323</v>
      </c>
      <c r="R1934" s="8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43.2" hidden="1" x14ac:dyDescent="0.3">
      <c r="A1935" s="8">
        <v>1933</v>
      </c>
      <c r="B1935" s="13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20"/>
        <v>172</v>
      </c>
      <c r="P1935" s="8">
        <f t="shared" si="121"/>
        <v>94.05</v>
      </c>
      <c r="Q1935" s="17" t="s">
        <v>8323</v>
      </c>
      <c r="R1935" s="8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43.2" hidden="1" x14ac:dyDescent="0.3">
      <c r="A1936" s="8">
        <v>1934</v>
      </c>
      <c r="B1936" s="13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20"/>
        <v>124</v>
      </c>
      <c r="P1936" s="8">
        <f t="shared" si="121"/>
        <v>80.27</v>
      </c>
      <c r="Q1936" s="17" t="s">
        <v>8323</v>
      </c>
      <c r="R1936" s="8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43.2" hidden="1" x14ac:dyDescent="0.3">
      <c r="A1937" s="8">
        <v>1935</v>
      </c>
      <c r="B1937" s="13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20"/>
        <v>108</v>
      </c>
      <c r="P1937" s="8">
        <f t="shared" si="121"/>
        <v>54.2</v>
      </c>
      <c r="Q1937" s="17" t="s">
        <v>8323</v>
      </c>
      <c r="R1937" s="8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43.2" hidden="1" x14ac:dyDescent="0.3">
      <c r="A1938" s="8">
        <v>1936</v>
      </c>
      <c r="B1938" s="13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20"/>
        <v>117</v>
      </c>
      <c r="P1938" s="8">
        <f t="shared" si="121"/>
        <v>60.27</v>
      </c>
      <c r="Q1938" s="17" t="s">
        <v>8323</v>
      </c>
      <c r="R1938" s="8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3.2" hidden="1" x14ac:dyDescent="0.3">
      <c r="A1939" s="8">
        <v>1937</v>
      </c>
      <c r="B1939" s="13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20"/>
        <v>187</v>
      </c>
      <c r="P1939" s="8">
        <f t="shared" si="121"/>
        <v>38.74</v>
      </c>
      <c r="Q1939" s="17" t="s">
        <v>8323</v>
      </c>
      <c r="R1939" s="8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43.2" hidden="1" x14ac:dyDescent="0.3">
      <c r="A1940" s="8">
        <v>1938</v>
      </c>
      <c r="B1940" s="13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20"/>
        <v>116</v>
      </c>
      <c r="P1940" s="8">
        <f t="shared" si="121"/>
        <v>152.54</v>
      </c>
      <c r="Q1940" s="17" t="s">
        <v>8323</v>
      </c>
      <c r="R1940" s="8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57.6" hidden="1" x14ac:dyDescent="0.3">
      <c r="A1941" s="8">
        <v>1939</v>
      </c>
      <c r="B1941" s="13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20"/>
        <v>111</v>
      </c>
      <c r="P1941" s="8">
        <f t="shared" si="121"/>
        <v>115.31</v>
      </c>
      <c r="Q1941" s="17" t="s">
        <v>8323</v>
      </c>
      <c r="R1941" s="8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3.2" hidden="1" x14ac:dyDescent="0.3">
      <c r="A1942" s="8">
        <v>1940</v>
      </c>
      <c r="B1942" s="13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20"/>
        <v>171</v>
      </c>
      <c r="P1942" s="8">
        <f t="shared" si="121"/>
        <v>35.840000000000003</v>
      </c>
      <c r="Q1942" s="17" t="s">
        <v>8323</v>
      </c>
      <c r="R1942" s="8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43.2" hidden="1" x14ac:dyDescent="0.3">
      <c r="A1943" s="8">
        <v>1941</v>
      </c>
      <c r="B1943" s="13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20"/>
        <v>126</v>
      </c>
      <c r="P1943" s="8">
        <f t="shared" si="121"/>
        <v>64.569999999999993</v>
      </c>
      <c r="Q1943" s="17" t="s">
        <v>8317</v>
      </c>
      <c r="R1943" s="8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43.2" hidden="1" x14ac:dyDescent="0.3">
      <c r="A1944" s="8">
        <v>1942</v>
      </c>
      <c r="B1944" s="13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20"/>
        <v>138</v>
      </c>
      <c r="P1944" s="8">
        <f t="shared" si="121"/>
        <v>87.44</v>
      </c>
      <c r="Q1944" s="17" t="s">
        <v>8317</v>
      </c>
      <c r="R1944" s="8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3.2" hidden="1" x14ac:dyDescent="0.3">
      <c r="A1945" s="8">
        <v>1943</v>
      </c>
      <c r="B1945" s="13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20"/>
        <v>1705</v>
      </c>
      <c r="P1945" s="8">
        <f t="shared" si="121"/>
        <v>68.819999999999993</v>
      </c>
      <c r="Q1945" s="17" t="s">
        <v>8317</v>
      </c>
      <c r="R1945" s="8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43.2" hidden="1" x14ac:dyDescent="0.3">
      <c r="A1946" s="8">
        <v>1944</v>
      </c>
      <c r="B1946" s="13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20"/>
        <v>788</v>
      </c>
      <c r="P1946" s="8">
        <f t="shared" si="121"/>
        <v>176.2</v>
      </c>
      <c r="Q1946" s="17" t="s">
        <v>8317</v>
      </c>
      <c r="R1946" s="8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3.2" hidden="1" x14ac:dyDescent="0.3">
      <c r="A1947" s="8">
        <v>1945</v>
      </c>
      <c r="B1947" s="13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20"/>
        <v>348</v>
      </c>
      <c r="P1947" s="8">
        <f t="shared" si="121"/>
        <v>511.79</v>
      </c>
      <c r="Q1947" s="17" t="s">
        <v>8317</v>
      </c>
      <c r="R1947" s="8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43.2" hidden="1" x14ac:dyDescent="0.3">
      <c r="A1948" s="8">
        <v>1946</v>
      </c>
      <c r="B1948" s="13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20"/>
        <v>150</v>
      </c>
      <c r="P1948" s="8">
        <f t="shared" si="121"/>
        <v>160.44</v>
      </c>
      <c r="Q1948" s="17" t="s">
        <v>8317</v>
      </c>
      <c r="R1948" s="8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57.6" hidden="1" x14ac:dyDescent="0.3">
      <c r="A1949" s="8">
        <v>1947</v>
      </c>
      <c r="B1949" s="13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20"/>
        <v>101</v>
      </c>
      <c r="P1949" s="8">
        <f t="shared" si="121"/>
        <v>35</v>
      </c>
      <c r="Q1949" s="17" t="s">
        <v>8317</v>
      </c>
      <c r="R1949" s="8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28.8" hidden="1" x14ac:dyDescent="0.3">
      <c r="A1950" s="8">
        <v>1948</v>
      </c>
      <c r="B1950" s="13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20"/>
        <v>800</v>
      </c>
      <c r="P1950" s="8">
        <f t="shared" si="121"/>
        <v>188.51</v>
      </c>
      <c r="Q1950" s="17" t="s">
        <v>8317</v>
      </c>
      <c r="R1950" s="8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3.2" hidden="1" x14ac:dyDescent="0.3">
      <c r="A1951" s="8">
        <v>1949</v>
      </c>
      <c r="B1951" s="13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20"/>
        <v>106</v>
      </c>
      <c r="P1951" s="8">
        <f t="shared" si="121"/>
        <v>56.2</v>
      </c>
      <c r="Q1951" s="17" t="s">
        <v>8317</v>
      </c>
      <c r="R1951" s="8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3.2" hidden="1" x14ac:dyDescent="0.3">
      <c r="A1952" s="8">
        <v>1950</v>
      </c>
      <c r="B1952" s="13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20"/>
        <v>201</v>
      </c>
      <c r="P1952" s="8">
        <f t="shared" si="121"/>
        <v>51.31</v>
      </c>
      <c r="Q1952" s="17" t="s">
        <v>8317</v>
      </c>
      <c r="R1952" s="8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43.2" hidden="1" x14ac:dyDescent="0.3">
      <c r="A1953" s="8">
        <v>1951</v>
      </c>
      <c r="B1953" s="13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20"/>
        <v>212</v>
      </c>
      <c r="P1953" s="8">
        <f t="shared" si="121"/>
        <v>127.36</v>
      </c>
      <c r="Q1953" s="17" t="s">
        <v>8317</v>
      </c>
      <c r="R1953" s="8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43.2" hidden="1" x14ac:dyDescent="0.3">
      <c r="A1954" s="8">
        <v>1952</v>
      </c>
      <c r="B1954" s="13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20"/>
        <v>198</v>
      </c>
      <c r="P1954" s="8">
        <f t="shared" si="121"/>
        <v>101.86</v>
      </c>
      <c r="Q1954" s="17" t="s">
        <v>8317</v>
      </c>
      <c r="R1954" s="8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3.2" hidden="1" x14ac:dyDescent="0.3">
      <c r="A1955" s="8">
        <v>1953</v>
      </c>
      <c r="B1955" s="13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20"/>
        <v>226</v>
      </c>
      <c r="P1955" s="8">
        <f t="shared" si="121"/>
        <v>230.56</v>
      </c>
      <c r="Q1955" s="17" t="s">
        <v>8317</v>
      </c>
      <c r="R1955" s="8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28.8" hidden="1" x14ac:dyDescent="0.3">
      <c r="A1956" s="8">
        <v>1954</v>
      </c>
      <c r="B1956" s="13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20"/>
        <v>699</v>
      </c>
      <c r="P1956" s="8">
        <f t="shared" si="121"/>
        <v>842.11</v>
      </c>
      <c r="Q1956" s="17" t="s">
        <v>8317</v>
      </c>
      <c r="R1956" s="8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43.2" hidden="1" x14ac:dyDescent="0.3">
      <c r="A1957" s="8">
        <v>1955</v>
      </c>
      <c r="B1957" s="13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20"/>
        <v>399</v>
      </c>
      <c r="P1957" s="8">
        <f t="shared" si="121"/>
        <v>577.28</v>
      </c>
      <c r="Q1957" s="17" t="s">
        <v>8317</v>
      </c>
      <c r="R1957" s="8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43.2" hidden="1" x14ac:dyDescent="0.3">
      <c r="A1958" s="8">
        <v>1956</v>
      </c>
      <c r="B1958" s="13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20"/>
        <v>294</v>
      </c>
      <c r="P1958" s="8">
        <f t="shared" si="121"/>
        <v>483.34</v>
      </c>
      <c r="Q1958" s="17" t="s">
        <v>8317</v>
      </c>
      <c r="R1958" s="8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28.8" hidden="1" x14ac:dyDescent="0.3">
      <c r="A1959" s="8">
        <v>1957</v>
      </c>
      <c r="B1959" s="13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20"/>
        <v>168</v>
      </c>
      <c r="P1959" s="8">
        <f t="shared" si="121"/>
        <v>76.14</v>
      </c>
      <c r="Q1959" s="17" t="s">
        <v>8317</v>
      </c>
      <c r="R1959" s="8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43.2" hidden="1" x14ac:dyDescent="0.3">
      <c r="A1960" s="8">
        <v>1958</v>
      </c>
      <c r="B1960" s="13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20"/>
        <v>1436</v>
      </c>
      <c r="P1960" s="8">
        <f t="shared" si="121"/>
        <v>74.11</v>
      </c>
      <c r="Q1960" s="17" t="s">
        <v>8317</v>
      </c>
      <c r="R1960" s="8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57.6" hidden="1" x14ac:dyDescent="0.3">
      <c r="A1961" s="8">
        <v>1959</v>
      </c>
      <c r="B1961" s="13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20"/>
        <v>157</v>
      </c>
      <c r="P1961" s="8">
        <f t="shared" si="121"/>
        <v>36.97</v>
      </c>
      <c r="Q1961" s="17" t="s">
        <v>8317</v>
      </c>
      <c r="R1961" s="8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43.2" hidden="1" x14ac:dyDescent="0.3">
      <c r="A1962" s="8">
        <v>1960</v>
      </c>
      <c r="B1962" s="13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20"/>
        <v>118</v>
      </c>
      <c r="P1962" s="8">
        <f t="shared" si="121"/>
        <v>2500.9699999999998</v>
      </c>
      <c r="Q1962" s="17" t="s">
        <v>8317</v>
      </c>
      <c r="R1962" s="8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3.2" hidden="1" x14ac:dyDescent="0.3">
      <c r="A1963" s="8">
        <v>1961</v>
      </c>
      <c r="B1963" s="13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20"/>
        <v>1105</v>
      </c>
      <c r="P1963" s="8">
        <f t="shared" si="121"/>
        <v>67.69</v>
      </c>
      <c r="Q1963" s="17" t="s">
        <v>8317</v>
      </c>
      <c r="R1963" s="8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43.2" hidden="1" x14ac:dyDescent="0.3">
      <c r="A1964" s="8">
        <v>1962</v>
      </c>
      <c r="B1964" s="13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20"/>
        <v>193</v>
      </c>
      <c r="P1964" s="8">
        <f t="shared" si="121"/>
        <v>63.05</v>
      </c>
      <c r="Q1964" s="17" t="s">
        <v>8317</v>
      </c>
      <c r="R1964" s="8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43.2" hidden="1" x14ac:dyDescent="0.3">
      <c r="A1965" s="8">
        <v>1963</v>
      </c>
      <c r="B1965" s="13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20"/>
        <v>127</v>
      </c>
      <c r="P1965" s="8">
        <f t="shared" si="121"/>
        <v>117.6</v>
      </c>
      <c r="Q1965" s="17" t="s">
        <v>8317</v>
      </c>
      <c r="R1965" s="8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3.2" hidden="1" x14ac:dyDescent="0.3">
      <c r="A1966" s="8">
        <v>1964</v>
      </c>
      <c r="B1966" s="13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20"/>
        <v>260</v>
      </c>
      <c r="P1966" s="8">
        <f t="shared" si="121"/>
        <v>180.75</v>
      </c>
      <c r="Q1966" s="17" t="s">
        <v>8317</v>
      </c>
      <c r="R1966" s="8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3.2" hidden="1" x14ac:dyDescent="0.3">
      <c r="A1967" s="8">
        <v>1965</v>
      </c>
      <c r="B1967" s="13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20"/>
        <v>262</v>
      </c>
      <c r="P1967" s="8">
        <f t="shared" si="121"/>
        <v>127.32</v>
      </c>
      <c r="Q1967" s="17" t="s">
        <v>8317</v>
      </c>
      <c r="R1967" s="8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43.2" hidden="1" x14ac:dyDescent="0.3">
      <c r="A1968" s="8">
        <v>1966</v>
      </c>
      <c r="B1968" s="13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20"/>
        <v>207</v>
      </c>
      <c r="P1968" s="8">
        <f t="shared" si="121"/>
        <v>136.63999999999999</v>
      </c>
      <c r="Q1968" s="17" t="s">
        <v>8317</v>
      </c>
      <c r="R1968" s="8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43.2" hidden="1" x14ac:dyDescent="0.3">
      <c r="A1969" s="8">
        <v>1967</v>
      </c>
      <c r="B1969" s="13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20"/>
        <v>370</v>
      </c>
      <c r="P1969" s="8">
        <f t="shared" si="121"/>
        <v>182.78</v>
      </c>
      <c r="Q1969" s="17" t="s">
        <v>8317</v>
      </c>
      <c r="R1969" s="8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28.8" hidden="1" x14ac:dyDescent="0.3">
      <c r="A1970" s="8">
        <v>1968</v>
      </c>
      <c r="B1970" s="13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20"/>
        <v>285</v>
      </c>
      <c r="P1970" s="8">
        <f t="shared" si="121"/>
        <v>279.38</v>
      </c>
      <c r="Q1970" s="17" t="s">
        <v>8317</v>
      </c>
      <c r="R1970" s="8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43.2" hidden="1" x14ac:dyDescent="0.3">
      <c r="A1971" s="8">
        <v>1969</v>
      </c>
      <c r="B1971" s="13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20"/>
        <v>579</v>
      </c>
      <c r="P1971" s="8">
        <f t="shared" si="121"/>
        <v>61.38</v>
      </c>
      <c r="Q1971" s="17" t="s">
        <v>8317</v>
      </c>
      <c r="R1971" s="8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3.2" hidden="1" x14ac:dyDescent="0.3">
      <c r="A1972" s="8">
        <v>1970</v>
      </c>
      <c r="B1972" s="13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20"/>
        <v>1132</v>
      </c>
      <c r="P1972" s="8">
        <f t="shared" si="121"/>
        <v>80.73</v>
      </c>
      <c r="Q1972" s="17" t="s">
        <v>8317</v>
      </c>
      <c r="R1972" s="8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43.2" hidden="1" x14ac:dyDescent="0.3">
      <c r="A1973" s="8">
        <v>1971</v>
      </c>
      <c r="B1973" s="13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20"/>
        <v>263</v>
      </c>
      <c r="P1973" s="8">
        <f t="shared" si="121"/>
        <v>272.36</v>
      </c>
      <c r="Q1973" s="17" t="s">
        <v>8317</v>
      </c>
      <c r="R1973" s="8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43.2" hidden="1" x14ac:dyDescent="0.3">
      <c r="A1974" s="8">
        <v>1972</v>
      </c>
      <c r="B1974" s="13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20"/>
        <v>674</v>
      </c>
      <c r="P1974" s="8">
        <f t="shared" si="121"/>
        <v>70.849999999999994</v>
      </c>
      <c r="Q1974" s="17" t="s">
        <v>8317</v>
      </c>
      <c r="R1974" s="8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43.2" hidden="1" x14ac:dyDescent="0.3">
      <c r="A1975" s="8">
        <v>1973</v>
      </c>
      <c r="B1975" s="13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20"/>
        <v>257</v>
      </c>
      <c r="P1975" s="8">
        <f t="shared" si="121"/>
        <v>247.94</v>
      </c>
      <c r="Q1975" s="17" t="s">
        <v>8317</v>
      </c>
      <c r="R1975" s="8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43.2" hidden="1" x14ac:dyDescent="0.3">
      <c r="A1976" s="8">
        <v>1974</v>
      </c>
      <c r="B1976" s="13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20"/>
        <v>375</v>
      </c>
      <c r="P1976" s="8">
        <f t="shared" si="121"/>
        <v>186.81</v>
      </c>
      <c r="Q1976" s="17" t="s">
        <v>8317</v>
      </c>
      <c r="R1976" s="8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28.8" hidden="1" x14ac:dyDescent="0.3">
      <c r="A1977" s="8">
        <v>1975</v>
      </c>
      <c r="B1977" s="13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20"/>
        <v>209</v>
      </c>
      <c r="P1977" s="8">
        <f t="shared" si="121"/>
        <v>131.99</v>
      </c>
      <c r="Q1977" s="17" t="s">
        <v>8317</v>
      </c>
      <c r="R1977" s="8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28.8" hidden="1" x14ac:dyDescent="0.3">
      <c r="A1978" s="8">
        <v>1976</v>
      </c>
      <c r="B1978" s="13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20"/>
        <v>347</v>
      </c>
      <c r="P1978" s="8">
        <f t="shared" si="121"/>
        <v>29.31</v>
      </c>
      <c r="Q1978" s="17" t="s">
        <v>8317</v>
      </c>
      <c r="R1978" s="8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3.2" hidden="1" x14ac:dyDescent="0.3">
      <c r="A1979" s="8">
        <v>1977</v>
      </c>
      <c r="B1979" s="13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20"/>
        <v>402</v>
      </c>
      <c r="P1979" s="8">
        <f t="shared" si="121"/>
        <v>245.02</v>
      </c>
      <c r="Q1979" s="17" t="s">
        <v>8317</v>
      </c>
      <c r="R1979" s="8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43.2" hidden="1" x14ac:dyDescent="0.3">
      <c r="A1980" s="8">
        <v>1978</v>
      </c>
      <c r="B1980" s="13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20"/>
        <v>1027</v>
      </c>
      <c r="P1980" s="8">
        <f t="shared" si="121"/>
        <v>1323.25</v>
      </c>
      <c r="Q1980" s="17" t="s">
        <v>8317</v>
      </c>
      <c r="R1980" s="8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43.2" hidden="1" x14ac:dyDescent="0.3">
      <c r="A1981" s="8">
        <v>1979</v>
      </c>
      <c r="B1981" s="13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20"/>
        <v>115</v>
      </c>
      <c r="P1981" s="8">
        <f t="shared" si="121"/>
        <v>282.66000000000003</v>
      </c>
      <c r="Q1981" s="17" t="s">
        <v>8317</v>
      </c>
      <c r="R1981" s="8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28.8" hidden="1" x14ac:dyDescent="0.3">
      <c r="A1982" s="8">
        <v>1980</v>
      </c>
      <c r="B1982" s="13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20"/>
        <v>355</v>
      </c>
      <c r="P1982" s="8">
        <f t="shared" si="121"/>
        <v>91.21</v>
      </c>
      <c r="Q1982" s="17" t="s">
        <v>8317</v>
      </c>
      <c r="R1982" s="8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43.2" hidden="1" x14ac:dyDescent="0.3">
      <c r="A1983" s="8">
        <v>1981</v>
      </c>
      <c r="B1983" s="13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20"/>
        <v>5</v>
      </c>
      <c r="P1983" s="8">
        <f t="shared" si="121"/>
        <v>31.75</v>
      </c>
      <c r="Q1983" s="17" t="s">
        <v>8336</v>
      </c>
      <c r="R1983" s="8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3.2" hidden="1" x14ac:dyDescent="0.3">
      <c r="A1984" s="8">
        <v>1982</v>
      </c>
      <c r="B1984" s="13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20"/>
        <v>0</v>
      </c>
      <c r="P1984" s="8">
        <f t="shared" si="121"/>
        <v>0</v>
      </c>
      <c r="Q1984" s="17" t="s">
        <v>8336</v>
      </c>
      <c r="R1984" s="8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43.2" hidden="1" x14ac:dyDescent="0.3">
      <c r="A1985" s="8">
        <v>1983</v>
      </c>
      <c r="B1985" s="13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20"/>
        <v>4</v>
      </c>
      <c r="P1985" s="8">
        <f t="shared" si="121"/>
        <v>88.69</v>
      </c>
      <c r="Q1985" s="17" t="s">
        <v>8336</v>
      </c>
      <c r="R1985" s="8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57.6" hidden="1" x14ac:dyDescent="0.3">
      <c r="A1986" s="8">
        <v>1984</v>
      </c>
      <c r="B1986" s="13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24">ROUND(E1986/D1986*100,0)</f>
        <v>21</v>
      </c>
      <c r="P1986" s="8">
        <f t="shared" si="121"/>
        <v>453.14</v>
      </c>
      <c r="Q1986" s="17" t="s">
        <v>8336</v>
      </c>
      <c r="R1986" s="8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43.2" hidden="1" x14ac:dyDescent="0.3">
      <c r="A1987" s="8">
        <v>1985</v>
      </c>
      <c r="B1987" s="13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24"/>
        <v>3</v>
      </c>
      <c r="P1987" s="8">
        <f t="shared" ref="P1987:P2050" si="125">IFERROR(ROUND(E1987/L1987,2), 0)</f>
        <v>12.75</v>
      </c>
      <c r="Q1987" s="17" t="s">
        <v>8336</v>
      </c>
      <c r="R1987" s="8" t="s">
        <v>8348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hidden="1" x14ac:dyDescent="0.3">
      <c r="A1988" s="8">
        <v>1986</v>
      </c>
      <c r="B1988" s="13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24"/>
        <v>0</v>
      </c>
      <c r="P1988" s="8">
        <f t="shared" si="125"/>
        <v>1</v>
      </c>
      <c r="Q1988" s="17" t="s">
        <v>8336</v>
      </c>
      <c r="R1988" s="8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28.8" hidden="1" x14ac:dyDescent="0.3">
      <c r="A1989" s="8">
        <v>1987</v>
      </c>
      <c r="B1989" s="13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24"/>
        <v>42</v>
      </c>
      <c r="P1989" s="8">
        <f t="shared" si="125"/>
        <v>83.43</v>
      </c>
      <c r="Q1989" s="17" t="s">
        <v>8336</v>
      </c>
      <c r="R1989" s="8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hidden="1" x14ac:dyDescent="0.3">
      <c r="A1990" s="8">
        <v>1988</v>
      </c>
      <c r="B1990" s="13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24"/>
        <v>0</v>
      </c>
      <c r="P1990" s="8">
        <f t="shared" si="125"/>
        <v>25</v>
      </c>
      <c r="Q1990" s="17" t="s">
        <v>8336</v>
      </c>
      <c r="R1990" s="8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3.2" hidden="1" x14ac:dyDescent="0.3">
      <c r="A1991" s="8">
        <v>1989</v>
      </c>
      <c r="B1991" s="13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24"/>
        <v>1</v>
      </c>
      <c r="P1991" s="8">
        <f t="shared" si="125"/>
        <v>50</v>
      </c>
      <c r="Q1991" s="17" t="s">
        <v>8336</v>
      </c>
      <c r="R1991" s="8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43.2" hidden="1" x14ac:dyDescent="0.3">
      <c r="A1992" s="8">
        <v>1990</v>
      </c>
      <c r="B1992" s="13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24"/>
        <v>17</v>
      </c>
      <c r="P1992" s="8">
        <f t="shared" si="125"/>
        <v>101.8</v>
      </c>
      <c r="Q1992" s="17" t="s">
        <v>8336</v>
      </c>
      <c r="R1992" s="8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28.8" hidden="1" x14ac:dyDescent="0.3">
      <c r="A1993" s="8">
        <v>1991</v>
      </c>
      <c r="B1993" s="13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24"/>
        <v>7</v>
      </c>
      <c r="P1993" s="8">
        <f t="shared" si="125"/>
        <v>46.67</v>
      </c>
      <c r="Q1993" s="17" t="s">
        <v>8336</v>
      </c>
      <c r="R1993" s="8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28.8" hidden="1" x14ac:dyDescent="0.3">
      <c r="A1994" s="8">
        <v>1992</v>
      </c>
      <c r="B1994" s="13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24"/>
        <v>0</v>
      </c>
      <c r="P1994" s="8">
        <f t="shared" si="125"/>
        <v>1</v>
      </c>
      <c r="Q1994" s="17" t="s">
        <v>8336</v>
      </c>
      <c r="R1994" s="8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43.2" hidden="1" x14ac:dyDescent="0.3">
      <c r="A1995" s="8">
        <v>1993</v>
      </c>
      <c r="B1995" s="13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24"/>
        <v>0</v>
      </c>
      <c r="P1995" s="8">
        <f t="shared" si="125"/>
        <v>0</v>
      </c>
      <c r="Q1995" s="17" t="s">
        <v>8336</v>
      </c>
      <c r="R1995" s="8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57.6" hidden="1" x14ac:dyDescent="0.3">
      <c r="A1996" s="8">
        <v>1994</v>
      </c>
      <c r="B1996" s="13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24"/>
        <v>0</v>
      </c>
      <c r="P1996" s="8">
        <f t="shared" si="125"/>
        <v>0</v>
      </c>
      <c r="Q1996" s="17" t="s">
        <v>8336</v>
      </c>
      <c r="R1996" s="8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43.2" hidden="1" x14ac:dyDescent="0.3">
      <c r="A1997" s="8">
        <v>1995</v>
      </c>
      <c r="B1997" s="13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24"/>
        <v>8</v>
      </c>
      <c r="P1997" s="8">
        <f t="shared" si="125"/>
        <v>26</v>
      </c>
      <c r="Q1997" s="17" t="s">
        <v>8336</v>
      </c>
      <c r="R1997" s="8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57.6" hidden="1" x14ac:dyDescent="0.3">
      <c r="A1998" s="8">
        <v>1996</v>
      </c>
      <c r="B1998" s="13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24"/>
        <v>0</v>
      </c>
      <c r="P1998" s="8">
        <f t="shared" si="125"/>
        <v>0</v>
      </c>
      <c r="Q1998" s="17" t="s">
        <v>8336</v>
      </c>
      <c r="R1998" s="8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43.2" hidden="1" x14ac:dyDescent="0.3">
      <c r="A1999" s="8">
        <v>1997</v>
      </c>
      <c r="B1999" s="13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24"/>
        <v>0</v>
      </c>
      <c r="P1999" s="8">
        <f t="shared" si="125"/>
        <v>0</v>
      </c>
      <c r="Q1999" s="17" t="s">
        <v>8336</v>
      </c>
      <c r="R1999" s="8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43.2" hidden="1" x14ac:dyDescent="0.3">
      <c r="A2000" s="8">
        <v>1998</v>
      </c>
      <c r="B2000" s="13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24"/>
        <v>26</v>
      </c>
      <c r="P2000" s="8">
        <f t="shared" si="125"/>
        <v>218.33</v>
      </c>
      <c r="Q2000" s="17" t="s">
        <v>8336</v>
      </c>
      <c r="R2000" s="8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3.2" hidden="1" x14ac:dyDescent="0.3">
      <c r="A2001" s="8">
        <v>1999</v>
      </c>
      <c r="B2001" s="13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24"/>
        <v>1</v>
      </c>
      <c r="P2001" s="8">
        <f t="shared" si="125"/>
        <v>33.71</v>
      </c>
      <c r="Q2001" s="17" t="s">
        <v>8336</v>
      </c>
      <c r="R2001" s="8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43.2" hidden="1" x14ac:dyDescent="0.3">
      <c r="A2002" s="8">
        <v>2000</v>
      </c>
      <c r="B2002" s="13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24"/>
        <v>13</v>
      </c>
      <c r="P2002" s="8">
        <f t="shared" si="125"/>
        <v>25</v>
      </c>
      <c r="Q2002" s="17" t="s">
        <v>8336</v>
      </c>
      <c r="R2002" s="8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43.2" hidden="1" x14ac:dyDescent="0.3">
      <c r="A2003" s="8">
        <v>2001</v>
      </c>
      <c r="B2003" s="13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24"/>
        <v>382</v>
      </c>
      <c r="P2003" s="8">
        <f t="shared" si="125"/>
        <v>128.38999999999999</v>
      </c>
      <c r="Q2003" s="17" t="s">
        <v>8317</v>
      </c>
      <c r="R2003" s="8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3.2" hidden="1" x14ac:dyDescent="0.3">
      <c r="A2004" s="8">
        <v>2002</v>
      </c>
      <c r="B2004" s="13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24"/>
        <v>217</v>
      </c>
      <c r="P2004" s="8">
        <f t="shared" si="125"/>
        <v>78.83</v>
      </c>
      <c r="Q2004" s="17" t="s">
        <v>8317</v>
      </c>
      <c r="R2004" s="8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57.6" hidden="1" x14ac:dyDescent="0.3">
      <c r="A2005" s="8">
        <v>2003</v>
      </c>
      <c r="B2005" s="13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24"/>
        <v>312</v>
      </c>
      <c r="P2005" s="8">
        <f t="shared" si="125"/>
        <v>91.76</v>
      </c>
      <c r="Q2005" s="17" t="s">
        <v>8317</v>
      </c>
      <c r="R2005" s="8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43.2" hidden="1" x14ac:dyDescent="0.3">
      <c r="A2006" s="8">
        <v>2004</v>
      </c>
      <c r="B2006" s="13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24"/>
        <v>234</v>
      </c>
      <c r="P2006" s="8">
        <f t="shared" si="125"/>
        <v>331.1</v>
      </c>
      <c r="Q2006" s="17" t="s">
        <v>8317</v>
      </c>
      <c r="R2006" s="8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43.2" hidden="1" x14ac:dyDescent="0.3">
      <c r="A2007" s="8">
        <v>2005</v>
      </c>
      <c r="B2007" s="13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24"/>
        <v>124</v>
      </c>
      <c r="P2007" s="8">
        <f t="shared" si="125"/>
        <v>194.26</v>
      </c>
      <c r="Q2007" s="17" t="s">
        <v>8317</v>
      </c>
      <c r="R2007" s="8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57.6" hidden="1" x14ac:dyDescent="0.3">
      <c r="A2008" s="8">
        <v>2006</v>
      </c>
      <c r="B2008" s="13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24"/>
        <v>248</v>
      </c>
      <c r="P2008" s="8">
        <f t="shared" si="125"/>
        <v>408.98</v>
      </c>
      <c r="Q2008" s="17" t="s">
        <v>8317</v>
      </c>
      <c r="R2008" s="8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57.6" hidden="1" x14ac:dyDescent="0.3">
      <c r="A2009" s="8">
        <v>2007</v>
      </c>
      <c r="B2009" s="13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24"/>
        <v>116</v>
      </c>
      <c r="P2009" s="8">
        <f t="shared" si="125"/>
        <v>84.46</v>
      </c>
      <c r="Q2009" s="17" t="s">
        <v>8317</v>
      </c>
      <c r="R2009" s="8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43.2" hidden="1" x14ac:dyDescent="0.3">
      <c r="A2010" s="8">
        <v>2008</v>
      </c>
      <c r="B2010" s="13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24"/>
        <v>117</v>
      </c>
      <c r="P2010" s="8">
        <f t="shared" si="125"/>
        <v>44.85</v>
      </c>
      <c r="Q2010" s="17" t="s">
        <v>8317</v>
      </c>
      <c r="R2010" s="8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43.2" hidden="1" x14ac:dyDescent="0.3">
      <c r="A2011" s="8">
        <v>2009</v>
      </c>
      <c r="B2011" s="13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24"/>
        <v>305</v>
      </c>
      <c r="P2011" s="8">
        <f t="shared" si="125"/>
        <v>383.36</v>
      </c>
      <c r="Q2011" s="17" t="s">
        <v>8317</v>
      </c>
      <c r="R2011" s="8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28.8" hidden="1" x14ac:dyDescent="0.3">
      <c r="A2012" s="8">
        <v>2010</v>
      </c>
      <c r="B2012" s="13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24"/>
        <v>320</v>
      </c>
      <c r="P2012" s="8">
        <f t="shared" si="125"/>
        <v>55.28</v>
      </c>
      <c r="Q2012" s="17" t="s">
        <v>8317</v>
      </c>
      <c r="R2012" s="8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3.2" hidden="1" x14ac:dyDescent="0.3">
      <c r="A2013" s="8">
        <v>2011</v>
      </c>
      <c r="B2013" s="13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24"/>
        <v>820</v>
      </c>
      <c r="P2013" s="8">
        <f t="shared" si="125"/>
        <v>422.02</v>
      </c>
      <c r="Q2013" s="17" t="s">
        <v>8317</v>
      </c>
      <c r="R2013" s="8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3.2" hidden="1" x14ac:dyDescent="0.3">
      <c r="A2014" s="8">
        <v>2012</v>
      </c>
      <c r="B2014" s="13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24"/>
        <v>235</v>
      </c>
      <c r="P2014" s="8">
        <f t="shared" si="125"/>
        <v>64.180000000000007</v>
      </c>
      <c r="Q2014" s="17" t="s">
        <v>8317</v>
      </c>
      <c r="R2014" s="8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43.2" hidden="1" x14ac:dyDescent="0.3">
      <c r="A2015" s="8">
        <v>2013</v>
      </c>
      <c r="B2015" s="13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24"/>
        <v>495</v>
      </c>
      <c r="P2015" s="8">
        <f t="shared" si="125"/>
        <v>173.58</v>
      </c>
      <c r="Q2015" s="17" t="s">
        <v>8317</v>
      </c>
      <c r="R2015" s="8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3.2" hidden="1" x14ac:dyDescent="0.3">
      <c r="A2016" s="8">
        <v>2014</v>
      </c>
      <c r="B2016" s="13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24"/>
        <v>7814</v>
      </c>
      <c r="P2016" s="8">
        <f t="shared" si="125"/>
        <v>88.6</v>
      </c>
      <c r="Q2016" s="17" t="s">
        <v>8317</v>
      </c>
      <c r="R2016" s="8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3.2" hidden="1" x14ac:dyDescent="0.3">
      <c r="A2017" s="8">
        <v>2015</v>
      </c>
      <c r="B2017" s="13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24"/>
        <v>113</v>
      </c>
      <c r="P2017" s="8">
        <f t="shared" si="125"/>
        <v>50.22</v>
      </c>
      <c r="Q2017" s="17" t="s">
        <v>8317</v>
      </c>
      <c r="R2017" s="8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28.8" hidden="1" x14ac:dyDescent="0.3">
      <c r="A2018" s="8">
        <v>2016</v>
      </c>
      <c r="B2018" s="13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24"/>
        <v>922</v>
      </c>
      <c r="P2018" s="8">
        <f t="shared" si="125"/>
        <v>192.39</v>
      </c>
      <c r="Q2018" s="17" t="s">
        <v>8317</v>
      </c>
      <c r="R2018" s="8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43.2" hidden="1" x14ac:dyDescent="0.3">
      <c r="A2019" s="8">
        <v>2017</v>
      </c>
      <c r="B2019" s="13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24"/>
        <v>125</v>
      </c>
      <c r="P2019" s="8">
        <f t="shared" si="125"/>
        <v>73.42</v>
      </c>
      <c r="Q2019" s="17" t="s">
        <v>8317</v>
      </c>
      <c r="R2019" s="8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43.2" hidden="1" x14ac:dyDescent="0.3">
      <c r="A2020" s="8">
        <v>2018</v>
      </c>
      <c r="B2020" s="13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24"/>
        <v>102</v>
      </c>
      <c r="P2020" s="8">
        <f t="shared" si="125"/>
        <v>147.68</v>
      </c>
      <c r="Q2020" s="17" t="s">
        <v>8317</v>
      </c>
      <c r="R2020" s="8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57.6" hidden="1" x14ac:dyDescent="0.3">
      <c r="A2021" s="8">
        <v>2019</v>
      </c>
      <c r="B2021" s="13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24"/>
        <v>485</v>
      </c>
      <c r="P2021" s="8">
        <f t="shared" si="125"/>
        <v>108.97</v>
      </c>
      <c r="Q2021" s="17" t="s">
        <v>8317</v>
      </c>
      <c r="R2021" s="8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43.2" hidden="1" x14ac:dyDescent="0.3">
      <c r="A2022" s="8">
        <v>2020</v>
      </c>
      <c r="B2022" s="13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24"/>
        <v>192</v>
      </c>
      <c r="P2022" s="8">
        <f t="shared" si="125"/>
        <v>23.65</v>
      </c>
      <c r="Q2022" s="17" t="s">
        <v>8317</v>
      </c>
      <c r="R2022" s="8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43.2" hidden="1" x14ac:dyDescent="0.3">
      <c r="A2023" s="8">
        <v>2021</v>
      </c>
      <c r="B2023" s="13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24"/>
        <v>281</v>
      </c>
      <c r="P2023" s="8">
        <f t="shared" si="125"/>
        <v>147.94999999999999</v>
      </c>
      <c r="Q2023" s="17" t="s">
        <v>8317</v>
      </c>
      <c r="R2023" s="8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43.2" hidden="1" x14ac:dyDescent="0.3">
      <c r="A2024" s="8">
        <v>2022</v>
      </c>
      <c r="B2024" s="13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24"/>
        <v>125</v>
      </c>
      <c r="P2024" s="8">
        <f t="shared" si="125"/>
        <v>385.04</v>
      </c>
      <c r="Q2024" s="17" t="s">
        <v>8317</v>
      </c>
      <c r="R2024" s="8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57.6" hidden="1" x14ac:dyDescent="0.3">
      <c r="A2025" s="8">
        <v>2023</v>
      </c>
      <c r="B2025" s="13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24"/>
        <v>161</v>
      </c>
      <c r="P2025" s="8">
        <f t="shared" si="125"/>
        <v>457.39</v>
      </c>
      <c r="Q2025" s="17" t="s">
        <v>8317</v>
      </c>
      <c r="R2025" s="8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43.2" hidden="1" x14ac:dyDescent="0.3">
      <c r="A2026" s="8">
        <v>2024</v>
      </c>
      <c r="B2026" s="13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24"/>
        <v>585</v>
      </c>
      <c r="P2026" s="8">
        <f t="shared" si="125"/>
        <v>222.99</v>
      </c>
      <c r="Q2026" s="17" t="s">
        <v>8317</v>
      </c>
      <c r="R2026" s="8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43.2" hidden="1" x14ac:dyDescent="0.3">
      <c r="A2027" s="8">
        <v>2025</v>
      </c>
      <c r="B2027" s="13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24"/>
        <v>201</v>
      </c>
      <c r="P2027" s="8">
        <f t="shared" si="125"/>
        <v>220.74</v>
      </c>
      <c r="Q2027" s="17" t="s">
        <v>8317</v>
      </c>
      <c r="R2027" s="8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28.8" hidden="1" x14ac:dyDescent="0.3">
      <c r="A2028" s="8">
        <v>2026</v>
      </c>
      <c r="B2028" s="13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24"/>
        <v>133</v>
      </c>
      <c r="P2028" s="8">
        <f t="shared" si="125"/>
        <v>73.5</v>
      </c>
      <c r="Q2028" s="17" t="s">
        <v>8317</v>
      </c>
      <c r="R2028" s="8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3.2" hidden="1" x14ac:dyDescent="0.3">
      <c r="A2029" s="8">
        <v>2027</v>
      </c>
      <c r="B2029" s="13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24"/>
        <v>120</v>
      </c>
      <c r="P2029" s="8">
        <f t="shared" si="125"/>
        <v>223.1</v>
      </c>
      <c r="Q2029" s="17" t="s">
        <v>8317</v>
      </c>
      <c r="R2029" s="8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28.8" hidden="1" x14ac:dyDescent="0.3">
      <c r="A2030" s="8">
        <v>2028</v>
      </c>
      <c r="B2030" s="13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24"/>
        <v>126</v>
      </c>
      <c r="P2030" s="8">
        <f t="shared" si="125"/>
        <v>47.91</v>
      </c>
      <c r="Q2030" s="17" t="s">
        <v>8317</v>
      </c>
      <c r="R2030" s="8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43.2" hidden="1" x14ac:dyDescent="0.3">
      <c r="A2031" s="8">
        <v>2029</v>
      </c>
      <c r="B2031" s="13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24"/>
        <v>361</v>
      </c>
      <c r="P2031" s="8">
        <f t="shared" si="125"/>
        <v>96.06</v>
      </c>
      <c r="Q2031" s="17" t="s">
        <v>8317</v>
      </c>
      <c r="R2031" s="8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3.2" hidden="1" x14ac:dyDescent="0.3">
      <c r="A2032" s="8">
        <v>2030</v>
      </c>
      <c r="B2032" s="13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24"/>
        <v>226</v>
      </c>
      <c r="P2032" s="8">
        <f t="shared" si="125"/>
        <v>118.61</v>
      </c>
      <c r="Q2032" s="17" t="s">
        <v>8317</v>
      </c>
      <c r="R2032" s="8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43.2" hidden="1" x14ac:dyDescent="0.3">
      <c r="A2033" s="8">
        <v>2031</v>
      </c>
      <c r="B2033" s="13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24"/>
        <v>120</v>
      </c>
      <c r="P2033" s="8">
        <f t="shared" si="125"/>
        <v>118.45</v>
      </c>
      <c r="Q2033" s="17" t="s">
        <v>8317</v>
      </c>
      <c r="R2033" s="8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43.2" hidden="1" x14ac:dyDescent="0.3">
      <c r="A2034" s="8">
        <v>2032</v>
      </c>
      <c r="B2034" s="13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24"/>
        <v>304</v>
      </c>
      <c r="P2034" s="8">
        <f t="shared" si="125"/>
        <v>143.21</v>
      </c>
      <c r="Q2034" s="17" t="s">
        <v>8317</v>
      </c>
      <c r="R2034" s="8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43.2" hidden="1" x14ac:dyDescent="0.3">
      <c r="A2035" s="8">
        <v>2033</v>
      </c>
      <c r="B2035" s="13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24"/>
        <v>179</v>
      </c>
      <c r="P2035" s="8">
        <f t="shared" si="125"/>
        <v>282.72000000000003</v>
      </c>
      <c r="Q2035" s="17" t="s">
        <v>8317</v>
      </c>
      <c r="R2035" s="8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57.6" hidden="1" x14ac:dyDescent="0.3">
      <c r="A2036" s="8">
        <v>2034</v>
      </c>
      <c r="B2036" s="13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24"/>
        <v>387</v>
      </c>
      <c r="P2036" s="8">
        <f t="shared" si="125"/>
        <v>593.94000000000005</v>
      </c>
      <c r="Q2036" s="17" t="s">
        <v>8317</v>
      </c>
      <c r="R2036" s="8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43.2" hidden="1" x14ac:dyDescent="0.3">
      <c r="A2037" s="8">
        <v>2035</v>
      </c>
      <c r="B2037" s="13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24"/>
        <v>211</v>
      </c>
      <c r="P2037" s="8">
        <f t="shared" si="125"/>
        <v>262.16000000000003</v>
      </c>
      <c r="Q2037" s="17" t="s">
        <v>8317</v>
      </c>
      <c r="R2037" s="8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43.2" hidden="1" x14ac:dyDescent="0.3">
      <c r="A2038" s="8">
        <v>2036</v>
      </c>
      <c r="B2038" s="13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24"/>
        <v>132</v>
      </c>
      <c r="P2038" s="8">
        <f t="shared" si="125"/>
        <v>46.58</v>
      </c>
      <c r="Q2038" s="17" t="s">
        <v>8317</v>
      </c>
      <c r="R2038" s="8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3.2" hidden="1" x14ac:dyDescent="0.3">
      <c r="A2039" s="8">
        <v>2037</v>
      </c>
      <c r="B2039" s="13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24"/>
        <v>300</v>
      </c>
      <c r="P2039" s="8">
        <f t="shared" si="125"/>
        <v>70.040000000000006</v>
      </c>
      <c r="Q2039" s="17" t="s">
        <v>8317</v>
      </c>
      <c r="R2039" s="8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43.2" hidden="1" x14ac:dyDescent="0.3">
      <c r="A2040" s="8">
        <v>2038</v>
      </c>
      <c r="B2040" s="13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24"/>
        <v>421</v>
      </c>
      <c r="P2040" s="8">
        <f t="shared" si="125"/>
        <v>164.91</v>
      </c>
      <c r="Q2040" s="17" t="s">
        <v>8317</v>
      </c>
      <c r="R2040" s="8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28.8" hidden="1" x14ac:dyDescent="0.3">
      <c r="A2041" s="8">
        <v>2039</v>
      </c>
      <c r="B2041" s="13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24"/>
        <v>136</v>
      </c>
      <c r="P2041" s="8">
        <f t="shared" si="125"/>
        <v>449.26</v>
      </c>
      <c r="Q2041" s="17" t="s">
        <v>8317</v>
      </c>
      <c r="R2041" s="8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28.8" hidden="1" x14ac:dyDescent="0.3">
      <c r="A2042" s="8">
        <v>2040</v>
      </c>
      <c r="B2042" s="13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24"/>
        <v>248</v>
      </c>
      <c r="P2042" s="8">
        <f t="shared" si="125"/>
        <v>27.47</v>
      </c>
      <c r="Q2042" s="17" t="s">
        <v>8317</v>
      </c>
      <c r="R2042" s="8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43.2" hidden="1" x14ac:dyDescent="0.3">
      <c r="A2043" s="8">
        <v>2041</v>
      </c>
      <c r="B2043" s="13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24"/>
        <v>182</v>
      </c>
      <c r="P2043" s="8">
        <f t="shared" si="125"/>
        <v>143.97999999999999</v>
      </c>
      <c r="Q2043" s="17" t="s">
        <v>8317</v>
      </c>
      <c r="R2043" s="8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3.2" hidden="1" x14ac:dyDescent="0.3">
      <c r="A2044" s="8">
        <v>2042</v>
      </c>
      <c r="B2044" s="13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24"/>
        <v>124</v>
      </c>
      <c r="P2044" s="8">
        <f t="shared" si="125"/>
        <v>88.24</v>
      </c>
      <c r="Q2044" s="17" t="s">
        <v>8317</v>
      </c>
      <c r="R2044" s="8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43.2" hidden="1" x14ac:dyDescent="0.3">
      <c r="A2045" s="8">
        <v>2043</v>
      </c>
      <c r="B2045" s="13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24"/>
        <v>506</v>
      </c>
      <c r="P2045" s="8">
        <f t="shared" si="125"/>
        <v>36.33</v>
      </c>
      <c r="Q2045" s="17" t="s">
        <v>8317</v>
      </c>
      <c r="R2045" s="8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43.2" hidden="1" x14ac:dyDescent="0.3">
      <c r="A2046" s="8">
        <v>2044</v>
      </c>
      <c r="B2046" s="13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24"/>
        <v>108</v>
      </c>
      <c r="P2046" s="8">
        <f t="shared" si="125"/>
        <v>90.18</v>
      </c>
      <c r="Q2046" s="17" t="s">
        <v>8317</v>
      </c>
      <c r="R2046" s="8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43.2" hidden="1" x14ac:dyDescent="0.3">
      <c r="A2047" s="8">
        <v>2045</v>
      </c>
      <c r="B2047" s="13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24"/>
        <v>819</v>
      </c>
      <c r="P2047" s="8">
        <f t="shared" si="125"/>
        <v>152.62</v>
      </c>
      <c r="Q2047" s="17" t="s">
        <v>8317</v>
      </c>
      <c r="R2047" s="8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43.2" hidden="1" x14ac:dyDescent="0.3">
      <c r="A2048" s="8">
        <v>2046</v>
      </c>
      <c r="B2048" s="13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24"/>
        <v>121</v>
      </c>
      <c r="P2048" s="8">
        <f t="shared" si="125"/>
        <v>55.81</v>
      </c>
      <c r="Q2048" s="17" t="s">
        <v>8317</v>
      </c>
      <c r="R2048" s="8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43.2" hidden="1" x14ac:dyDescent="0.3">
      <c r="A2049" s="8">
        <v>2047</v>
      </c>
      <c r="B2049" s="13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24"/>
        <v>103</v>
      </c>
      <c r="P2049" s="8">
        <f t="shared" si="125"/>
        <v>227.85</v>
      </c>
      <c r="Q2049" s="17" t="s">
        <v>8317</v>
      </c>
      <c r="R2049" s="8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43.2" hidden="1" x14ac:dyDescent="0.3">
      <c r="A2050" s="8">
        <v>2048</v>
      </c>
      <c r="B2050" s="13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28">ROUND(E2050/D2050*100,0)</f>
        <v>148</v>
      </c>
      <c r="P2050" s="8">
        <f t="shared" si="125"/>
        <v>91.83</v>
      </c>
      <c r="Q2050" s="17" t="s">
        <v>8317</v>
      </c>
      <c r="R2050" s="8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hidden="1" x14ac:dyDescent="0.3">
      <c r="A2051" s="8">
        <v>2049</v>
      </c>
      <c r="B2051" s="13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28"/>
        <v>120</v>
      </c>
      <c r="P2051" s="8">
        <f t="shared" ref="P2051:P2114" si="129">IFERROR(ROUND(E2051/L2051,2), 0)</f>
        <v>80.989999999999995</v>
      </c>
      <c r="Q2051" s="17" t="s">
        <v>8317</v>
      </c>
      <c r="R2051" s="8" t="s">
        <v>8347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hidden="1" x14ac:dyDescent="0.3">
      <c r="A2052" s="8">
        <v>2050</v>
      </c>
      <c r="B2052" s="13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28"/>
        <v>473</v>
      </c>
      <c r="P2052" s="8">
        <f t="shared" si="129"/>
        <v>278.39</v>
      </c>
      <c r="Q2052" s="17" t="s">
        <v>8317</v>
      </c>
      <c r="R2052" s="8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43.2" hidden="1" x14ac:dyDescent="0.3">
      <c r="A2053" s="8">
        <v>2051</v>
      </c>
      <c r="B2053" s="13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28"/>
        <v>130</v>
      </c>
      <c r="P2053" s="8">
        <f t="shared" si="129"/>
        <v>43.1</v>
      </c>
      <c r="Q2053" s="17" t="s">
        <v>8317</v>
      </c>
      <c r="R2053" s="8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43.2" hidden="1" x14ac:dyDescent="0.3">
      <c r="A2054" s="8">
        <v>2052</v>
      </c>
      <c r="B2054" s="13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28"/>
        <v>353</v>
      </c>
      <c r="P2054" s="8">
        <f t="shared" si="129"/>
        <v>326.29000000000002</v>
      </c>
      <c r="Q2054" s="17" t="s">
        <v>8317</v>
      </c>
      <c r="R2054" s="8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43.2" hidden="1" x14ac:dyDescent="0.3">
      <c r="A2055" s="8">
        <v>2053</v>
      </c>
      <c r="B2055" s="13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28"/>
        <v>101</v>
      </c>
      <c r="P2055" s="8">
        <f t="shared" si="129"/>
        <v>41.74</v>
      </c>
      <c r="Q2055" s="17" t="s">
        <v>8317</v>
      </c>
      <c r="R2055" s="8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43.2" hidden="1" x14ac:dyDescent="0.3">
      <c r="A2056" s="8">
        <v>2054</v>
      </c>
      <c r="B2056" s="13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28"/>
        <v>114</v>
      </c>
      <c r="P2056" s="8">
        <f t="shared" si="129"/>
        <v>64.02</v>
      </c>
      <c r="Q2056" s="17" t="s">
        <v>8317</v>
      </c>
      <c r="R2056" s="8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43.2" hidden="1" x14ac:dyDescent="0.3">
      <c r="A2057" s="8">
        <v>2055</v>
      </c>
      <c r="B2057" s="13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28"/>
        <v>167</v>
      </c>
      <c r="P2057" s="8">
        <f t="shared" si="129"/>
        <v>99.46</v>
      </c>
      <c r="Q2057" s="17" t="s">
        <v>8317</v>
      </c>
      <c r="R2057" s="8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3.2" hidden="1" x14ac:dyDescent="0.3">
      <c r="A2058" s="8">
        <v>2056</v>
      </c>
      <c r="B2058" s="13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28"/>
        <v>153</v>
      </c>
      <c r="P2058" s="8">
        <f t="shared" si="129"/>
        <v>138.49</v>
      </c>
      <c r="Q2058" s="17" t="s">
        <v>8317</v>
      </c>
      <c r="R2058" s="8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57.6" hidden="1" x14ac:dyDescent="0.3">
      <c r="A2059" s="8">
        <v>2057</v>
      </c>
      <c r="B2059" s="13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28"/>
        <v>202</v>
      </c>
      <c r="P2059" s="8">
        <f t="shared" si="129"/>
        <v>45.55</v>
      </c>
      <c r="Q2059" s="17" t="s">
        <v>8317</v>
      </c>
      <c r="R2059" s="8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28.8" hidden="1" x14ac:dyDescent="0.3">
      <c r="A2060" s="8">
        <v>2058</v>
      </c>
      <c r="B2060" s="13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28"/>
        <v>168</v>
      </c>
      <c r="P2060" s="8">
        <f t="shared" si="129"/>
        <v>10.51</v>
      </c>
      <c r="Q2060" s="17" t="s">
        <v>8317</v>
      </c>
      <c r="R2060" s="8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43.2" hidden="1" x14ac:dyDescent="0.3">
      <c r="A2061" s="8">
        <v>2059</v>
      </c>
      <c r="B2061" s="13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28"/>
        <v>143</v>
      </c>
      <c r="P2061" s="8">
        <f t="shared" si="129"/>
        <v>114.77</v>
      </c>
      <c r="Q2061" s="17" t="s">
        <v>8317</v>
      </c>
      <c r="R2061" s="8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43.2" hidden="1" x14ac:dyDescent="0.3">
      <c r="A2062" s="8">
        <v>2060</v>
      </c>
      <c r="B2062" s="13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28"/>
        <v>196</v>
      </c>
      <c r="P2062" s="8">
        <f t="shared" si="129"/>
        <v>36</v>
      </c>
      <c r="Q2062" s="17" t="s">
        <v>8317</v>
      </c>
      <c r="R2062" s="8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43.2" hidden="1" x14ac:dyDescent="0.3">
      <c r="A2063" s="8">
        <v>2061</v>
      </c>
      <c r="B2063" s="13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28"/>
        <v>108</v>
      </c>
      <c r="P2063" s="8">
        <f t="shared" si="129"/>
        <v>154.16999999999999</v>
      </c>
      <c r="Q2063" s="17" t="s">
        <v>8317</v>
      </c>
      <c r="R2063" s="8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57.6" hidden="1" x14ac:dyDescent="0.3">
      <c r="A2064" s="8">
        <v>2062</v>
      </c>
      <c r="B2064" s="13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28"/>
        <v>115</v>
      </c>
      <c r="P2064" s="8">
        <f t="shared" si="129"/>
        <v>566.39</v>
      </c>
      <c r="Q2064" s="17" t="s">
        <v>8317</v>
      </c>
      <c r="R2064" s="8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28.8" hidden="1" x14ac:dyDescent="0.3">
      <c r="A2065" s="8">
        <v>2063</v>
      </c>
      <c r="B2065" s="13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28"/>
        <v>148</v>
      </c>
      <c r="P2065" s="8">
        <f t="shared" si="129"/>
        <v>120.86</v>
      </c>
      <c r="Q2065" s="17" t="s">
        <v>8317</v>
      </c>
      <c r="R2065" s="8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43.2" hidden="1" x14ac:dyDescent="0.3">
      <c r="A2066" s="8">
        <v>2064</v>
      </c>
      <c r="B2066" s="13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28"/>
        <v>191</v>
      </c>
      <c r="P2066" s="8">
        <f t="shared" si="129"/>
        <v>86.16</v>
      </c>
      <c r="Q2066" s="17" t="s">
        <v>8317</v>
      </c>
      <c r="R2066" s="8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43.2" hidden="1" x14ac:dyDescent="0.3">
      <c r="A2067" s="8">
        <v>2065</v>
      </c>
      <c r="B2067" s="13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28"/>
        <v>199</v>
      </c>
      <c r="P2067" s="8">
        <f t="shared" si="129"/>
        <v>51.21</v>
      </c>
      <c r="Q2067" s="17" t="s">
        <v>8317</v>
      </c>
      <c r="R2067" s="8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3.2" hidden="1" x14ac:dyDescent="0.3">
      <c r="A2068" s="8">
        <v>2066</v>
      </c>
      <c r="B2068" s="13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28"/>
        <v>219</v>
      </c>
      <c r="P2068" s="8">
        <f t="shared" si="129"/>
        <v>67.260000000000005</v>
      </c>
      <c r="Q2068" s="17" t="s">
        <v>8317</v>
      </c>
      <c r="R2068" s="8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3.2" hidden="1" x14ac:dyDescent="0.3">
      <c r="A2069" s="8">
        <v>2067</v>
      </c>
      <c r="B2069" s="13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28"/>
        <v>127</v>
      </c>
      <c r="P2069" s="8">
        <f t="shared" si="129"/>
        <v>62.8</v>
      </c>
      <c r="Q2069" s="17" t="s">
        <v>8317</v>
      </c>
      <c r="R2069" s="8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43.2" hidden="1" x14ac:dyDescent="0.3">
      <c r="A2070" s="8">
        <v>2068</v>
      </c>
      <c r="B2070" s="13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28"/>
        <v>105</v>
      </c>
      <c r="P2070" s="8">
        <f t="shared" si="129"/>
        <v>346.13</v>
      </c>
      <c r="Q2070" s="17" t="s">
        <v>8317</v>
      </c>
      <c r="R2070" s="8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57.6" hidden="1" x14ac:dyDescent="0.3">
      <c r="A2071" s="8">
        <v>2069</v>
      </c>
      <c r="B2071" s="13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28"/>
        <v>128</v>
      </c>
      <c r="P2071" s="8">
        <f t="shared" si="129"/>
        <v>244.12</v>
      </c>
      <c r="Q2071" s="17" t="s">
        <v>8317</v>
      </c>
      <c r="R2071" s="8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43.2" hidden="1" x14ac:dyDescent="0.3">
      <c r="A2072" s="8">
        <v>2070</v>
      </c>
      <c r="B2072" s="13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28"/>
        <v>317</v>
      </c>
      <c r="P2072" s="8">
        <f t="shared" si="129"/>
        <v>259.25</v>
      </c>
      <c r="Q2072" s="17" t="s">
        <v>8317</v>
      </c>
      <c r="R2072" s="8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43.2" hidden="1" x14ac:dyDescent="0.3">
      <c r="A2073" s="8">
        <v>2071</v>
      </c>
      <c r="B2073" s="13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28"/>
        <v>281</v>
      </c>
      <c r="P2073" s="8">
        <f t="shared" si="129"/>
        <v>201.96</v>
      </c>
      <c r="Q2073" s="17" t="s">
        <v>8317</v>
      </c>
      <c r="R2073" s="8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57.6" hidden="1" x14ac:dyDescent="0.3">
      <c r="A2074" s="8">
        <v>2072</v>
      </c>
      <c r="B2074" s="13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28"/>
        <v>111</v>
      </c>
      <c r="P2074" s="8">
        <f t="shared" si="129"/>
        <v>226.21</v>
      </c>
      <c r="Q2074" s="17" t="s">
        <v>8317</v>
      </c>
      <c r="R2074" s="8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43.2" hidden="1" x14ac:dyDescent="0.3">
      <c r="A2075" s="8">
        <v>2073</v>
      </c>
      <c r="B2075" s="13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28"/>
        <v>153</v>
      </c>
      <c r="P2075" s="8">
        <f t="shared" si="129"/>
        <v>324.69</v>
      </c>
      <c r="Q2075" s="17" t="s">
        <v>8317</v>
      </c>
      <c r="R2075" s="8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28.8" hidden="1" x14ac:dyDescent="0.3">
      <c r="A2076" s="8">
        <v>2074</v>
      </c>
      <c r="B2076" s="13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28"/>
        <v>103</v>
      </c>
      <c r="P2076" s="8">
        <f t="shared" si="129"/>
        <v>205</v>
      </c>
      <c r="Q2076" s="17" t="s">
        <v>8317</v>
      </c>
      <c r="R2076" s="8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3.2" hidden="1" x14ac:dyDescent="0.3">
      <c r="A2077" s="8">
        <v>2075</v>
      </c>
      <c r="B2077" s="13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28"/>
        <v>1678</v>
      </c>
      <c r="P2077" s="8">
        <f t="shared" si="129"/>
        <v>20.47</v>
      </c>
      <c r="Q2077" s="17" t="s">
        <v>8317</v>
      </c>
      <c r="R2077" s="8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28.8" hidden="1" x14ac:dyDescent="0.3">
      <c r="A2078" s="8">
        <v>2076</v>
      </c>
      <c r="B2078" s="13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28"/>
        <v>543</v>
      </c>
      <c r="P2078" s="8">
        <f t="shared" si="129"/>
        <v>116.35</v>
      </c>
      <c r="Q2078" s="17" t="s">
        <v>8317</v>
      </c>
      <c r="R2078" s="8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3.2" hidden="1" x14ac:dyDescent="0.3">
      <c r="A2079" s="8">
        <v>2077</v>
      </c>
      <c r="B2079" s="13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28"/>
        <v>116</v>
      </c>
      <c r="P2079" s="8">
        <f t="shared" si="129"/>
        <v>307.2</v>
      </c>
      <c r="Q2079" s="17" t="s">
        <v>8317</v>
      </c>
      <c r="R2079" s="8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3.2" hidden="1" x14ac:dyDescent="0.3">
      <c r="A2080" s="8">
        <v>2078</v>
      </c>
      <c r="B2080" s="13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28"/>
        <v>131</v>
      </c>
      <c r="P2080" s="8">
        <f t="shared" si="129"/>
        <v>546.69000000000005</v>
      </c>
      <c r="Q2080" s="17" t="s">
        <v>8317</v>
      </c>
      <c r="R2080" s="8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57.6" hidden="1" x14ac:dyDescent="0.3">
      <c r="A2081" s="8">
        <v>2079</v>
      </c>
      <c r="B2081" s="13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28"/>
        <v>288</v>
      </c>
      <c r="P2081" s="8">
        <f t="shared" si="129"/>
        <v>47.47</v>
      </c>
      <c r="Q2081" s="17" t="s">
        <v>8317</v>
      </c>
      <c r="R2081" s="8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43.2" hidden="1" x14ac:dyDescent="0.3">
      <c r="A2082" s="8">
        <v>2080</v>
      </c>
      <c r="B2082" s="13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28"/>
        <v>508</v>
      </c>
      <c r="P2082" s="8">
        <f t="shared" si="129"/>
        <v>101.56</v>
      </c>
      <c r="Q2082" s="17" t="s">
        <v>8317</v>
      </c>
      <c r="R2082" s="8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43.2" hidden="1" x14ac:dyDescent="0.3">
      <c r="A2083" s="8">
        <v>2081</v>
      </c>
      <c r="B2083" s="13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28"/>
        <v>115</v>
      </c>
      <c r="P2083" s="8">
        <f t="shared" si="129"/>
        <v>72.91</v>
      </c>
      <c r="Q2083" s="17" t="s">
        <v>8323</v>
      </c>
      <c r="R2083" s="8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43.2" hidden="1" x14ac:dyDescent="0.3">
      <c r="A2084" s="8">
        <v>2082</v>
      </c>
      <c r="B2084" s="13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28"/>
        <v>111</v>
      </c>
      <c r="P2084" s="8">
        <f t="shared" si="129"/>
        <v>43.71</v>
      </c>
      <c r="Q2084" s="17" t="s">
        <v>8323</v>
      </c>
      <c r="R2084" s="8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43.2" hidden="1" x14ac:dyDescent="0.3">
      <c r="A2085" s="8">
        <v>2083</v>
      </c>
      <c r="B2085" s="13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28"/>
        <v>113</v>
      </c>
      <c r="P2085" s="8">
        <f t="shared" si="129"/>
        <v>34</v>
      </c>
      <c r="Q2085" s="17" t="s">
        <v>8323</v>
      </c>
      <c r="R2085" s="8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3.2" hidden="1" x14ac:dyDescent="0.3">
      <c r="A2086" s="8">
        <v>2084</v>
      </c>
      <c r="B2086" s="13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28"/>
        <v>108</v>
      </c>
      <c r="P2086" s="8">
        <f t="shared" si="129"/>
        <v>70.650000000000006</v>
      </c>
      <c r="Q2086" s="17" t="s">
        <v>8323</v>
      </c>
      <c r="R2086" s="8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57.6" hidden="1" x14ac:dyDescent="0.3">
      <c r="A2087" s="8">
        <v>2085</v>
      </c>
      <c r="B2087" s="13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28"/>
        <v>124</v>
      </c>
      <c r="P2087" s="8">
        <f t="shared" si="129"/>
        <v>89.3</v>
      </c>
      <c r="Q2087" s="17" t="s">
        <v>8323</v>
      </c>
      <c r="R2087" s="8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3.2" hidden="1" x14ac:dyDescent="0.3">
      <c r="A2088" s="8">
        <v>2086</v>
      </c>
      <c r="B2088" s="13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28"/>
        <v>101</v>
      </c>
      <c r="P2088" s="8">
        <f t="shared" si="129"/>
        <v>115.09</v>
      </c>
      <c r="Q2088" s="17" t="s">
        <v>8323</v>
      </c>
      <c r="R2088" s="8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57.6" hidden="1" x14ac:dyDescent="0.3">
      <c r="A2089" s="8">
        <v>2087</v>
      </c>
      <c r="B2089" s="13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28"/>
        <v>104</v>
      </c>
      <c r="P2089" s="8">
        <f t="shared" si="129"/>
        <v>62.12</v>
      </c>
      <c r="Q2089" s="17" t="s">
        <v>8323</v>
      </c>
      <c r="R2089" s="8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43.2" hidden="1" x14ac:dyDescent="0.3">
      <c r="A2090" s="8">
        <v>2088</v>
      </c>
      <c r="B2090" s="13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28"/>
        <v>116</v>
      </c>
      <c r="P2090" s="8">
        <f t="shared" si="129"/>
        <v>46.2</v>
      </c>
      <c r="Q2090" s="17" t="s">
        <v>8323</v>
      </c>
      <c r="R2090" s="8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28.8" hidden="1" x14ac:dyDescent="0.3">
      <c r="A2091" s="8">
        <v>2089</v>
      </c>
      <c r="B2091" s="13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28"/>
        <v>120</v>
      </c>
      <c r="P2091" s="8">
        <f t="shared" si="129"/>
        <v>48.55</v>
      </c>
      <c r="Q2091" s="17" t="s">
        <v>8323</v>
      </c>
      <c r="R2091" s="8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43.2" hidden="1" x14ac:dyDescent="0.3">
      <c r="A2092" s="8">
        <v>2090</v>
      </c>
      <c r="B2092" s="13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28"/>
        <v>115</v>
      </c>
      <c r="P2092" s="8">
        <f t="shared" si="129"/>
        <v>57.52</v>
      </c>
      <c r="Q2092" s="17" t="s">
        <v>8323</v>
      </c>
      <c r="R2092" s="8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57.6" hidden="1" x14ac:dyDescent="0.3">
      <c r="A2093" s="8">
        <v>2091</v>
      </c>
      <c r="B2093" s="13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28"/>
        <v>120</v>
      </c>
      <c r="P2093" s="8">
        <f t="shared" si="129"/>
        <v>88.15</v>
      </c>
      <c r="Q2093" s="17" t="s">
        <v>8323</v>
      </c>
      <c r="R2093" s="8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3.2" hidden="1" x14ac:dyDescent="0.3">
      <c r="A2094" s="8">
        <v>2092</v>
      </c>
      <c r="B2094" s="13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28"/>
        <v>101</v>
      </c>
      <c r="P2094" s="8">
        <f t="shared" si="129"/>
        <v>110.49</v>
      </c>
      <c r="Q2094" s="17" t="s">
        <v>8323</v>
      </c>
      <c r="R2094" s="8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3.2" hidden="1" x14ac:dyDescent="0.3">
      <c r="A2095" s="8">
        <v>2093</v>
      </c>
      <c r="B2095" s="13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28"/>
        <v>102</v>
      </c>
      <c r="P2095" s="8">
        <f t="shared" si="129"/>
        <v>66.83</v>
      </c>
      <c r="Q2095" s="17" t="s">
        <v>8323</v>
      </c>
      <c r="R2095" s="8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57.6" hidden="1" x14ac:dyDescent="0.3">
      <c r="A2096" s="8">
        <v>2094</v>
      </c>
      <c r="B2096" s="13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28"/>
        <v>121</v>
      </c>
      <c r="P2096" s="8">
        <f t="shared" si="129"/>
        <v>58.6</v>
      </c>
      <c r="Q2096" s="17" t="s">
        <v>8323</v>
      </c>
      <c r="R2096" s="8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3.2" hidden="1" x14ac:dyDescent="0.3">
      <c r="A2097" s="8">
        <v>2095</v>
      </c>
      <c r="B2097" s="13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28"/>
        <v>100</v>
      </c>
      <c r="P2097" s="8">
        <f t="shared" si="129"/>
        <v>113.64</v>
      </c>
      <c r="Q2097" s="17" t="s">
        <v>8323</v>
      </c>
      <c r="R2097" s="8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3.2" hidden="1" x14ac:dyDescent="0.3">
      <c r="A2098" s="8">
        <v>2096</v>
      </c>
      <c r="B2098" s="13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28"/>
        <v>102</v>
      </c>
      <c r="P2098" s="8">
        <f t="shared" si="129"/>
        <v>43.57</v>
      </c>
      <c r="Q2098" s="17" t="s">
        <v>8323</v>
      </c>
      <c r="R2098" s="8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43.2" hidden="1" x14ac:dyDescent="0.3">
      <c r="A2099" s="8">
        <v>2097</v>
      </c>
      <c r="B2099" s="13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28"/>
        <v>100</v>
      </c>
      <c r="P2099" s="8">
        <f t="shared" si="129"/>
        <v>78.95</v>
      </c>
      <c r="Q2099" s="17" t="s">
        <v>8323</v>
      </c>
      <c r="R2099" s="8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3.2" hidden="1" x14ac:dyDescent="0.3">
      <c r="A2100" s="8">
        <v>2098</v>
      </c>
      <c r="B2100" s="13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28"/>
        <v>100</v>
      </c>
      <c r="P2100" s="8">
        <f t="shared" si="129"/>
        <v>188.13</v>
      </c>
      <c r="Q2100" s="17" t="s">
        <v>8323</v>
      </c>
      <c r="R2100" s="8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hidden="1" x14ac:dyDescent="0.3">
      <c r="A2101" s="8">
        <v>2099</v>
      </c>
      <c r="B2101" s="13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28"/>
        <v>132</v>
      </c>
      <c r="P2101" s="8">
        <f t="shared" si="129"/>
        <v>63.03</v>
      </c>
      <c r="Q2101" s="17" t="s">
        <v>8323</v>
      </c>
      <c r="R2101" s="8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43.2" hidden="1" x14ac:dyDescent="0.3">
      <c r="A2102" s="8">
        <v>2100</v>
      </c>
      <c r="B2102" s="13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28"/>
        <v>137</v>
      </c>
      <c r="P2102" s="8">
        <f t="shared" si="129"/>
        <v>30.37</v>
      </c>
      <c r="Q2102" s="17" t="s">
        <v>8323</v>
      </c>
      <c r="R2102" s="8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43.2" hidden="1" x14ac:dyDescent="0.3">
      <c r="A2103" s="8">
        <v>2101</v>
      </c>
      <c r="B2103" s="13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28"/>
        <v>113</v>
      </c>
      <c r="P2103" s="8">
        <f t="shared" si="129"/>
        <v>51.48</v>
      </c>
      <c r="Q2103" s="17" t="s">
        <v>8323</v>
      </c>
      <c r="R2103" s="8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43.2" hidden="1" x14ac:dyDescent="0.3">
      <c r="A2104" s="8">
        <v>2102</v>
      </c>
      <c r="B2104" s="13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28"/>
        <v>136</v>
      </c>
      <c r="P2104" s="8">
        <f t="shared" si="129"/>
        <v>35.79</v>
      </c>
      <c r="Q2104" s="17" t="s">
        <v>8323</v>
      </c>
      <c r="R2104" s="8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28.8" hidden="1" x14ac:dyDescent="0.3">
      <c r="A2105" s="8">
        <v>2103</v>
      </c>
      <c r="B2105" s="13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28"/>
        <v>146</v>
      </c>
      <c r="P2105" s="8">
        <f t="shared" si="129"/>
        <v>98.82</v>
      </c>
      <c r="Q2105" s="17" t="s">
        <v>8323</v>
      </c>
      <c r="R2105" s="8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3.2" hidden="1" x14ac:dyDescent="0.3">
      <c r="A2106" s="8">
        <v>2104</v>
      </c>
      <c r="B2106" s="13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28"/>
        <v>130</v>
      </c>
      <c r="P2106" s="8">
        <f t="shared" si="129"/>
        <v>28</v>
      </c>
      <c r="Q2106" s="17" t="s">
        <v>8323</v>
      </c>
      <c r="R2106" s="8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43.2" hidden="1" x14ac:dyDescent="0.3">
      <c r="A2107" s="8">
        <v>2105</v>
      </c>
      <c r="B2107" s="13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28"/>
        <v>254</v>
      </c>
      <c r="P2107" s="8">
        <f t="shared" si="129"/>
        <v>51.31</v>
      </c>
      <c r="Q2107" s="17" t="s">
        <v>8323</v>
      </c>
      <c r="R2107" s="8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43.2" hidden="1" x14ac:dyDescent="0.3">
      <c r="A2108" s="8">
        <v>2106</v>
      </c>
      <c r="B2108" s="13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28"/>
        <v>107</v>
      </c>
      <c r="P2108" s="8">
        <f t="shared" si="129"/>
        <v>53.52</v>
      </c>
      <c r="Q2108" s="17" t="s">
        <v>8323</v>
      </c>
      <c r="R2108" s="8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3.2" hidden="1" x14ac:dyDescent="0.3">
      <c r="A2109" s="8">
        <v>2107</v>
      </c>
      <c r="B2109" s="13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28"/>
        <v>108</v>
      </c>
      <c r="P2109" s="8">
        <f t="shared" si="129"/>
        <v>37.15</v>
      </c>
      <c r="Q2109" s="17" t="s">
        <v>8323</v>
      </c>
      <c r="R2109" s="8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57.6" hidden="1" x14ac:dyDescent="0.3">
      <c r="A2110" s="8">
        <v>2108</v>
      </c>
      <c r="B2110" s="13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28"/>
        <v>107</v>
      </c>
      <c r="P2110" s="8">
        <f t="shared" si="129"/>
        <v>89.9</v>
      </c>
      <c r="Q2110" s="17" t="s">
        <v>8323</v>
      </c>
      <c r="R2110" s="8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43.2" hidden="1" x14ac:dyDescent="0.3">
      <c r="A2111" s="8">
        <v>2109</v>
      </c>
      <c r="B2111" s="13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28"/>
        <v>107</v>
      </c>
      <c r="P2111" s="8">
        <f t="shared" si="129"/>
        <v>106.53</v>
      </c>
      <c r="Q2111" s="17" t="s">
        <v>8323</v>
      </c>
      <c r="R2111" s="8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28.8" hidden="1" x14ac:dyDescent="0.3">
      <c r="A2112" s="8">
        <v>2110</v>
      </c>
      <c r="B2112" s="13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28"/>
        <v>100</v>
      </c>
      <c r="P2112" s="8">
        <f t="shared" si="129"/>
        <v>52.82</v>
      </c>
      <c r="Q2112" s="17" t="s">
        <v>8323</v>
      </c>
      <c r="R2112" s="8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43.2" hidden="1" x14ac:dyDescent="0.3">
      <c r="A2113" s="8">
        <v>2111</v>
      </c>
      <c r="B2113" s="13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28"/>
        <v>107</v>
      </c>
      <c r="P2113" s="8">
        <f t="shared" si="129"/>
        <v>54.62</v>
      </c>
      <c r="Q2113" s="17" t="s">
        <v>8323</v>
      </c>
      <c r="R2113" s="8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3.2" hidden="1" x14ac:dyDescent="0.3">
      <c r="A2114" s="8">
        <v>2112</v>
      </c>
      <c r="B2114" s="13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32">ROUND(E2114/D2114*100,0)</f>
        <v>100</v>
      </c>
      <c r="P2114" s="8">
        <f t="shared" si="129"/>
        <v>27.27</v>
      </c>
      <c r="Q2114" s="17" t="s">
        <v>8323</v>
      </c>
      <c r="R2114" s="8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28.8" hidden="1" x14ac:dyDescent="0.3">
      <c r="A2115" s="8">
        <v>2113</v>
      </c>
      <c r="B2115" s="13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32"/>
        <v>105</v>
      </c>
      <c r="P2115" s="8">
        <f t="shared" ref="P2115:P2178" si="133">IFERROR(ROUND(E2115/L2115,2), 0)</f>
        <v>68.599999999999994</v>
      </c>
      <c r="Q2115" s="17" t="s">
        <v>8323</v>
      </c>
      <c r="R2115" s="8" t="s">
        <v>8327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hidden="1" x14ac:dyDescent="0.3">
      <c r="A2116" s="8">
        <v>2114</v>
      </c>
      <c r="B2116" s="13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32"/>
        <v>105</v>
      </c>
      <c r="P2116" s="8">
        <f t="shared" si="133"/>
        <v>35.61</v>
      </c>
      <c r="Q2116" s="17" t="s">
        <v>8323</v>
      </c>
      <c r="R2116" s="8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3.2" hidden="1" x14ac:dyDescent="0.3">
      <c r="A2117" s="8">
        <v>2115</v>
      </c>
      <c r="B2117" s="13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32"/>
        <v>226</v>
      </c>
      <c r="P2117" s="8">
        <f t="shared" si="133"/>
        <v>94.03</v>
      </c>
      <c r="Q2117" s="17" t="s">
        <v>8323</v>
      </c>
      <c r="R2117" s="8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3.2" hidden="1" x14ac:dyDescent="0.3">
      <c r="A2118" s="8">
        <v>2116</v>
      </c>
      <c r="B2118" s="13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32"/>
        <v>101</v>
      </c>
      <c r="P2118" s="8">
        <f t="shared" si="133"/>
        <v>526.46</v>
      </c>
      <c r="Q2118" s="17" t="s">
        <v>8323</v>
      </c>
      <c r="R2118" s="8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43.2" hidden="1" x14ac:dyDescent="0.3">
      <c r="A2119" s="8">
        <v>2117</v>
      </c>
      <c r="B2119" s="13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32"/>
        <v>148</v>
      </c>
      <c r="P2119" s="8">
        <f t="shared" si="133"/>
        <v>50.66</v>
      </c>
      <c r="Q2119" s="17" t="s">
        <v>8323</v>
      </c>
      <c r="R2119" s="8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28.8" hidden="1" x14ac:dyDescent="0.3">
      <c r="A2120" s="8">
        <v>2118</v>
      </c>
      <c r="B2120" s="13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32"/>
        <v>135</v>
      </c>
      <c r="P2120" s="8">
        <f t="shared" si="133"/>
        <v>79.180000000000007</v>
      </c>
      <c r="Q2120" s="17" t="s">
        <v>8323</v>
      </c>
      <c r="R2120" s="8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3.2" hidden="1" x14ac:dyDescent="0.3">
      <c r="A2121" s="8">
        <v>2119</v>
      </c>
      <c r="B2121" s="13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32"/>
        <v>101</v>
      </c>
      <c r="P2121" s="8">
        <f t="shared" si="133"/>
        <v>91.59</v>
      </c>
      <c r="Q2121" s="17" t="s">
        <v>8323</v>
      </c>
      <c r="R2121" s="8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3.2" hidden="1" x14ac:dyDescent="0.3">
      <c r="A2122" s="8">
        <v>2120</v>
      </c>
      <c r="B2122" s="13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32"/>
        <v>101</v>
      </c>
      <c r="P2122" s="8">
        <f t="shared" si="133"/>
        <v>116.96</v>
      </c>
      <c r="Q2122" s="17" t="s">
        <v>8323</v>
      </c>
      <c r="R2122" s="8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43.2" hidden="1" x14ac:dyDescent="0.3">
      <c r="A2123" s="8">
        <v>2121</v>
      </c>
      <c r="B2123" s="13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32"/>
        <v>1</v>
      </c>
      <c r="P2123" s="8">
        <f t="shared" si="133"/>
        <v>28.4</v>
      </c>
      <c r="Q2123" s="17" t="s">
        <v>8331</v>
      </c>
      <c r="R2123" s="8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43.2" hidden="1" x14ac:dyDescent="0.3">
      <c r="A2124" s="8">
        <v>2122</v>
      </c>
      <c r="B2124" s="13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32"/>
        <v>0</v>
      </c>
      <c r="P2124" s="8">
        <f t="shared" si="133"/>
        <v>103.33</v>
      </c>
      <c r="Q2124" s="17" t="s">
        <v>8331</v>
      </c>
      <c r="R2124" s="8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57.6" hidden="1" x14ac:dyDescent="0.3">
      <c r="A2125" s="8">
        <v>2123</v>
      </c>
      <c r="B2125" s="13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32"/>
        <v>10</v>
      </c>
      <c r="P2125" s="8">
        <f t="shared" si="133"/>
        <v>10</v>
      </c>
      <c r="Q2125" s="17" t="s">
        <v>8331</v>
      </c>
      <c r="R2125" s="8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57.6" hidden="1" x14ac:dyDescent="0.3">
      <c r="A2126" s="8">
        <v>2124</v>
      </c>
      <c r="B2126" s="13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32"/>
        <v>10</v>
      </c>
      <c r="P2126" s="8">
        <f t="shared" si="133"/>
        <v>23</v>
      </c>
      <c r="Q2126" s="17" t="s">
        <v>8331</v>
      </c>
      <c r="R2126" s="8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3.2" hidden="1" x14ac:dyDescent="0.3">
      <c r="A2127" s="8">
        <v>2125</v>
      </c>
      <c r="B2127" s="13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32"/>
        <v>1</v>
      </c>
      <c r="P2127" s="8">
        <f t="shared" si="133"/>
        <v>31.56</v>
      </c>
      <c r="Q2127" s="17" t="s">
        <v>8331</v>
      </c>
      <c r="R2127" s="8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3.2" hidden="1" x14ac:dyDescent="0.3">
      <c r="A2128" s="8">
        <v>2126</v>
      </c>
      <c r="B2128" s="13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32"/>
        <v>0</v>
      </c>
      <c r="P2128" s="8">
        <f t="shared" si="133"/>
        <v>5</v>
      </c>
      <c r="Q2128" s="17" t="s">
        <v>8331</v>
      </c>
      <c r="R2128" s="8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28.8" hidden="1" x14ac:dyDescent="0.3">
      <c r="A2129" s="8">
        <v>2127</v>
      </c>
      <c r="B2129" s="13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32"/>
        <v>29</v>
      </c>
      <c r="P2129" s="8">
        <f t="shared" si="133"/>
        <v>34.22</v>
      </c>
      <c r="Q2129" s="17" t="s">
        <v>8331</v>
      </c>
      <c r="R2129" s="8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43.2" hidden="1" x14ac:dyDescent="0.3">
      <c r="A2130" s="8">
        <v>2128</v>
      </c>
      <c r="B2130" s="13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32"/>
        <v>0</v>
      </c>
      <c r="P2130" s="8">
        <f t="shared" si="133"/>
        <v>25</v>
      </c>
      <c r="Q2130" s="17" t="s">
        <v>8331</v>
      </c>
      <c r="R2130" s="8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43.2" hidden="1" x14ac:dyDescent="0.3">
      <c r="A2131" s="8">
        <v>2129</v>
      </c>
      <c r="B2131" s="13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32"/>
        <v>12</v>
      </c>
      <c r="P2131" s="8">
        <f t="shared" si="133"/>
        <v>19.670000000000002</v>
      </c>
      <c r="Q2131" s="17" t="s">
        <v>8331</v>
      </c>
      <c r="R2131" s="8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28.8" hidden="1" x14ac:dyDescent="0.3">
      <c r="A2132" s="8">
        <v>2130</v>
      </c>
      <c r="B2132" s="13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32"/>
        <v>0</v>
      </c>
      <c r="P2132" s="8">
        <f t="shared" si="133"/>
        <v>21.25</v>
      </c>
      <c r="Q2132" s="17" t="s">
        <v>8331</v>
      </c>
      <c r="R2132" s="8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3.2" hidden="1" x14ac:dyDescent="0.3">
      <c r="A2133" s="8">
        <v>2131</v>
      </c>
      <c r="B2133" s="13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32"/>
        <v>5</v>
      </c>
      <c r="P2133" s="8">
        <f t="shared" si="133"/>
        <v>8.33</v>
      </c>
      <c r="Q2133" s="17" t="s">
        <v>8331</v>
      </c>
      <c r="R2133" s="8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43.2" hidden="1" x14ac:dyDescent="0.3">
      <c r="A2134" s="8">
        <v>2132</v>
      </c>
      <c r="B2134" s="13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32"/>
        <v>2</v>
      </c>
      <c r="P2134" s="8">
        <f t="shared" si="133"/>
        <v>21.34</v>
      </c>
      <c r="Q2134" s="17" t="s">
        <v>8331</v>
      </c>
      <c r="R2134" s="8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43.2" hidden="1" x14ac:dyDescent="0.3">
      <c r="A2135" s="8">
        <v>2133</v>
      </c>
      <c r="B2135" s="13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32"/>
        <v>2</v>
      </c>
      <c r="P2135" s="8">
        <f t="shared" si="133"/>
        <v>5.33</v>
      </c>
      <c r="Q2135" s="17" t="s">
        <v>8331</v>
      </c>
      <c r="R2135" s="8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3.2" hidden="1" x14ac:dyDescent="0.3">
      <c r="A2136" s="8">
        <v>2134</v>
      </c>
      <c r="B2136" s="13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32"/>
        <v>2</v>
      </c>
      <c r="P2136" s="8">
        <f t="shared" si="133"/>
        <v>34.67</v>
      </c>
      <c r="Q2136" s="17" t="s">
        <v>8331</v>
      </c>
      <c r="R2136" s="8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43.2" hidden="1" x14ac:dyDescent="0.3">
      <c r="A2137" s="8">
        <v>2135</v>
      </c>
      <c r="B2137" s="13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32"/>
        <v>10</v>
      </c>
      <c r="P2137" s="8">
        <f t="shared" si="133"/>
        <v>21.73</v>
      </c>
      <c r="Q2137" s="17" t="s">
        <v>8331</v>
      </c>
      <c r="R2137" s="8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3.2" hidden="1" x14ac:dyDescent="0.3">
      <c r="A2138" s="8">
        <v>2136</v>
      </c>
      <c r="B2138" s="13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32"/>
        <v>0</v>
      </c>
      <c r="P2138" s="8">
        <f t="shared" si="133"/>
        <v>11.92</v>
      </c>
      <c r="Q2138" s="17" t="s">
        <v>8331</v>
      </c>
      <c r="R2138" s="8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3.2" hidden="1" x14ac:dyDescent="0.3">
      <c r="A2139" s="8">
        <v>2137</v>
      </c>
      <c r="B2139" s="13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32"/>
        <v>28</v>
      </c>
      <c r="P2139" s="8">
        <f t="shared" si="133"/>
        <v>26.6</v>
      </c>
      <c r="Q2139" s="17" t="s">
        <v>8331</v>
      </c>
      <c r="R2139" s="8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28.8" hidden="1" x14ac:dyDescent="0.3">
      <c r="A2140" s="8">
        <v>2138</v>
      </c>
      <c r="B2140" s="13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32"/>
        <v>13</v>
      </c>
      <c r="P2140" s="8">
        <f t="shared" si="133"/>
        <v>10.67</v>
      </c>
      <c r="Q2140" s="17" t="s">
        <v>8331</v>
      </c>
      <c r="R2140" s="8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43.2" hidden="1" x14ac:dyDescent="0.3">
      <c r="A2141" s="8">
        <v>2139</v>
      </c>
      <c r="B2141" s="13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32"/>
        <v>5</v>
      </c>
      <c r="P2141" s="8">
        <f t="shared" si="133"/>
        <v>29.04</v>
      </c>
      <c r="Q2141" s="17" t="s">
        <v>8331</v>
      </c>
      <c r="R2141" s="8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43.2" hidden="1" x14ac:dyDescent="0.3">
      <c r="A2142" s="8">
        <v>2140</v>
      </c>
      <c r="B2142" s="13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32"/>
        <v>0</v>
      </c>
      <c r="P2142" s="8">
        <f t="shared" si="133"/>
        <v>50.91</v>
      </c>
      <c r="Q2142" s="17" t="s">
        <v>8331</v>
      </c>
      <c r="R2142" s="8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43.2" hidden="1" x14ac:dyDescent="0.3">
      <c r="A2143" s="8">
        <v>2141</v>
      </c>
      <c r="B2143" s="13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32"/>
        <v>0</v>
      </c>
      <c r="P2143" s="8">
        <f t="shared" si="133"/>
        <v>0</v>
      </c>
      <c r="Q2143" s="17" t="s">
        <v>8331</v>
      </c>
      <c r="R2143" s="8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43.2" hidden="1" x14ac:dyDescent="0.3">
      <c r="A2144" s="8">
        <v>2142</v>
      </c>
      <c r="B2144" s="13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32"/>
        <v>6</v>
      </c>
      <c r="P2144" s="8">
        <f t="shared" si="133"/>
        <v>50.08</v>
      </c>
      <c r="Q2144" s="17" t="s">
        <v>8331</v>
      </c>
      <c r="R2144" s="8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43.2" hidden="1" x14ac:dyDescent="0.3">
      <c r="A2145" s="8">
        <v>2143</v>
      </c>
      <c r="B2145" s="13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32"/>
        <v>11</v>
      </c>
      <c r="P2145" s="8">
        <f t="shared" si="133"/>
        <v>45</v>
      </c>
      <c r="Q2145" s="17" t="s">
        <v>8331</v>
      </c>
      <c r="R2145" s="8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43.2" hidden="1" x14ac:dyDescent="0.3">
      <c r="A2146" s="8">
        <v>2144</v>
      </c>
      <c r="B2146" s="13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32"/>
        <v>2</v>
      </c>
      <c r="P2146" s="8">
        <f t="shared" si="133"/>
        <v>25.29</v>
      </c>
      <c r="Q2146" s="17" t="s">
        <v>8331</v>
      </c>
      <c r="R2146" s="8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43.2" hidden="1" x14ac:dyDescent="0.3">
      <c r="A2147" s="8">
        <v>2145</v>
      </c>
      <c r="B2147" s="13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32"/>
        <v>30</v>
      </c>
      <c r="P2147" s="8">
        <f t="shared" si="133"/>
        <v>51.29</v>
      </c>
      <c r="Q2147" s="17" t="s">
        <v>8331</v>
      </c>
      <c r="R2147" s="8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43.2" hidden="1" x14ac:dyDescent="0.3">
      <c r="A2148" s="8">
        <v>2146</v>
      </c>
      <c r="B2148" s="13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32"/>
        <v>0</v>
      </c>
      <c r="P2148" s="8">
        <f t="shared" si="133"/>
        <v>1</v>
      </c>
      <c r="Q2148" s="17" t="s">
        <v>8331</v>
      </c>
      <c r="R2148" s="8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hidden="1" x14ac:dyDescent="0.3">
      <c r="A2149" s="8">
        <v>2147</v>
      </c>
      <c r="B2149" s="13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32"/>
        <v>1</v>
      </c>
      <c r="P2149" s="8">
        <f t="shared" si="133"/>
        <v>49.38</v>
      </c>
      <c r="Q2149" s="17" t="s">
        <v>8331</v>
      </c>
      <c r="R2149" s="8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43.2" hidden="1" x14ac:dyDescent="0.3">
      <c r="A2150" s="8">
        <v>2148</v>
      </c>
      <c r="B2150" s="13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32"/>
        <v>2</v>
      </c>
      <c r="P2150" s="8">
        <f t="shared" si="133"/>
        <v>1</v>
      </c>
      <c r="Q2150" s="17" t="s">
        <v>8331</v>
      </c>
      <c r="R2150" s="8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57.6" hidden="1" x14ac:dyDescent="0.3">
      <c r="A2151" s="8">
        <v>2149</v>
      </c>
      <c r="B2151" s="13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32"/>
        <v>0</v>
      </c>
      <c r="P2151" s="8">
        <f t="shared" si="133"/>
        <v>0</v>
      </c>
      <c r="Q2151" s="17" t="s">
        <v>8331</v>
      </c>
      <c r="R2151" s="8" t="s">
        <v>8332</v>
      </c>
      <c r="S2151" s="21">
        <f t="shared" si="134"/>
        <v>40355.024953703702</v>
      </c>
      <c r="T2151" s="21">
        <f t="shared" si="135"/>
        <v>40390</v>
      </c>
    </row>
    <row r="2152" spans="1:20" hidden="1" x14ac:dyDescent="0.3">
      <c r="A2152" s="8">
        <v>2150</v>
      </c>
      <c r="B2152" s="13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32"/>
        <v>1</v>
      </c>
      <c r="P2152" s="8">
        <f t="shared" si="133"/>
        <v>101.25</v>
      </c>
      <c r="Q2152" s="17" t="s">
        <v>8331</v>
      </c>
      <c r="R2152" s="8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43.2" hidden="1" x14ac:dyDescent="0.3">
      <c r="A2153" s="8">
        <v>2151</v>
      </c>
      <c r="B2153" s="13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32"/>
        <v>0</v>
      </c>
      <c r="P2153" s="8">
        <f t="shared" si="133"/>
        <v>19.670000000000002</v>
      </c>
      <c r="Q2153" s="17" t="s">
        <v>8331</v>
      </c>
      <c r="R2153" s="8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43.2" hidden="1" x14ac:dyDescent="0.3">
      <c r="A2154" s="8">
        <v>2152</v>
      </c>
      <c r="B2154" s="13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32"/>
        <v>0</v>
      </c>
      <c r="P2154" s="8">
        <f t="shared" si="133"/>
        <v>12.5</v>
      </c>
      <c r="Q2154" s="17" t="s">
        <v>8331</v>
      </c>
      <c r="R2154" s="8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43.2" hidden="1" x14ac:dyDescent="0.3">
      <c r="A2155" s="8">
        <v>2153</v>
      </c>
      <c r="B2155" s="13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32"/>
        <v>0</v>
      </c>
      <c r="P2155" s="8">
        <f t="shared" si="133"/>
        <v>8.5</v>
      </c>
      <c r="Q2155" s="17" t="s">
        <v>8331</v>
      </c>
      <c r="R2155" s="8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28.8" hidden="1" x14ac:dyDescent="0.3">
      <c r="A2156" s="8">
        <v>2154</v>
      </c>
      <c r="B2156" s="13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32"/>
        <v>1</v>
      </c>
      <c r="P2156" s="8">
        <f t="shared" si="133"/>
        <v>1</v>
      </c>
      <c r="Q2156" s="17" t="s">
        <v>8331</v>
      </c>
      <c r="R2156" s="8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3.2" hidden="1" x14ac:dyDescent="0.3">
      <c r="A2157" s="8">
        <v>2155</v>
      </c>
      <c r="B2157" s="13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32"/>
        <v>2</v>
      </c>
      <c r="P2157" s="8">
        <f t="shared" si="133"/>
        <v>23</v>
      </c>
      <c r="Q2157" s="17" t="s">
        <v>8331</v>
      </c>
      <c r="R2157" s="8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43.2" hidden="1" x14ac:dyDescent="0.3">
      <c r="A2158" s="8">
        <v>2156</v>
      </c>
      <c r="B2158" s="13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32"/>
        <v>3</v>
      </c>
      <c r="P2158" s="8">
        <f t="shared" si="133"/>
        <v>17.989999999999998</v>
      </c>
      <c r="Q2158" s="17" t="s">
        <v>8331</v>
      </c>
      <c r="R2158" s="8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28.8" hidden="1" x14ac:dyDescent="0.3">
      <c r="A2159" s="8">
        <v>2157</v>
      </c>
      <c r="B2159" s="13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32"/>
        <v>28</v>
      </c>
      <c r="P2159" s="8">
        <f t="shared" si="133"/>
        <v>370.95</v>
      </c>
      <c r="Q2159" s="17" t="s">
        <v>8331</v>
      </c>
      <c r="R2159" s="8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43.2" hidden="1" x14ac:dyDescent="0.3">
      <c r="A2160" s="8">
        <v>2158</v>
      </c>
      <c r="B2160" s="13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32"/>
        <v>7</v>
      </c>
      <c r="P2160" s="8">
        <f t="shared" si="133"/>
        <v>63.57</v>
      </c>
      <c r="Q2160" s="17" t="s">
        <v>8331</v>
      </c>
      <c r="R2160" s="8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57.6" hidden="1" x14ac:dyDescent="0.3">
      <c r="A2161" s="8">
        <v>2159</v>
      </c>
      <c r="B2161" s="13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32"/>
        <v>1</v>
      </c>
      <c r="P2161" s="8">
        <f t="shared" si="133"/>
        <v>13</v>
      </c>
      <c r="Q2161" s="17" t="s">
        <v>8331</v>
      </c>
      <c r="R2161" s="8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3.2" hidden="1" x14ac:dyDescent="0.3">
      <c r="A2162" s="8">
        <v>2160</v>
      </c>
      <c r="B2162" s="13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32"/>
        <v>1</v>
      </c>
      <c r="P2162" s="8">
        <f t="shared" si="133"/>
        <v>5.31</v>
      </c>
      <c r="Q2162" s="17" t="s">
        <v>8331</v>
      </c>
      <c r="R2162" s="8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28.8" hidden="1" x14ac:dyDescent="0.3">
      <c r="A2163" s="8">
        <v>2161</v>
      </c>
      <c r="B2163" s="13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32"/>
        <v>116</v>
      </c>
      <c r="P2163" s="8">
        <f t="shared" si="133"/>
        <v>35.619999999999997</v>
      </c>
      <c r="Q2163" s="17" t="s">
        <v>8323</v>
      </c>
      <c r="R2163" s="8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43.2" hidden="1" x14ac:dyDescent="0.3">
      <c r="A2164" s="8">
        <v>2162</v>
      </c>
      <c r="B2164" s="13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32"/>
        <v>112</v>
      </c>
      <c r="P2164" s="8">
        <f t="shared" si="133"/>
        <v>87.1</v>
      </c>
      <c r="Q2164" s="17" t="s">
        <v>8323</v>
      </c>
      <c r="R2164" s="8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3.2" hidden="1" x14ac:dyDescent="0.3">
      <c r="A2165" s="8">
        <v>2163</v>
      </c>
      <c r="B2165" s="13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32"/>
        <v>132</v>
      </c>
      <c r="P2165" s="8">
        <f t="shared" si="133"/>
        <v>75.11</v>
      </c>
      <c r="Q2165" s="17" t="s">
        <v>8323</v>
      </c>
      <c r="R2165" s="8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28.8" hidden="1" x14ac:dyDescent="0.3">
      <c r="A2166" s="8">
        <v>2164</v>
      </c>
      <c r="B2166" s="13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32"/>
        <v>103</v>
      </c>
      <c r="P2166" s="8">
        <f t="shared" si="133"/>
        <v>68.010000000000005</v>
      </c>
      <c r="Q2166" s="17" t="s">
        <v>8323</v>
      </c>
      <c r="R2166" s="8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43.2" hidden="1" x14ac:dyDescent="0.3">
      <c r="A2167" s="8">
        <v>2165</v>
      </c>
      <c r="B2167" s="13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32"/>
        <v>139</v>
      </c>
      <c r="P2167" s="8">
        <f t="shared" si="133"/>
        <v>29.62</v>
      </c>
      <c r="Q2167" s="17" t="s">
        <v>8323</v>
      </c>
      <c r="R2167" s="8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57.6" hidden="1" x14ac:dyDescent="0.3">
      <c r="A2168" s="8">
        <v>2166</v>
      </c>
      <c r="B2168" s="13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32"/>
        <v>147</v>
      </c>
      <c r="P2168" s="8">
        <f t="shared" si="133"/>
        <v>91.63</v>
      </c>
      <c r="Q2168" s="17" t="s">
        <v>8323</v>
      </c>
      <c r="R2168" s="8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28.8" hidden="1" x14ac:dyDescent="0.3">
      <c r="A2169" s="8">
        <v>2167</v>
      </c>
      <c r="B2169" s="13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32"/>
        <v>120</v>
      </c>
      <c r="P2169" s="8">
        <f t="shared" si="133"/>
        <v>22.5</v>
      </c>
      <c r="Q2169" s="17" t="s">
        <v>8323</v>
      </c>
      <c r="R2169" s="8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28.8" hidden="1" x14ac:dyDescent="0.3">
      <c r="A2170" s="8">
        <v>2168</v>
      </c>
      <c r="B2170" s="13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32"/>
        <v>122</v>
      </c>
      <c r="P2170" s="8">
        <f t="shared" si="133"/>
        <v>64.37</v>
      </c>
      <c r="Q2170" s="17" t="s">
        <v>8323</v>
      </c>
      <c r="R2170" s="8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57.6" hidden="1" x14ac:dyDescent="0.3">
      <c r="A2171" s="8">
        <v>2169</v>
      </c>
      <c r="B2171" s="13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32"/>
        <v>100</v>
      </c>
      <c r="P2171" s="8">
        <f t="shared" si="133"/>
        <v>21.86</v>
      </c>
      <c r="Q2171" s="17" t="s">
        <v>8323</v>
      </c>
      <c r="R2171" s="8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3.2" hidden="1" x14ac:dyDescent="0.3">
      <c r="A2172" s="8">
        <v>2170</v>
      </c>
      <c r="B2172" s="13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32"/>
        <v>181</v>
      </c>
      <c r="P2172" s="8">
        <f t="shared" si="133"/>
        <v>33.32</v>
      </c>
      <c r="Q2172" s="17" t="s">
        <v>8323</v>
      </c>
      <c r="R2172" s="8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3.2" hidden="1" x14ac:dyDescent="0.3">
      <c r="A2173" s="8">
        <v>2171</v>
      </c>
      <c r="B2173" s="13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32"/>
        <v>106</v>
      </c>
      <c r="P2173" s="8">
        <f t="shared" si="133"/>
        <v>90.28</v>
      </c>
      <c r="Q2173" s="17" t="s">
        <v>8323</v>
      </c>
      <c r="R2173" s="8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3.2" hidden="1" x14ac:dyDescent="0.3">
      <c r="A2174" s="8">
        <v>2172</v>
      </c>
      <c r="B2174" s="13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32"/>
        <v>100</v>
      </c>
      <c r="P2174" s="8">
        <f t="shared" si="133"/>
        <v>76.92</v>
      </c>
      <c r="Q2174" s="17" t="s">
        <v>8323</v>
      </c>
      <c r="R2174" s="8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43.2" hidden="1" x14ac:dyDescent="0.3">
      <c r="A2175" s="8">
        <v>2173</v>
      </c>
      <c r="B2175" s="13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32"/>
        <v>127</v>
      </c>
      <c r="P2175" s="8">
        <f t="shared" si="133"/>
        <v>59.23</v>
      </c>
      <c r="Q2175" s="17" t="s">
        <v>8323</v>
      </c>
      <c r="R2175" s="8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57.6" hidden="1" x14ac:dyDescent="0.3">
      <c r="A2176" s="8">
        <v>2174</v>
      </c>
      <c r="B2176" s="13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32"/>
        <v>103</v>
      </c>
      <c r="P2176" s="8">
        <f t="shared" si="133"/>
        <v>65.38</v>
      </c>
      <c r="Q2176" s="17" t="s">
        <v>8323</v>
      </c>
      <c r="R2176" s="8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43.2" hidden="1" x14ac:dyDescent="0.3">
      <c r="A2177" s="8">
        <v>2175</v>
      </c>
      <c r="B2177" s="13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32"/>
        <v>250</v>
      </c>
      <c r="P2177" s="8">
        <f t="shared" si="133"/>
        <v>67.31</v>
      </c>
      <c r="Q2177" s="17" t="s">
        <v>8323</v>
      </c>
      <c r="R2177" s="8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3.2" hidden="1" x14ac:dyDescent="0.3">
      <c r="A2178" s="8">
        <v>2176</v>
      </c>
      <c r="B2178" s="13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36">ROUND(E2178/D2178*100,0)</f>
        <v>126</v>
      </c>
      <c r="P2178" s="8">
        <f t="shared" si="133"/>
        <v>88.75</v>
      </c>
      <c r="Q2178" s="17" t="s">
        <v>8323</v>
      </c>
      <c r="R2178" s="8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72" hidden="1" x14ac:dyDescent="0.3">
      <c r="A2179" s="8">
        <v>2177</v>
      </c>
      <c r="B2179" s="13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36"/>
        <v>100</v>
      </c>
      <c r="P2179" s="8">
        <f t="shared" ref="P2179:P2242" si="137">IFERROR(ROUND(E2179/L2179,2), 0)</f>
        <v>65.87</v>
      </c>
      <c r="Q2179" s="17" t="s">
        <v>8323</v>
      </c>
      <c r="R2179" s="8" t="s">
        <v>8324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hidden="1" x14ac:dyDescent="0.3">
      <c r="A2180" s="8">
        <v>2178</v>
      </c>
      <c r="B2180" s="13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36"/>
        <v>139</v>
      </c>
      <c r="P2180" s="8">
        <f t="shared" si="137"/>
        <v>40.35</v>
      </c>
      <c r="Q2180" s="17" t="s">
        <v>8323</v>
      </c>
      <c r="R2180" s="8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43.2" hidden="1" x14ac:dyDescent="0.3">
      <c r="A2181" s="8">
        <v>2179</v>
      </c>
      <c r="B2181" s="13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36"/>
        <v>161</v>
      </c>
      <c r="P2181" s="8">
        <f t="shared" si="137"/>
        <v>76.86</v>
      </c>
      <c r="Q2181" s="17" t="s">
        <v>8323</v>
      </c>
      <c r="R2181" s="8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28.8" hidden="1" x14ac:dyDescent="0.3">
      <c r="A2182" s="8">
        <v>2180</v>
      </c>
      <c r="B2182" s="13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36"/>
        <v>107</v>
      </c>
      <c r="P2182" s="8">
        <f t="shared" si="137"/>
        <v>68.709999999999994</v>
      </c>
      <c r="Q2182" s="17" t="s">
        <v>8323</v>
      </c>
      <c r="R2182" s="8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57.6" hidden="1" x14ac:dyDescent="0.3">
      <c r="A2183" s="8">
        <v>2181</v>
      </c>
      <c r="B2183" s="13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36"/>
        <v>153</v>
      </c>
      <c r="P2183" s="8">
        <f t="shared" si="137"/>
        <v>57.77</v>
      </c>
      <c r="Q2183" s="17" t="s">
        <v>8331</v>
      </c>
      <c r="R2183" s="8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43.2" hidden="1" x14ac:dyDescent="0.3">
      <c r="A2184" s="8">
        <v>2182</v>
      </c>
      <c r="B2184" s="13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36"/>
        <v>524</v>
      </c>
      <c r="P2184" s="8">
        <f t="shared" si="137"/>
        <v>44.17</v>
      </c>
      <c r="Q2184" s="17" t="s">
        <v>8331</v>
      </c>
      <c r="R2184" s="8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43.2" hidden="1" x14ac:dyDescent="0.3">
      <c r="A2185" s="8">
        <v>2183</v>
      </c>
      <c r="B2185" s="13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36"/>
        <v>489</v>
      </c>
      <c r="P2185" s="8">
        <f t="shared" si="137"/>
        <v>31.57</v>
      </c>
      <c r="Q2185" s="17" t="s">
        <v>8331</v>
      </c>
      <c r="R2185" s="8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57.6" hidden="1" x14ac:dyDescent="0.3">
      <c r="A2186" s="8">
        <v>2184</v>
      </c>
      <c r="B2186" s="13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36"/>
        <v>285</v>
      </c>
      <c r="P2186" s="8">
        <f t="shared" si="137"/>
        <v>107.05</v>
      </c>
      <c r="Q2186" s="17" t="s">
        <v>8331</v>
      </c>
      <c r="R2186" s="8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43.2" hidden="1" x14ac:dyDescent="0.3">
      <c r="A2187" s="8">
        <v>2185</v>
      </c>
      <c r="B2187" s="13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36"/>
        <v>1857</v>
      </c>
      <c r="P2187" s="8">
        <f t="shared" si="137"/>
        <v>149.03</v>
      </c>
      <c r="Q2187" s="17" t="s">
        <v>8331</v>
      </c>
      <c r="R2187" s="8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43.2" hidden="1" x14ac:dyDescent="0.3">
      <c r="A2188" s="8">
        <v>2186</v>
      </c>
      <c r="B2188" s="13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36"/>
        <v>110</v>
      </c>
      <c r="P2188" s="8">
        <f t="shared" si="137"/>
        <v>55.96</v>
      </c>
      <c r="Q2188" s="17" t="s">
        <v>8331</v>
      </c>
      <c r="R2188" s="8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43.2" hidden="1" x14ac:dyDescent="0.3">
      <c r="A2189" s="8">
        <v>2187</v>
      </c>
      <c r="B2189" s="13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36"/>
        <v>1015</v>
      </c>
      <c r="P2189" s="8">
        <f t="shared" si="137"/>
        <v>56.97</v>
      </c>
      <c r="Q2189" s="17" t="s">
        <v>8331</v>
      </c>
      <c r="R2189" s="8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3.2" hidden="1" x14ac:dyDescent="0.3">
      <c r="A2190" s="8">
        <v>2188</v>
      </c>
      <c r="B2190" s="13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36"/>
        <v>412</v>
      </c>
      <c r="P2190" s="8">
        <f t="shared" si="137"/>
        <v>44.06</v>
      </c>
      <c r="Q2190" s="17" t="s">
        <v>8331</v>
      </c>
      <c r="R2190" s="8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43.2" hidden="1" x14ac:dyDescent="0.3">
      <c r="A2191" s="8">
        <v>2189</v>
      </c>
      <c r="B2191" s="13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36"/>
        <v>503</v>
      </c>
      <c r="P2191" s="8">
        <f t="shared" si="137"/>
        <v>68.63</v>
      </c>
      <c r="Q2191" s="17" t="s">
        <v>8331</v>
      </c>
      <c r="R2191" s="8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3.2" hidden="1" x14ac:dyDescent="0.3">
      <c r="A2192" s="8">
        <v>2190</v>
      </c>
      <c r="B2192" s="13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36"/>
        <v>185</v>
      </c>
      <c r="P2192" s="8">
        <f t="shared" si="137"/>
        <v>65.319999999999993</v>
      </c>
      <c r="Q2192" s="17" t="s">
        <v>8331</v>
      </c>
      <c r="R2192" s="8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43.2" hidden="1" x14ac:dyDescent="0.3">
      <c r="A2193" s="8">
        <v>2191</v>
      </c>
      <c r="B2193" s="13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36"/>
        <v>120</v>
      </c>
      <c r="P2193" s="8">
        <f t="shared" si="137"/>
        <v>35.92</v>
      </c>
      <c r="Q2193" s="17" t="s">
        <v>8331</v>
      </c>
      <c r="R2193" s="8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43.2" hidden="1" x14ac:dyDescent="0.3">
      <c r="A2194" s="8">
        <v>2192</v>
      </c>
      <c r="B2194" s="13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36"/>
        <v>1081</v>
      </c>
      <c r="P2194" s="8">
        <f t="shared" si="137"/>
        <v>40.07</v>
      </c>
      <c r="Q2194" s="17" t="s">
        <v>8331</v>
      </c>
      <c r="R2194" s="8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57.6" hidden="1" x14ac:dyDescent="0.3">
      <c r="A2195" s="8">
        <v>2193</v>
      </c>
      <c r="B2195" s="13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36"/>
        <v>452</v>
      </c>
      <c r="P2195" s="8">
        <f t="shared" si="137"/>
        <v>75.650000000000006</v>
      </c>
      <c r="Q2195" s="17" t="s">
        <v>8331</v>
      </c>
      <c r="R2195" s="8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57.6" hidden="1" x14ac:dyDescent="0.3">
      <c r="A2196" s="8">
        <v>2194</v>
      </c>
      <c r="B2196" s="13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36"/>
        <v>537</v>
      </c>
      <c r="P2196" s="8">
        <f t="shared" si="137"/>
        <v>61.2</v>
      </c>
      <c r="Q2196" s="17" t="s">
        <v>8331</v>
      </c>
      <c r="R2196" s="8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28.8" hidden="1" x14ac:dyDescent="0.3">
      <c r="A2197" s="8">
        <v>2195</v>
      </c>
      <c r="B2197" s="13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36"/>
        <v>120</v>
      </c>
      <c r="P2197" s="8">
        <f t="shared" si="137"/>
        <v>48.13</v>
      </c>
      <c r="Q2197" s="17" t="s">
        <v>8331</v>
      </c>
      <c r="R2197" s="8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28.8" hidden="1" x14ac:dyDescent="0.3">
      <c r="A2198" s="8">
        <v>2196</v>
      </c>
      <c r="B2198" s="13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36"/>
        <v>114</v>
      </c>
      <c r="P2198" s="8">
        <f t="shared" si="137"/>
        <v>68.11</v>
      </c>
      <c r="Q2198" s="17" t="s">
        <v>8331</v>
      </c>
      <c r="R2198" s="8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3.2" hidden="1" x14ac:dyDescent="0.3">
      <c r="A2199" s="8">
        <v>2197</v>
      </c>
      <c r="B2199" s="13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36"/>
        <v>951</v>
      </c>
      <c r="P2199" s="8">
        <f t="shared" si="137"/>
        <v>65.89</v>
      </c>
      <c r="Q2199" s="17" t="s">
        <v>8331</v>
      </c>
      <c r="R2199" s="8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43.2" hidden="1" x14ac:dyDescent="0.3">
      <c r="A2200" s="8">
        <v>2198</v>
      </c>
      <c r="B2200" s="13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36"/>
        <v>133</v>
      </c>
      <c r="P2200" s="8">
        <f t="shared" si="137"/>
        <v>81.650000000000006</v>
      </c>
      <c r="Q2200" s="17" t="s">
        <v>8331</v>
      </c>
      <c r="R2200" s="8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28.8" hidden="1" x14ac:dyDescent="0.3">
      <c r="A2201" s="8">
        <v>2199</v>
      </c>
      <c r="B2201" s="13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36"/>
        <v>147</v>
      </c>
      <c r="P2201" s="8">
        <f t="shared" si="137"/>
        <v>52.7</v>
      </c>
      <c r="Q2201" s="17" t="s">
        <v>8331</v>
      </c>
      <c r="R2201" s="8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43.2" hidden="1" x14ac:dyDescent="0.3">
      <c r="A2202" s="8">
        <v>2200</v>
      </c>
      <c r="B2202" s="13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36"/>
        <v>542</v>
      </c>
      <c r="P2202" s="8">
        <f t="shared" si="137"/>
        <v>41.23</v>
      </c>
      <c r="Q2202" s="17" t="s">
        <v>8331</v>
      </c>
      <c r="R2202" s="8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43.2" hidden="1" x14ac:dyDescent="0.3">
      <c r="A2203" s="8">
        <v>2201</v>
      </c>
      <c r="B2203" s="13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36"/>
        <v>383</v>
      </c>
      <c r="P2203" s="8">
        <f t="shared" si="137"/>
        <v>15.04</v>
      </c>
      <c r="Q2203" s="17" t="s">
        <v>8323</v>
      </c>
      <c r="R2203" s="8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28.8" hidden="1" x14ac:dyDescent="0.3">
      <c r="A2204" s="8">
        <v>2202</v>
      </c>
      <c r="B2204" s="13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36"/>
        <v>704</v>
      </c>
      <c r="P2204" s="8">
        <f t="shared" si="137"/>
        <v>39.07</v>
      </c>
      <c r="Q2204" s="17" t="s">
        <v>8323</v>
      </c>
      <c r="R2204" s="8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43.2" hidden="1" x14ac:dyDescent="0.3">
      <c r="A2205" s="8">
        <v>2203</v>
      </c>
      <c r="B2205" s="13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36"/>
        <v>110</v>
      </c>
      <c r="P2205" s="8">
        <f t="shared" si="137"/>
        <v>43.82</v>
      </c>
      <c r="Q2205" s="17" t="s">
        <v>8323</v>
      </c>
      <c r="R2205" s="8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3.2" hidden="1" x14ac:dyDescent="0.3">
      <c r="A2206" s="8">
        <v>2204</v>
      </c>
      <c r="B2206" s="13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36"/>
        <v>133</v>
      </c>
      <c r="P2206" s="8">
        <f t="shared" si="137"/>
        <v>27.3</v>
      </c>
      <c r="Q2206" s="17" t="s">
        <v>8323</v>
      </c>
      <c r="R2206" s="8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3.2" hidden="1" x14ac:dyDescent="0.3">
      <c r="A2207" s="8">
        <v>2205</v>
      </c>
      <c r="B2207" s="13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36"/>
        <v>152</v>
      </c>
      <c r="P2207" s="8">
        <f t="shared" si="137"/>
        <v>42.22</v>
      </c>
      <c r="Q2207" s="17" t="s">
        <v>8323</v>
      </c>
      <c r="R2207" s="8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43.2" hidden="1" x14ac:dyDescent="0.3">
      <c r="A2208" s="8">
        <v>2206</v>
      </c>
      <c r="B2208" s="13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36"/>
        <v>103</v>
      </c>
      <c r="P2208" s="8">
        <f t="shared" si="137"/>
        <v>33.24</v>
      </c>
      <c r="Q2208" s="17" t="s">
        <v>8323</v>
      </c>
      <c r="R2208" s="8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3.2" hidden="1" x14ac:dyDescent="0.3">
      <c r="A2209" s="8">
        <v>2207</v>
      </c>
      <c r="B2209" s="13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36"/>
        <v>100</v>
      </c>
      <c r="P2209" s="8">
        <f t="shared" si="137"/>
        <v>285.70999999999998</v>
      </c>
      <c r="Q2209" s="17" t="s">
        <v>8323</v>
      </c>
      <c r="R2209" s="8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43.2" hidden="1" x14ac:dyDescent="0.3">
      <c r="A2210" s="8">
        <v>2208</v>
      </c>
      <c r="B2210" s="13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36"/>
        <v>102</v>
      </c>
      <c r="P2210" s="8">
        <f t="shared" si="137"/>
        <v>42.33</v>
      </c>
      <c r="Q2210" s="17" t="s">
        <v>8323</v>
      </c>
      <c r="R2210" s="8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28.8" hidden="1" x14ac:dyDescent="0.3">
      <c r="A2211" s="8">
        <v>2209</v>
      </c>
      <c r="B2211" s="13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36"/>
        <v>151</v>
      </c>
      <c r="P2211" s="8">
        <f t="shared" si="137"/>
        <v>50.27</v>
      </c>
      <c r="Q2211" s="17" t="s">
        <v>8323</v>
      </c>
      <c r="R2211" s="8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43.2" hidden="1" x14ac:dyDescent="0.3">
      <c r="A2212" s="8">
        <v>2210</v>
      </c>
      <c r="B2212" s="13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36"/>
        <v>111</v>
      </c>
      <c r="P2212" s="8">
        <f t="shared" si="137"/>
        <v>61.9</v>
      </c>
      <c r="Q2212" s="17" t="s">
        <v>8323</v>
      </c>
      <c r="R2212" s="8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43.2" hidden="1" x14ac:dyDescent="0.3">
      <c r="A2213" s="8">
        <v>2211</v>
      </c>
      <c r="B2213" s="13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36"/>
        <v>196</v>
      </c>
      <c r="P2213" s="8">
        <f t="shared" si="137"/>
        <v>40.75</v>
      </c>
      <c r="Q2213" s="17" t="s">
        <v>8323</v>
      </c>
      <c r="R2213" s="8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43.2" hidden="1" x14ac:dyDescent="0.3">
      <c r="A2214" s="8">
        <v>2212</v>
      </c>
      <c r="B2214" s="13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36"/>
        <v>114</v>
      </c>
      <c r="P2214" s="8">
        <f t="shared" si="137"/>
        <v>55.8</v>
      </c>
      <c r="Q2214" s="17" t="s">
        <v>8323</v>
      </c>
      <c r="R2214" s="8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57.6" hidden="1" x14ac:dyDescent="0.3">
      <c r="A2215" s="8">
        <v>2213</v>
      </c>
      <c r="B2215" s="13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36"/>
        <v>200</v>
      </c>
      <c r="P2215" s="8">
        <f t="shared" si="137"/>
        <v>10</v>
      </c>
      <c r="Q2215" s="17" t="s">
        <v>8323</v>
      </c>
      <c r="R2215" s="8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3.2" hidden="1" x14ac:dyDescent="0.3">
      <c r="A2216" s="8">
        <v>2214</v>
      </c>
      <c r="B2216" s="13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36"/>
        <v>293</v>
      </c>
      <c r="P2216" s="8">
        <f t="shared" si="137"/>
        <v>73.13</v>
      </c>
      <c r="Q2216" s="17" t="s">
        <v>8323</v>
      </c>
      <c r="R2216" s="8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28.8" hidden="1" x14ac:dyDescent="0.3">
      <c r="A2217" s="8">
        <v>2215</v>
      </c>
      <c r="B2217" s="13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36"/>
        <v>156</v>
      </c>
      <c r="P2217" s="8">
        <f t="shared" si="137"/>
        <v>26.06</v>
      </c>
      <c r="Q2217" s="17" t="s">
        <v>8323</v>
      </c>
      <c r="R2217" s="8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43.2" hidden="1" x14ac:dyDescent="0.3">
      <c r="A2218" s="8">
        <v>2216</v>
      </c>
      <c r="B2218" s="13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36"/>
        <v>106</v>
      </c>
      <c r="P2218" s="8">
        <f t="shared" si="137"/>
        <v>22.64</v>
      </c>
      <c r="Q2218" s="17" t="s">
        <v>8323</v>
      </c>
      <c r="R2218" s="8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43.2" hidden="1" x14ac:dyDescent="0.3">
      <c r="A2219" s="8">
        <v>2217</v>
      </c>
      <c r="B2219" s="13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36"/>
        <v>101</v>
      </c>
      <c r="P2219" s="8">
        <f t="shared" si="137"/>
        <v>47.22</v>
      </c>
      <c r="Q2219" s="17" t="s">
        <v>8323</v>
      </c>
      <c r="R2219" s="8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3.2" hidden="1" x14ac:dyDescent="0.3">
      <c r="A2220" s="8">
        <v>2218</v>
      </c>
      <c r="B2220" s="13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36"/>
        <v>123</v>
      </c>
      <c r="P2220" s="8">
        <f t="shared" si="137"/>
        <v>32.32</v>
      </c>
      <c r="Q2220" s="17" t="s">
        <v>8323</v>
      </c>
      <c r="R2220" s="8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3.2" hidden="1" x14ac:dyDescent="0.3">
      <c r="A2221" s="8">
        <v>2219</v>
      </c>
      <c r="B2221" s="13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36"/>
        <v>102</v>
      </c>
      <c r="P2221" s="8">
        <f t="shared" si="137"/>
        <v>53.42</v>
      </c>
      <c r="Q2221" s="17" t="s">
        <v>8323</v>
      </c>
      <c r="R2221" s="8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3.2" hidden="1" x14ac:dyDescent="0.3">
      <c r="A2222" s="8">
        <v>2220</v>
      </c>
      <c r="B2222" s="13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36"/>
        <v>101</v>
      </c>
      <c r="P2222" s="8">
        <f t="shared" si="137"/>
        <v>51.3</v>
      </c>
      <c r="Q2222" s="17" t="s">
        <v>8323</v>
      </c>
      <c r="R2222" s="8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3.2" hidden="1" x14ac:dyDescent="0.3">
      <c r="A2223" s="8">
        <v>2221</v>
      </c>
      <c r="B2223" s="13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36"/>
        <v>108</v>
      </c>
      <c r="P2223" s="8">
        <f t="shared" si="137"/>
        <v>37.200000000000003</v>
      </c>
      <c r="Q2223" s="17" t="s">
        <v>8331</v>
      </c>
      <c r="R2223" s="8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43.2" hidden="1" x14ac:dyDescent="0.3">
      <c r="A2224" s="8">
        <v>2222</v>
      </c>
      <c r="B2224" s="13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36"/>
        <v>163</v>
      </c>
      <c r="P2224" s="8">
        <f t="shared" si="137"/>
        <v>27.1</v>
      </c>
      <c r="Q2224" s="17" t="s">
        <v>8331</v>
      </c>
      <c r="R2224" s="8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57.6" hidden="1" x14ac:dyDescent="0.3">
      <c r="A2225" s="8">
        <v>2223</v>
      </c>
      <c r="B2225" s="13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36"/>
        <v>106</v>
      </c>
      <c r="P2225" s="8">
        <f t="shared" si="137"/>
        <v>206.31</v>
      </c>
      <c r="Q2225" s="17" t="s">
        <v>8331</v>
      </c>
      <c r="R2225" s="8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43.2" hidden="1" x14ac:dyDescent="0.3">
      <c r="A2226" s="8">
        <v>2224</v>
      </c>
      <c r="B2226" s="13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36"/>
        <v>243</v>
      </c>
      <c r="P2226" s="8">
        <f t="shared" si="137"/>
        <v>82.15</v>
      </c>
      <c r="Q2226" s="17" t="s">
        <v>8331</v>
      </c>
      <c r="R2226" s="8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43.2" hidden="1" x14ac:dyDescent="0.3">
      <c r="A2227" s="8">
        <v>2225</v>
      </c>
      <c r="B2227" s="13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36"/>
        <v>945</v>
      </c>
      <c r="P2227" s="8">
        <f t="shared" si="137"/>
        <v>164.8</v>
      </c>
      <c r="Q2227" s="17" t="s">
        <v>8331</v>
      </c>
      <c r="R2227" s="8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43.2" hidden="1" x14ac:dyDescent="0.3">
      <c r="A2228" s="8">
        <v>2226</v>
      </c>
      <c r="B2228" s="13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36"/>
        <v>108</v>
      </c>
      <c r="P2228" s="8">
        <f t="shared" si="137"/>
        <v>60.82</v>
      </c>
      <c r="Q2228" s="17" t="s">
        <v>8331</v>
      </c>
      <c r="R2228" s="8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43.2" hidden="1" x14ac:dyDescent="0.3">
      <c r="A2229" s="8">
        <v>2227</v>
      </c>
      <c r="B2229" s="13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36"/>
        <v>157</v>
      </c>
      <c r="P2229" s="8">
        <f t="shared" si="137"/>
        <v>67.97</v>
      </c>
      <c r="Q2229" s="17" t="s">
        <v>8331</v>
      </c>
      <c r="R2229" s="8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57.6" hidden="1" x14ac:dyDescent="0.3">
      <c r="A2230" s="8">
        <v>2228</v>
      </c>
      <c r="B2230" s="13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36"/>
        <v>1174</v>
      </c>
      <c r="P2230" s="8">
        <f t="shared" si="137"/>
        <v>81.56</v>
      </c>
      <c r="Q2230" s="17" t="s">
        <v>8331</v>
      </c>
      <c r="R2230" s="8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43.2" hidden="1" x14ac:dyDescent="0.3">
      <c r="A2231" s="8">
        <v>2229</v>
      </c>
      <c r="B2231" s="13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36"/>
        <v>171</v>
      </c>
      <c r="P2231" s="8">
        <f t="shared" si="137"/>
        <v>25.43</v>
      </c>
      <c r="Q2231" s="17" t="s">
        <v>8331</v>
      </c>
      <c r="R2231" s="8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43.2" hidden="1" x14ac:dyDescent="0.3">
      <c r="A2232" s="8">
        <v>2230</v>
      </c>
      <c r="B2232" s="13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36"/>
        <v>126</v>
      </c>
      <c r="P2232" s="8">
        <f t="shared" si="137"/>
        <v>21.5</v>
      </c>
      <c r="Q2232" s="17" t="s">
        <v>8331</v>
      </c>
      <c r="R2232" s="8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43.2" hidden="1" x14ac:dyDescent="0.3">
      <c r="A2233" s="8">
        <v>2231</v>
      </c>
      <c r="B2233" s="13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36"/>
        <v>1212</v>
      </c>
      <c r="P2233" s="8">
        <f t="shared" si="137"/>
        <v>27.23</v>
      </c>
      <c r="Q2233" s="17" t="s">
        <v>8331</v>
      </c>
      <c r="R2233" s="8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3.2" hidden="1" x14ac:dyDescent="0.3">
      <c r="A2234" s="8">
        <v>2232</v>
      </c>
      <c r="B2234" s="13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36"/>
        <v>496</v>
      </c>
      <c r="P2234" s="8">
        <f t="shared" si="137"/>
        <v>25.09</v>
      </c>
      <c r="Q2234" s="17" t="s">
        <v>8331</v>
      </c>
      <c r="R2234" s="8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3.2" hidden="1" x14ac:dyDescent="0.3">
      <c r="A2235" s="8">
        <v>2233</v>
      </c>
      <c r="B2235" s="13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36"/>
        <v>332</v>
      </c>
      <c r="P2235" s="8">
        <f t="shared" si="137"/>
        <v>21.23</v>
      </c>
      <c r="Q2235" s="17" t="s">
        <v>8331</v>
      </c>
      <c r="R2235" s="8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3.2" hidden="1" x14ac:dyDescent="0.3">
      <c r="A2236" s="8">
        <v>2234</v>
      </c>
      <c r="B2236" s="13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36"/>
        <v>1165</v>
      </c>
      <c r="P2236" s="8">
        <f t="shared" si="137"/>
        <v>41.61</v>
      </c>
      <c r="Q2236" s="17" t="s">
        <v>8331</v>
      </c>
      <c r="R2236" s="8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28.8" hidden="1" x14ac:dyDescent="0.3">
      <c r="A2237" s="8">
        <v>2235</v>
      </c>
      <c r="B2237" s="13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36"/>
        <v>153</v>
      </c>
      <c r="P2237" s="8">
        <f t="shared" si="137"/>
        <v>135.59</v>
      </c>
      <c r="Q2237" s="17" t="s">
        <v>8331</v>
      </c>
      <c r="R2237" s="8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43.2" hidden="1" x14ac:dyDescent="0.3">
      <c r="A2238" s="8">
        <v>2236</v>
      </c>
      <c r="B2238" s="13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36"/>
        <v>537</v>
      </c>
      <c r="P2238" s="8">
        <f t="shared" si="137"/>
        <v>22.12</v>
      </c>
      <c r="Q2238" s="17" t="s">
        <v>8331</v>
      </c>
      <c r="R2238" s="8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43.2" hidden="1" x14ac:dyDescent="0.3">
      <c r="A2239" s="8">
        <v>2237</v>
      </c>
      <c r="B2239" s="13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36"/>
        <v>353</v>
      </c>
      <c r="P2239" s="8">
        <f t="shared" si="137"/>
        <v>64.63</v>
      </c>
      <c r="Q2239" s="17" t="s">
        <v>8331</v>
      </c>
      <c r="R2239" s="8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28.8" hidden="1" x14ac:dyDescent="0.3">
      <c r="A2240" s="8">
        <v>2238</v>
      </c>
      <c r="B2240" s="13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36"/>
        <v>137</v>
      </c>
      <c r="P2240" s="8">
        <f t="shared" si="137"/>
        <v>69.569999999999993</v>
      </c>
      <c r="Q2240" s="17" t="s">
        <v>8331</v>
      </c>
      <c r="R2240" s="8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28.8" hidden="1" x14ac:dyDescent="0.3">
      <c r="A2241" s="8">
        <v>2239</v>
      </c>
      <c r="B2241" s="13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36"/>
        <v>128</v>
      </c>
      <c r="P2241" s="8">
        <f t="shared" si="137"/>
        <v>75.13</v>
      </c>
      <c r="Q2241" s="17" t="s">
        <v>8331</v>
      </c>
      <c r="R2241" s="8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3.2" hidden="1" x14ac:dyDescent="0.3">
      <c r="A2242" s="8">
        <v>2240</v>
      </c>
      <c r="B2242" s="13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40">ROUND(E2242/D2242*100,0)</f>
        <v>271</v>
      </c>
      <c r="P2242" s="8">
        <f t="shared" si="137"/>
        <v>140.97999999999999</v>
      </c>
      <c r="Q2242" s="17" t="s">
        <v>8331</v>
      </c>
      <c r="R2242" s="8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43.2" hidden="1" x14ac:dyDescent="0.3">
      <c r="A2243" s="8">
        <v>2241</v>
      </c>
      <c r="B2243" s="13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40"/>
        <v>806</v>
      </c>
      <c r="P2243" s="8">
        <f t="shared" ref="P2243:P2306" si="141">IFERROR(ROUND(E2243/L2243,2), 0)</f>
        <v>49.47</v>
      </c>
      <c r="Q2243" s="17" t="s">
        <v>8331</v>
      </c>
      <c r="R2243" s="8" t="s">
        <v>8349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hidden="1" x14ac:dyDescent="0.3">
      <c r="A2244" s="8">
        <v>2242</v>
      </c>
      <c r="B2244" s="13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40"/>
        <v>1360</v>
      </c>
      <c r="P2244" s="8">
        <f t="shared" si="141"/>
        <v>53.87</v>
      </c>
      <c r="Q2244" s="17" t="s">
        <v>8331</v>
      </c>
      <c r="R2244" s="8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43.2" hidden="1" x14ac:dyDescent="0.3">
      <c r="A2245" s="8">
        <v>2243</v>
      </c>
      <c r="B2245" s="13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40"/>
        <v>930250</v>
      </c>
      <c r="P2245" s="8">
        <f t="shared" si="141"/>
        <v>4.57</v>
      </c>
      <c r="Q2245" s="17" t="s">
        <v>8331</v>
      </c>
      <c r="R2245" s="8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3.2" hidden="1" x14ac:dyDescent="0.3">
      <c r="A2246" s="8">
        <v>2244</v>
      </c>
      <c r="B2246" s="13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40"/>
        <v>377</v>
      </c>
      <c r="P2246" s="8">
        <f t="shared" si="141"/>
        <v>65</v>
      </c>
      <c r="Q2246" s="17" t="s">
        <v>8331</v>
      </c>
      <c r="R2246" s="8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3.2" hidden="1" x14ac:dyDescent="0.3">
      <c r="A2247" s="8">
        <v>2245</v>
      </c>
      <c r="B2247" s="13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40"/>
        <v>2647</v>
      </c>
      <c r="P2247" s="8">
        <f t="shared" si="141"/>
        <v>53.48</v>
      </c>
      <c r="Q2247" s="17" t="s">
        <v>8331</v>
      </c>
      <c r="R2247" s="8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43.2" hidden="1" x14ac:dyDescent="0.3">
      <c r="A2248" s="8">
        <v>2246</v>
      </c>
      <c r="B2248" s="13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40"/>
        <v>100</v>
      </c>
      <c r="P2248" s="8">
        <f t="shared" si="141"/>
        <v>43.91</v>
      </c>
      <c r="Q2248" s="17" t="s">
        <v>8331</v>
      </c>
      <c r="R2248" s="8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28.8" hidden="1" x14ac:dyDescent="0.3">
      <c r="A2249" s="8">
        <v>2247</v>
      </c>
      <c r="B2249" s="13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40"/>
        <v>104</v>
      </c>
      <c r="P2249" s="8">
        <f t="shared" si="141"/>
        <v>50.85</v>
      </c>
      <c r="Q2249" s="17" t="s">
        <v>8331</v>
      </c>
      <c r="R2249" s="8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43.2" hidden="1" x14ac:dyDescent="0.3">
      <c r="A2250" s="8">
        <v>2248</v>
      </c>
      <c r="B2250" s="13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40"/>
        <v>107</v>
      </c>
      <c r="P2250" s="8">
        <f t="shared" si="141"/>
        <v>58.63</v>
      </c>
      <c r="Q2250" s="17" t="s">
        <v>8331</v>
      </c>
      <c r="R2250" s="8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3.2" hidden="1" x14ac:dyDescent="0.3">
      <c r="A2251" s="8">
        <v>2249</v>
      </c>
      <c r="B2251" s="13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40"/>
        <v>169</v>
      </c>
      <c r="P2251" s="8">
        <f t="shared" si="141"/>
        <v>32.82</v>
      </c>
      <c r="Q2251" s="17" t="s">
        <v>8331</v>
      </c>
      <c r="R2251" s="8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3.2" hidden="1" x14ac:dyDescent="0.3">
      <c r="A2252" s="8">
        <v>2250</v>
      </c>
      <c r="B2252" s="13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40"/>
        <v>975</v>
      </c>
      <c r="P2252" s="8">
        <f t="shared" si="141"/>
        <v>426.93</v>
      </c>
      <c r="Q2252" s="17" t="s">
        <v>8331</v>
      </c>
      <c r="R2252" s="8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3.2" hidden="1" x14ac:dyDescent="0.3">
      <c r="A2253" s="8">
        <v>2251</v>
      </c>
      <c r="B2253" s="13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40"/>
        <v>134</v>
      </c>
      <c r="P2253" s="8">
        <f t="shared" si="141"/>
        <v>23.81</v>
      </c>
      <c r="Q2253" s="17" t="s">
        <v>8331</v>
      </c>
      <c r="R2253" s="8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43.2" hidden="1" x14ac:dyDescent="0.3">
      <c r="A2254" s="8">
        <v>2252</v>
      </c>
      <c r="B2254" s="13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40"/>
        <v>272</v>
      </c>
      <c r="P2254" s="8">
        <f t="shared" si="141"/>
        <v>98.41</v>
      </c>
      <c r="Q2254" s="17" t="s">
        <v>8331</v>
      </c>
      <c r="R2254" s="8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43.2" hidden="1" x14ac:dyDescent="0.3">
      <c r="A2255" s="8">
        <v>2253</v>
      </c>
      <c r="B2255" s="13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40"/>
        <v>113</v>
      </c>
      <c r="P2255" s="8">
        <f t="shared" si="141"/>
        <v>107.32</v>
      </c>
      <c r="Q2255" s="17" t="s">
        <v>8331</v>
      </c>
      <c r="R2255" s="8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43.2" hidden="1" x14ac:dyDescent="0.3">
      <c r="A2256" s="8">
        <v>2254</v>
      </c>
      <c r="B2256" s="13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40"/>
        <v>460</v>
      </c>
      <c r="P2256" s="8">
        <f t="shared" si="141"/>
        <v>11.67</v>
      </c>
      <c r="Q2256" s="17" t="s">
        <v>8331</v>
      </c>
      <c r="R2256" s="8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28.8" hidden="1" x14ac:dyDescent="0.3">
      <c r="A2257" s="8">
        <v>2255</v>
      </c>
      <c r="B2257" s="13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40"/>
        <v>287</v>
      </c>
      <c r="P2257" s="8">
        <f t="shared" si="141"/>
        <v>41.78</v>
      </c>
      <c r="Q2257" s="17" t="s">
        <v>8331</v>
      </c>
      <c r="R2257" s="8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3.2" hidden="1" x14ac:dyDescent="0.3">
      <c r="A2258" s="8">
        <v>2256</v>
      </c>
      <c r="B2258" s="13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40"/>
        <v>223</v>
      </c>
      <c r="P2258" s="8">
        <f t="shared" si="141"/>
        <v>21.38</v>
      </c>
      <c r="Q2258" s="17" t="s">
        <v>8331</v>
      </c>
      <c r="R2258" s="8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57.6" hidden="1" x14ac:dyDescent="0.3">
      <c r="A2259" s="8">
        <v>2257</v>
      </c>
      <c r="B2259" s="13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40"/>
        <v>636</v>
      </c>
      <c r="P2259" s="8">
        <f t="shared" si="141"/>
        <v>94.1</v>
      </c>
      <c r="Q2259" s="17" t="s">
        <v>8331</v>
      </c>
      <c r="R2259" s="8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28.8" hidden="1" x14ac:dyDescent="0.3">
      <c r="A2260" s="8">
        <v>2258</v>
      </c>
      <c r="B2260" s="13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40"/>
        <v>147</v>
      </c>
      <c r="P2260" s="8">
        <f t="shared" si="141"/>
        <v>15.72</v>
      </c>
      <c r="Q2260" s="17" t="s">
        <v>8331</v>
      </c>
      <c r="R2260" s="8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43.2" hidden="1" x14ac:dyDescent="0.3">
      <c r="A2261" s="8">
        <v>2259</v>
      </c>
      <c r="B2261" s="13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40"/>
        <v>1867</v>
      </c>
      <c r="P2261" s="8">
        <f t="shared" si="141"/>
        <v>90.64</v>
      </c>
      <c r="Q2261" s="17" t="s">
        <v>8331</v>
      </c>
      <c r="R2261" s="8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43.2" hidden="1" x14ac:dyDescent="0.3">
      <c r="A2262" s="8">
        <v>2260</v>
      </c>
      <c r="B2262" s="13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40"/>
        <v>327</v>
      </c>
      <c r="P2262" s="8">
        <f t="shared" si="141"/>
        <v>97.3</v>
      </c>
      <c r="Q2262" s="17" t="s">
        <v>8331</v>
      </c>
      <c r="R2262" s="8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43.2" hidden="1" x14ac:dyDescent="0.3">
      <c r="A2263" s="8">
        <v>2261</v>
      </c>
      <c r="B2263" s="13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40"/>
        <v>780</v>
      </c>
      <c r="P2263" s="8">
        <f t="shared" si="141"/>
        <v>37.119999999999997</v>
      </c>
      <c r="Q2263" s="17" t="s">
        <v>8331</v>
      </c>
      <c r="R2263" s="8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43.2" hidden="1" x14ac:dyDescent="0.3">
      <c r="A2264" s="8">
        <v>2262</v>
      </c>
      <c r="B2264" s="13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40"/>
        <v>154</v>
      </c>
      <c r="P2264" s="8">
        <f t="shared" si="141"/>
        <v>28.1</v>
      </c>
      <c r="Q2264" s="17" t="s">
        <v>8331</v>
      </c>
      <c r="R2264" s="8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3.2" hidden="1" x14ac:dyDescent="0.3">
      <c r="A2265" s="8">
        <v>2263</v>
      </c>
      <c r="B2265" s="13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40"/>
        <v>116</v>
      </c>
      <c r="P2265" s="8">
        <f t="shared" si="141"/>
        <v>144.43</v>
      </c>
      <c r="Q2265" s="17" t="s">
        <v>8331</v>
      </c>
      <c r="R2265" s="8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57.6" hidden="1" x14ac:dyDescent="0.3">
      <c r="A2266" s="8">
        <v>2264</v>
      </c>
      <c r="B2266" s="13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40"/>
        <v>180</v>
      </c>
      <c r="P2266" s="8">
        <f t="shared" si="141"/>
        <v>24.27</v>
      </c>
      <c r="Q2266" s="17" t="s">
        <v>8331</v>
      </c>
      <c r="R2266" s="8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43.2" hidden="1" x14ac:dyDescent="0.3">
      <c r="A2267" s="8">
        <v>2265</v>
      </c>
      <c r="B2267" s="13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40"/>
        <v>299</v>
      </c>
      <c r="P2267" s="8">
        <f t="shared" si="141"/>
        <v>35.119999999999997</v>
      </c>
      <c r="Q2267" s="17" t="s">
        <v>8331</v>
      </c>
      <c r="R2267" s="8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3.2" hidden="1" x14ac:dyDescent="0.3">
      <c r="A2268" s="8">
        <v>2266</v>
      </c>
      <c r="B2268" s="13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40"/>
        <v>320</v>
      </c>
      <c r="P2268" s="8">
        <f t="shared" si="141"/>
        <v>24.76</v>
      </c>
      <c r="Q2268" s="17" t="s">
        <v>8331</v>
      </c>
      <c r="R2268" s="8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43.2" hidden="1" x14ac:dyDescent="0.3">
      <c r="A2269" s="8">
        <v>2267</v>
      </c>
      <c r="B2269" s="13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40"/>
        <v>381</v>
      </c>
      <c r="P2269" s="8">
        <f t="shared" si="141"/>
        <v>188.38</v>
      </c>
      <c r="Q2269" s="17" t="s">
        <v>8331</v>
      </c>
      <c r="R2269" s="8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43.2" hidden="1" x14ac:dyDescent="0.3">
      <c r="A2270" s="8">
        <v>2268</v>
      </c>
      <c r="B2270" s="13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40"/>
        <v>103</v>
      </c>
      <c r="P2270" s="8">
        <f t="shared" si="141"/>
        <v>148.08000000000001</v>
      </c>
      <c r="Q2270" s="17" t="s">
        <v>8331</v>
      </c>
      <c r="R2270" s="8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3.2" hidden="1" x14ac:dyDescent="0.3">
      <c r="A2271" s="8">
        <v>2269</v>
      </c>
      <c r="B2271" s="13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40"/>
        <v>1802</v>
      </c>
      <c r="P2271" s="8">
        <f t="shared" si="141"/>
        <v>49.93</v>
      </c>
      <c r="Q2271" s="17" t="s">
        <v>8331</v>
      </c>
      <c r="R2271" s="8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3.2" hidden="1" x14ac:dyDescent="0.3">
      <c r="A2272" s="8">
        <v>2270</v>
      </c>
      <c r="B2272" s="13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40"/>
        <v>720</v>
      </c>
      <c r="P2272" s="8">
        <f t="shared" si="141"/>
        <v>107.82</v>
      </c>
      <c r="Q2272" s="17" t="s">
        <v>8331</v>
      </c>
      <c r="R2272" s="8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43.2" hidden="1" x14ac:dyDescent="0.3">
      <c r="A2273" s="8">
        <v>2271</v>
      </c>
      <c r="B2273" s="13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40"/>
        <v>283</v>
      </c>
      <c r="P2273" s="8">
        <f t="shared" si="141"/>
        <v>42.63</v>
      </c>
      <c r="Q2273" s="17" t="s">
        <v>8331</v>
      </c>
      <c r="R2273" s="8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3.2" hidden="1" x14ac:dyDescent="0.3">
      <c r="A2274" s="8">
        <v>2272</v>
      </c>
      <c r="B2274" s="13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40"/>
        <v>1357</v>
      </c>
      <c r="P2274" s="8">
        <f t="shared" si="141"/>
        <v>14.37</v>
      </c>
      <c r="Q2274" s="17" t="s">
        <v>8331</v>
      </c>
      <c r="R2274" s="8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43.2" hidden="1" x14ac:dyDescent="0.3">
      <c r="A2275" s="8">
        <v>2273</v>
      </c>
      <c r="B2275" s="13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40"/>
        <v>220</v>
      </c>
      <c r="P2275" s="8">
        <f t="shared" si="141"/>
        <v>37.479999999999997</v>
      </c>
      <c r="Q2275" s="17" t="s">
        <v>8331</v>
      </c>
      <c r="R2275" s="8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57.6" hidden="1" x14ac:dyDescent="0.3">
      <c r="A2276" s="8">
        <v>2274</v>
      </c>
      <c r="B2276" s="13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40"/>
        <v>120</v>
      </c>
      <c r="P2276" s="8">
        <f t="shared" si="141"/>
        <v>30.2</v>
      </c>
      <c r="Q2276" s="17" t="s">
        <v>8331</v>
      </c>
      <c r="R2276" s="8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3.2" hidden="1" x14ac:dyDescent="0.3">
      <c r="A2277" s="8">
        <v>2275</v>
      </c>
      <c r="B2277" s="13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40"/>
        <v>408</v>
      </c>
      <c r="P2277" s="8">
        <f t="shared" si="141"/>
        <v>33.549999999999997</v>
      </c>
      <c r="Q2277" s="17" t="s">
        <v>8331</v>
      </c>
      <c r="R2277" s="8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57.6" hidden="1" x14ac:dyDescent="0.3">
      <c r="A2278" s="8">
        <v>2276</v>
      </c>
      <c r="B2278" s="13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40"/>
        <v>106</v>
      </c>
      <c r="P2278" s="8">
        <f t="shared" si="141"/>
        <v>64.75</v>
      </c>
      <c r="Q2278" s="17" t="s">
        <v>8331</v>
      </c>
      <c r="R2278" s="8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43.2" hidden="1" x14ac:dyDescent="0.3">
      <c r="A2279" s="8">
        <v>2277</v>
      </c>
      <c r="B2279" s="13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40"/>
        <v>141</v>
      </c>
      <c r="P2279" s="8">
        <f t="shared" si="141"/>
        <v>57.93</v>
      </c>
      <c r="Q2279" s="17" t="s">
        <v>8331</v>
      </c>
      <c r="R2279" s="8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28.8" hidden="1" x14ac:dyDescent="0.3">
      <c r="A2280" s="8">
        <v>2278</v>
      </c>
      <c r="B2280" s="13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40"/>
        <v>271</v>
      </c>
      <c r="P2280" s="8">
        <f t="shared" si="141"/>
        <v>53.08</v>
      </c>
      <c r="Q2280" s="17" t="s">
        <v>8331</v>
      </c>
      <c r="R2280" s="8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43.2" hidden="1" x14ac:dyDescent="0.3">
      <c r="A2281" s="8">
        <v>2279</v>
      </c>
      <c r="B2281" s="13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40"/>
        <v>154</v>
      </c>
      <c r="P2281" s="8">
        <f t="shared" si="141"/>
        <v>48.06</v>
      </c>
      <c r="Q2281" s="17" t="s">
        <v>8331</v>
      </c>
      <c r="R2281" s="8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57.6" hidden="1" x14ac:dyDescent="0.3">
      <c r="A2282" s="8">
        <v>2280</v>
      </c>
      <c r="B2282" s="13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40"/>
        <v>404</v>
      </c>
      <c r="P2282" s="8">
        <f t="shared" si="141"/>
        <v>82.4</v>
      </c>
      <c r="Q2282" s="17" t="s">
        <v>8331</v>
      </c>
      <c r="R2282" s="8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43.2" hidden="1" x14ac:dyDescent="0.3">
      <c r="A2283" s="8">
        <v>2281</v>
      </c>
      <c r="B2283" s="13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40"/>
        <v>185</v>
      </c>
      <c r="P2283" s="8">
        <f t="shared" si="141"/>
        <v>50.45</v>
      </c>
      <c r="Q2283" s="17" t="s">
        <v>8323</v>
      </c>
      <c r="R2283" s="8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28.8" hidden="1" x14ac:dyDescent="0.3">
      <c r="A2284" s="8">
        <v>2282</v>
      </c>
      <c r="B2284" s="13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40"/>
        <v>185</v>
      </c>
      <c r="P2284" s="8">
        <f t="shared" si="141"/>
        <v>115.83</v>
      </c>
      <c r="Q2284" s="17" t="s">
        <v>8323</v>
      </c>
      <c r="R2284" s="8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43.2" hidden="1" x14ac:dyDescent="0.3">
      <c r="A2285" s="8">
        <v>2283</v>
      </c>
      <c r="B2285" s="13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40"/>
        <v>101</v>
      </c>
      <c r="P2285" s="8">
        <f t="shared" si="141"/>
        <v>63.03</v>
      </c>
      <c r="Q2285" s="17" t="s">
        <v>8323</v>
      </c>
      <c r="R2285" s="8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28.8" hidden="1" x14ac:dyDescent="0.3">
      <c r="A2286" s="8">
        <v>2284</v>
      </c>
      <c r="B2286" s="13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40"/>
        <v>106</v>
      </c>
      <c r="P2286" s="8">
        <f t="shared" si="141"/>
        <v>108.02</v>
      </c>
      <c r="Q2286" s="17" t="s">
        <v>8323</v>
      </c>
      <c r="R2286" s="8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43.2" hidden="1" x14ac:dyDescent="0.3">
      <c r="A2287" s="8">
        <v>2285</v>
      </c>
      <c r="B2287" s="13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40"/>
        <v>121</v>
      </c>
      <c r="P2287" s="8">
        <f t="shared" si="141"/>
        <v>46.09</v>
      </c>
      <c r="Q2287" s="17" t="s">
        <v>8323</v>
      </c>
      <c r="R2287" s="8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3.2" hidden="1" x14ac:dyDescent="0.3">
      <c r="A2288" s="8">
        <v>2286</v>
      </c>
      <c r="B2288" s="13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40"/>
        <v>100</v>
      </c>
      <c r="P2288" s="8">
        <f t="shared" si="141"/>
        <v>107.21</v>
      </c>
      <c r="Q2288" s="17" t="s">
        <v>8323</v>
      </c>
      <c r="R2288" s="8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3.2" hidden="1" x14ac:dyDescent="0.3">
      <c r="A2289" s="8">
        <v>2287</v>
      </c>
      <c r="B2289" s="13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40"/>
        <v>120</v>
      </c>
      <c r="P2289" s="8">
        <f t="shared" si="141"/>
        <v>50.93</v>
      </c>
      <c r="Q2289" s="17" t="s">
        <v>8323</v>
      </c>
      <c r="R2289" s="8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43.2" hidden="1" x14ac:dyDescent="0.3">
      <c r="A2290" s="8">
        <v>2288</v>
      </c>
      <c r="B2290" s="13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40"/>
        <v>100</v>
      </c>
      <c r="P2290" s="8">
        <f t="shared" si="141"/>
        <v>40.04</v>
      </c>
      <c r="Q2290" s="17" t="s">
        <v>8323</v>
      </c>
      <c r="R2290" s="8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43.2" hidden="1" x14ac:dyDescent="0.3">
      <c r="A2291" s="8">
        <v>2289</v>
      </c>
      <c r="B2291" s="13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40"/>
        <v>107</v>
      </c>
      <c r="P2291" s="8">
        <f t="shared" si="141"/>
        <v>64.44</v>
      </c>
      <c r="Q2291" s="17" t="s">
        <v>8323</v>
      </c>
      <c r="R2291" s="8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3.2" hidden="1" x14ac:dyDescent="0.3">
      <c r="A2292" s="8">
        <v>2290</v>
      </c>
      <c r="B2292" s="13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40"/>
        <v>104</v>
      </c>
      <c r="P2292" s="8">
        <f t="shared" si="141"/>
        <v>53.83</v>
      </c>
      <c r="Q2292" s="17" t="s">
        <v>8323</v>
      </c>
      <c r="R2292" s="8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43.2" hidden="1" x14ac:dyDescent="0.3">
      <c r="A2293" s="8">
        <v>2291</v>
      </c>
      <c r="B2293" s="13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40"/>
        <v>173</v>
      </c>
      <c r="P2293" s="8">
        <f t="shared" si="141"/>
        <v>100.47</v>
      </c>
      <c r="Q2293" s="17" t="s">
        <v>8323</v>
      </c>
      <c r="R2293" s="8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43.2" hidden="1" x14ac:dyDescent="0.3">
      <c r="A2294" s="8">
        <v>2292</v>
      </c>
      <c r="B2294" s="13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40"/>
        <v>107</v>
      </c>
      <c r="P2294" s="8">
        <f t="shared" si="141"/>
        <v>46.63</v>
      </c>
      <c r="Q2294" s="17" t="s">
        <v>8323</v>
      </c>
      <c r="R2294" s="8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28.8" hidden="1" x14ac:dyDescent="0.3">
      <c r="A2295" s="8">
        <v>2293</v>
      </c>
      <c r="B2295" s="13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40"/>
        <v>108</v>
      </c>
      <c r="P2295" s="8">
        <f t="shared" si="141"/>
        <v>34.07</v>
      </c>
      <c r="Q2295" s="17" t="s">
        <v>8323</v>
      </c>
      <c r="R2295" s="8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43.2" hidden="1" x14ac:dyDescent="0.3">
      <c r="A2296" s="8">
        <v>2294</v>
      </c>
      <c r="B2296" s="13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40"/>
        <v>146</v>
      </c>
      <c r="P2296" s="8">
        <f t="shared" si="141"/>
        <v>65.209999999999994</v>
      </c>
      <c r="Q2296" s="17" t="s">
        <v>8323</v>
      </c>
      <c r="R2296" s="8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57.6" hidden="1" x14ac:dyDescent="0.3">
      <c r="A2297" s="8">
        <v>2295</v>
      </c>
      <c r="B2297" s="13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40"/>
        <v>125</v>
      </c>
      <c r="P2297" s="8">
        <f t="shared" si="141"/>
        <v>44.21</v>
      </c>
      <c r="Q2297" s="17" t="s">
        <v>8323</v>
      </c>
      <c r="R2297" s="8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3.2" hidden="1" x14ac:dyDescent="0.3">
      <c r="A2298" s="8">
        <v>2296</v>
      </c>
      <c r="B2298" s="13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40"/>
        <v>149</v>
      </c>
      <c r="P2298" s="8">
        <f t="shared" si="141"/>
        <v>71.97</v>
      </c>
      <c r="Q2298" s="17" t="s">
        <v>8323</v>
      </c>
      <c r="R2298" s="8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28.8" hidden="1" x14ac:dyDescent="0.3">
      <c r="A2299" s="8">
        <v>2297</v>
      </c>
      <c r="B2299" s="13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40"/>
        <v>101</v>
      </c>
      <c r="P2299" s="8">
        <f t="shared" si="141"/>
        <v>52.95</v>
      </c>
      <c r="Q2299" s="17" t="s">
        <v>8323</v>
      </c>
      <c r="R2299" s="8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3.2" hidden="1" x14ac:dyDescent="0.3">
      <c r="A2300" s="8">
        <v>2298</v>
      </c>
      <c r="B2300" s="13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40"/>
        <v>105</v>
      </c>
      <c r="P2300" s="8">
        <f t="shared" si="141"/>
        <v>109.45</v>
      </c>
      <c r="Q2300" s="17" t="s">
        <v>8323</v>
      </c>
      <c r="R2300" s="8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3.2" hidden="1" x14ac:dyDescent="0.3">
      <c r="A2301" s="8">
        <v>2299</v>
      </c>
      <c r="B2301" s="13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40"/>
        <v>350</v>
      </c>
      <c r="P2301" s="8">
        <f t="shared" si="141"/>
        <v>75.040000000000006</v>
      </c>
      <c r="Q2301" s="17" t="s">
        <v>8323</v>
      </c>
      <c r="R2301" s="8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3.2" hidden="1" x14ac:dyDescent="0.3">
      <c r="A2302" s="8">
        <v>2300</v>
      </c>
      <c r="B2302" s="13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40"/>
        <v>101</v>
      </c>
      <c r="P2302" s="8">
        <f t="shared" si="141"/>
        <v>115.71</v>
      </c>
      <c r="Q2302" s="17" t="s">
        <v>8323</v>
      </c>
      <c r="R2302" s="8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28.8" hidden="1" x14ac:dyDescent="0.3">
      <c r="A2303" s="8">
        <v>2301</v>
      </c>
      <c r="B2303" s="13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40"/>
        <v>134</v>
      </c>
      <c r="P2303" s="8">
        <f t="shared" si="141"/>
        <v>31.66</v>
      </c>
      <c r="Q2303" s="17" t="s">
        <v>8323</v>
      </c>
      <c r="R2303" s="8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3.2" hidden="1" x14ac:dyDescent="0.3">
      <c r="A2304" s="8">
        <v>2302</v>
      </c>
      <c r="B2304" s="13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40"/>
        <v>171</v>
      </c>
      <c r="P2304" s="8">
        <f t="shared" si="141"/>
        <v>46.18</v>
      </c>
      <c r="Q2304" s="17" t="s">
        <v>8323</v>
      </c>
      <c r="R2304" s="8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57.6" hidden="1" x14ac:dyDescent="0.3">
      <c r="A2305" s="8">
        <v>2303</v>
      </c>
      <c r="B2305" s="13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40"/>
        <v>109</v>
      </c>
      <c r="P2305" s="8">
        <f t="shared" si="141"/>
        <v>68.48</v>
      </c>
      <c r="Q2305" s="17" t="s">
        <v>8323</v>
      </c>
      <c r="R2305" s="8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3.2" hidden="1" x14ac:dyDescent="0.3">
      <c r="A2306" s="8">
        <v>2304</v>
      </c>
      <c r="B2306" s="13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44">ROUND(E2306/D2306*100,0)</f>
        <v>101</v>
      </c>
      <c r="P2306" s="8">
        <f t="shared" si="141"/>
        <v>53.47</v>
      </c>
      <c r="Q2306" s="17" t="s">
        <v>8323</v>
      </c>
      <c r="R2306" s="8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43.2" hidden="1" x14ac:dyDescent="0.3">
      <c r="A2307" s="8">
        <v>2305</v>
      </c>
      <c r="B2307" s="13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44"/>
        <v>101</v>
      </c>
      <c r="P2307" s="8">
        <f t="shared" ref="P2307:P2370" si="145">IFERROR(ROUND(E2307/L2307,2), 0)</f>
        <v>109.11</v>
      </c>
      <c r="Q2307" s="17" t="s">
        <v>8323</v>
      </c>
      <c r="R2307" s="8" t="s">
        <v>8327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hidden="1" x14ac:dyDescent="0.3">
      <c r="A2308" s="8">
        <v>2306</v>
      </c>
      <c r="B2308" s="13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44"/>
        <v>107</v>
      </c>
      <c r="P2308" s="8">
        <f t="shared" si="145"/>
        <v>51.19</v>
      </c>
      <c r="Q2308" s="17" t="s">
        <v>8323</v>
      </c>
      <c r="R2308" s="8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3.2" hidden="1" x14ac:dyDescent="0.3">
      <c r="A2309" s="8">
        <v>2307</v>
      </c>
      <c r="B2309" s="13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44"/>
        <v>107</v>
      </c>
      <c r="P2309" s="8">
        <f t="shared" si="145"/>
        <v>27.94</v>
      </c>
      <c r="Q2309" s="17" t="s">
        <v>8323</v>
      </c>
      <c r="R2309" s="8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43.2" hidden="1" x14ac:dyDescent="0.3">
      <c r="A2310" s="8">
        <v>2308</v>
      </c>
      <c r="B2310" s="13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44"/>
        <v>101</v>
      </c>
      <c r="P2310" s="8">
        <f t="shared" si="145"/>
        <v>82.5</v>
      </c>
      <c r="Q2310" s="17" t="s">
        <v>8323</v>
      </c>
      <c r="R2310" s="8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3.2" hidden="1" x14ac:dyDescent="0.3">
      <c r="A2311" s="8">
        <v>2309</v>
      </c>
      <c r="B2311" s="13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44"/>
        <v>107</v>
      </c>
      <c r="P2311" s="8">
        <f t="shared" si="145"/>
        <v>59.82</v>
      </c>
      <c r="Q2311" s="17" t="s">
        <v>8323</v>
      </c>
      <c r="R2311" s="8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57.6" hidden="1" x14ac:dyDescent="0.3">
      <c r="A2312" s="8">
        <v>2310</v>
      </c>
      <c r="B2312" s="13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44"/>
        <v>429</v>
      </c>
      <c r="P2312" s="8">
        <f t="shared" si="145"/>
        <v>64.819999999999993</v>
      </c>
      <c r="Q2312" s="17" t="s">
        <v>8323</v>
      </c>
      <c r="R2312" s="8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3.2" hidden="1" x14ac:dyDescent="0.3">
      <c r="A2313" s="8">
        <v>2311</v>
      </c>
      <c r="B2313" s="13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44"/>
        <v>104</v>
      </c>
      <c r="P2313" s="8">
        <f t="shared" si="145"/>
        <v>90.1</v>
      </c>
      <c r="Q2313" s="17" t="s">
        <v>8323</v>
      </c>
      <c r="R2313" s="8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3.2" hidden="1" x14ac:dyDescent="0.3">
      <c r="A2314" s="8">
        <v>2312</v>
      </c>
      <c r="B2314" s="13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44"/>
        <v>108</v>
      </c>
      <c r="P2314" s="8">
        <f t="shared" si="145"/>
        <v>40.96</v>
      </c>
      <c r="Q2314" s="17" t="s">
        <v>8323</v>
      </c>
      <c r="R2314" s="8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28.8" hidden="1" x14ac:dyDescent="0.3">
      <c r="A2315" s="8">
        <v>2313</v>
      </c>
      <c r="B2315" s="13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44"/>
        <v>176</v>
      </c>
      <c r="P2315" s="8">
        <f t="shared" si="145"/>
        <v>56</v>
      </c>
      <c r="Q2315" s="17" t="s">
        <v>8323</v>
      </c>
      <c r="R2315" s="8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43.2" hidden="1" x14ac:dyDescent="0.3">
      <c r="A2316" s="8">
        <v>2314</v>
      </c>
      <c r="B2316" s="13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44"/>
        <v>157</v>
      </c>
      <c r="P2316" s="8">
        <f t="shared" si="145"/>
        <v>37.67</v>
      </c>
      <c r="Q2316" s="17" t="s">
        <v>8323</v>
      </c>
      <c r="R2316" s="8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43.2" hidden="1" x14ac:dyDescent="0.3">
      <c r="A2317" s="8">
        <v>2315</v>
      </c>
      <c r="B2317" s="13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44"/>
        <v>103</v>
      </c>
      <c r="P2317" s="8">
        <f t="shared" si="145"/>
        <v>40.08</v>
      </c>
      <c r="Q2317" s="17" t="s">
        <v>8323</v>
      </c>
      <c r="R2317" s="8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57.6" hidden="1" x14ac:dyDescent="0.3">
      <c r="A2318" s="8">
        <v>2316</v>
      </c>
      <c r="B2318" s="13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44"/>
        <v>104</v>
      </c>
      <c r="P2318" s="8">
        <f t="shared" si="145"/>
        <v>78.03</v>
      </c>
      <c r="Q2318" s="17" t="s">
        <v>8323</v>
      </c>
      <c r="R2318" s="8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3.2" hidden="1" x14ac:dyDescent="0.3">
      <c r="A2319" s="8">
        <v>2317</v>
      </c>
      <c r="B2319" s="13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44"/>
        <v>104</v>
      </c>
      <c r="P2319" s="8">
        <f t="shared" si="145"/>
        <v>18.91</v>
      </c>
      <c r="Q2319" s="17" t="s">
        <v>8323</v>
      </c>
      <c r="R2319" s="8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57.6" hidden="1" x14ac:dyDescent="0.3">
      <c r="A2320" s="8">
        <v>2318</v>
      </c>
      <c r="B2320" s="13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44"/>
        <v>121</v>
      </c>
      <c r="P2320" s="8">
        <f t="shared" si="145"/>
        <v>37.130000000000003</v>
      </c>
      <c r="Q2320" s="17" t="s">
        <v>8323</v>
      </c>
      <c r="R2320" s="8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3.2" hidden="1" x14ac:dyDescent="0.3">
      <c r="A2321" s="8">
        <v>2319</v>
      </c>
      <c r="B2321" s="13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44"/>
        <v>108</v>
      </c>
      <c r="P2321" s="8">
        <f t="shared" si="145"/>
        <v>41.96</v>
      </c>
      <c r="Q2321" s="17" t="s">
        <v>8323</v>
      </c>
      <c r="R2321" s="8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57.6" hidden="1" x14ac:dyDescent="0.3">
      <c r="A2322" s="8">
        <v>2320</v>
      </c>
      <c r="B2322" s="13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44"/>
        <v>109</v>
      </c>
      <c r="P2322" s="8">
        <f t="shared" si="145"/>
        <v>61.04</v>
      </c>
      <c r="Q2322" s="17" t="s">
        <v>8323</v>
      </c>
      <c r="R2322" s="8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3.2" hidden="1" x14ac:dyDescent="0.3">
      <c r="A2323" s="8">
        <v>2321</v>
      </c>
      <c r="B2323" s="13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44"/>
        <v>39</v>
      </c>
      <c r="P2323" s="8">
        <f t="shared" si="145"/>
        <v>64.53</v>
      </c>
      <c r="Q2323" s="17" t="s">
        <v>8334</v>
      </c>
      <c r="R2323" s="8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3.2" hidden="1" x14ac:dyDescent="0.3">
      <c r="A2324" s="8">
        <v>2322</v>
      </c>
      <c r="B2324" s="13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44"/>
        <v>3</v>
      </c>
      <c r="P2324" s="8">
        <f t="shared" si="145"/>
        <v>21.25</v>
      </c>
      <c r="Q2324" s="17" t="s">
        <v>8334</v>
      </c>
      <c r="R2324" s="8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3.2" hidden="1" x14ac:dyDescent="0.3">
      <c r="A2325" s="8">
        <v>2323</v>
      </c>
      <c r="B2325" s="13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44"/>
        <v>48</v>
      </c>
      <c r="P2325" s="8">
        <f t="shared" si="145"/>
        <v>30</v>
      </c>
      <c r="Q2325" s="17" t="s">
        <v>8334</v>
      </c>
      <c r="R2325" s="8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43.2" hidden="1" x14ac:dyDescent="0.3">
      <c r="A2326" s="8">
        <v>2324</v>
      </c>
      <c r="B2326" s="13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44"/>
        <v>21</v>
      </c>
      <c r="P2326" s="8">
        <f t="shared" si="145"/>
        <v>25.49</v>
      </c>
      <c r="Q2326" s="17" t="s">
        <v>8334</v>
      </c>
      <c r="R2326" s="8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43.2" hidden="1" x14ac:dyDescent="0.3">
      <c r="A2327" s="8">
        <v>2325</v>
      </c>
      <c r="B2327" s="13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44"/>
        <v>8</v>
      </c>
      <c r="P2327" s="8">
        <f t="shared" si="145"/>
        <v>11.43</v>
      </c>
      <c r="Q2327" s="17" t="s">
        <v>8334</v>
      </c>
      <c r="R2327" s="8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43.2" hidden="1" x14ac:dyDescent="0.3">
      <c r="A2328" s="8">
        <v>2326</v>
      </c>
      <c r="B2328" s="13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44"/>
        <v>1</v>
      </c>
      <c r="P2328" s="8">
        <f t="shared" si="145"/>
        <v>108</v>
      </c>
      <c r="Q2328" s="17" t="s">
        <v>8334</v>
      </c>
      <c r="R2328" s="8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28.8" hidden="1" x14ac:dyDescent="0.3">
      <c r="A2329" s="8">
        <v>2327</v>
      </c>
      <c r="B2329" s="13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44"/>
        <v>526</v>
      </c>
      <c r="P2329" s="8">
        <f t="shared" si="145"/>
        <v>54.88</v>
      </c>
      <c r="Q2329" s="17" t="s">
        <v>8334</v>
      </c>
      <c r="R2329" s="8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57.6" hidden="1" x14ac:dyDescent="0.3">
      <c r="A2330" s="8">
        <v>2328</v>
      </c>
      <c r="B2330" s="13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44"/>
        <v>254</v>
      </c>
      <c r="P2330" s="8">
        <f t="shared" si="145"/>
        <v>47.38</v>
      </c>
      <c r="Q2330" s="17" t="s">
        <v>8334</v>
      </c>
      <c r="R2330" s="8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3.2" hidden="1" x14ac:dyDescent="0.3">
      <c r="A2331" s="8">
        <v>2329</v>
      </c>
      <c r="B2331" s="13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44"/>
        <v>106</v>
      </c>
      <c r="P2331" s="8">
        <f t="shared" si="145"/>
        <v>211.84</v>
      </c>
      <c r="Q2331" s="17" t="s">
        <v>8334</v>
      </c>
      <c r="R2331" s="8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43.2" hidden="1" x14ac:dyDescent="0.3">
      <c r="A2332" s="8">
        <v>2330</v>
      </c>
      <c r="B2332" s="13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44"/>
        <v>102</v>
      </c>
      <c r="P2332" s="8">
        <f t="shared" si="145"/>
        <v>219.93</v>
      </c>
      <c r="Q2332" s="17" t="s">
        <v>8334</v>
      </c>
      <c r="R2332" s="8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3.2" hidden="1" x14ac:dyDescent="0.3">
      <c r="A2333" s="8">
        <v>2331</v>
      </c>
      <c r="B2333" s="13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44"/>
        <v>144</v>
      </c>
      <c r="P2333" s="8">
        <f t="shared" si="145"/>
        <v>40.799999999999997</v>
      </c>
      <c r="Q2333" s="17" t="s">
        <v>8334</v>
      </c>
      <c r="R2333" s="8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43.2" hidden="1" x14ac:dyDescent="0.3">
      <c r="A2334" s="8">
        <v>2332</v>
      </c>
      <c r="B2334" s="13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44"/>
        <v>106</v>
      </c>
      <c r="P2334" s="8">
        <f t="shared" si="145"/>
        <v>75.5</v>
      </c>
      <c r="Q2334" s="17" t="s">
        <v>8334</v>
      </c>
      <c r="R2334" s="8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43.2" hidden="1" x14ac:dyDescent="0.3">
      <c r="A2335" s="8">
        <v>2333</v>
      </c>
      <c r="B2335" s="13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44"/>
        <v>212</v>
      </c>
      <c r="P2335" s="8">
        <f t="shared" si="145"/>
        <v>13.54</v>
      </c>
      <c r="Q2335" s="17" t="s">
        <v>8334</v>
      </c>
      <c r="R2335" s="8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3.2" hidden="1" x14ac:dyDescent="0.3">
      <c r="A2336" s="8">
        <v>2334</v>
      </c>
      <c r="B2336" s="13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44"/>
        <v>102</v>
      </c>
      <c r="P2336" s="8">
        <f t="shared" si="145"/>
        <v>60.87</v>
      </c>
      <c r="Q2336" s="17" t="s">
        <v>8334</v>
      </c>
      <c r="R2336" s="8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43.2" hidden="1" x14ac:dyDescent="0.3">
      <c r="A2337" s="8">
        <v>2335</v>
      </c>
      <c r="B2337" s="13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44"/>
        <v>102</v>
      </c>
      <c r="P2337" s="8">
        <f t="shared" si="145"/>
        <v>115.69</v>
      </c>
      <c r="Q2337" s="17" t="s">
        <v>8334</v>
      </c>
      <c r="R2337" s="8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3.2" hidden="1" x14ac:dyDescent="0.3">
      <c r="A2338" s="8">
        <v>2336</v>
      </c>
      <c r="B2338" s="13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44"/>
        <v>521</v>
      </c>
      <c r="P2338" s="8">
        <f t="shared" si="145"/>
        <v>48.1</v>
      </c>
      <c r="Q2338" s="17" t="s">
        <v>8334</v>
      </c>
      <c r="R2338" s="8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28.8" hidden="1" x14ac:dyDescent="0.3">
      <c r="A2339" s="8">
        <v>2337</v>
      </c>
      <c r="B2339" s="13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44"/>
        <v>111</v>
      </c>
      <c r="P2339" s="8">
        <f t="shared" si="145"/>
        <v>74.180000000000007</v>
      </c>
      <c r="Q2339" s="17" t="s">
        <v>8334</v>
      </c>
      <c r="R2339" s="8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3.2" hidden="1" x14ac:dyDescent="0.3">
      <c r="A2340" s="8">
        <v>2338</v>
      </c>
      <c r="B2340" s="13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44"/>
        <v>101</v>
      </c>
      <c r="P2340" s="8">
        <f t="shared" si="145"/>
        <v>123.35</v>
      </c>
      <c r="Q2340" s="17" t="s">
        <v>8334</v>
      </c>
      <c r="R2340" s="8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43.2" hidden="1" x14ac:dyDescent="0.3">
      <c r="A2341" s="8">
        <v>2339</v>
      </c>
      <c r="B2341" s="13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44"/>
        <v>294</v>
      </c>
      <c r="P2341" s="8">
        <f t="shared" si="145"/>
        <v>66.62</v>
      </c>
      <c r="Q2341" s="17" t="s">
        <v>8334</v>
      </c>
      <c r="R2341" s="8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3.2" hidden="1" x14ac:dyDescent="0.3">
      <c r="A2342" s="8">
        <v>2340</v>
      </c>
      <c r="B2342" s="13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44"/>
        <v>106</v>
      </c>
      <c r="P2342" s="8">
        <f t="shared" si="145"/>
        <v>104.99</v>
      </c>
      <c r="Q2342" s="17" t="s">
        <v>8334</v>
      </c>
      <c r="R2342" s="8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3.2" hidden="1" x14ac:dyDescent="0.3">
      <c r="A2343" s="8">
        <v>2341</v>
      </c>
      <c r="B2343" s="13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44"/>
        <v>0</v>
      </c>
      <c r="P2343" s="8">
        <f t="shared" si="145"/>
        <v>0</v>
      </c>
      <c r="Q2343" s="17" t="s">
        <v>8317</v>
      </c>
      <c r="R2343" s="8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43.2" hidden="1" x14ac:dyDescent="0.3">
      <c r="A2344" s="8">
        <v>2342</v>
      </c>
      <c r="B2344" s="13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44"/>
        <v>0</v>
      </c>
      <c r="P2344" s="8">
        <f t="shared" si="145"/>
        <v>0</v>
      </c>
      <c r="Q2344" s="17" t="s">
        <v>8317</v>
      </c>
      <c r="R2344" s="8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43.2" hidden="1" x14ac:dyDescent="0.3">
      <c r="A2345" s="8">
        <v>2343</v>
      </c>
      <c r="B2345" s="13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44"/>
        <v>3</v>
      </c>
      <c r="P2345" s="8">
        <f t="shared" si="145"/>
        <v>300</v>
      </c>
      <c r="Q2345" s="17" t="s">
        <v>8317</v>
      </c>
      <c r="R2345" s="8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43.2" hidden="1" x14ac:dyDescent="0.3">
      <c r="A2346" s="8">
        <v>2344</v>
      </c>
      <c r="B2346" s="13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44"/>
        <v>0</v>
      </c>
      <c r="P2346" s="8">
        <f t="shared" si="145"/>
        <v>1</v>
      </c>
      <c r="Q2346" s="17" t="s">
        <v>8317</v>
      </c>
      <c r="R2346" s="8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43.2" hidden="1" x14ac:dyDescent="0.3">
      <c r="A2347" s="8">
        <v>2345</v>
      </c>
      <c r="B2347" s="13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44"/>
        <v>0</v>
      </c>
      <c r="P2347" s="8">
        <f t="shared" si="145"/>
        <v>0</v>
      </c>
      <c r="Q2347" s="17" t="s">
        <v>8317</v>
      </c>
      <c r="R2347" s="8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3.2" hidden="1" x14ac:dyDescent="0.3">
      <c r="A2348" s="8">
        <v>2346</v>
      </c>
      <c r="B2348" s="13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44"/>
        <v>0</v>
      </c>
      <c r="P2348" s="8">
        <f t="shared" si="145"/>
        <v>13</v>
      </c>
      <c r="Q2348" s="17" t="s">
        <v>8317</v>
      </c>
      <c r="R2348" s="8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3.2" hidden="1" x14ac:dyDescent="0.3">
      <c r="A2349" s="8">
        <v>2347</v>
      </c>
      <c r="B2349" s="13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44"/>
        <v>2</v>
      </c>
      <c r="P2349" s="8">
        <f t="shared" si="145"/>
        <v>15</v>
      </c>
      <c r="Q2349" s="17" t="s">
        <v>8317</v>
      </c>
      <c r="R2349" s="8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43.2" hidden="1" x14ac:dyDescent="0.3">
      <c r="A2350" s="8">
        <v>2348</v>
      </c>
      <c r="B2350" s="13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44"/>
        <v>0</v>
      </c>
      <c r="P2350" s="8">
        <f t="shared" si="145"/>
        <v>54</v>
      </c>
      <c r="Q2350" s="17" t="s">
        <v>8317</v>
      </c>
      <c r="R2350" s="8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3.2" hidden="1" x14ac:dyDescent="0.3">
      <c r="A2351" s="8">
        <v>2349</v>
      </c>
      <c r="B2351" s="13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44"/>
        <v>0</v>
      </c>
      <c r="P2351" s="8">
        <f t="shared" si="145"/>
        <v>0</v>
      </c>
      <c r="Q2351" s="17" t="s">
        <v>8317</v>
      </c>
      <c r="R2351" s="8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43.2" hidden="1" x14ac:dyDescent="0.3">
      <c r="A2352" s="8">
        <v>2350</v>
      </c>
      <c r="B2352" s="13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44"/>
        <v>0</v>
      </c>
      <c r="P2352" s="8">
        <f t="shared" si="145"/>
        <v>0</v>
      </c>
      <c r="Q2352" s="17" t="s">
        <v>8317</v>
      </c>
      <c r="R2352" s="8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28.8" hidden="1" x14ac:dyDescent="0.3">
      <c r="A2353" s="8">
        <v>2351</v>
      </c>
      <c r="B2353" s="13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44"/>
        <v>1</v>
      </c>
      <c r="P2353" s="8">
        <f t="shared" si="145"/>
        <v>15.43</v>
      </c>
      <c r="Q2353" s="17" t="s">
        <v>8317</v>
      </c>
      <c r="R2353" s="8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3.2" hidden="1" x14ac:dyDescent="0.3">
      <c r="A2354" s="8">
        <v>2352</v>
      </c>
      <c r="B2354" s="13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44"/>
        <v>0</v>
      </c>
      <c r="P2354" s="8">
        <f t="shared" si="145"/>
        <v>0</v>
      </c>
      <c r="Q2354" s="17" t="s">
        <v>8317</v>
      </c>
      <c r="R2354" s="8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43.2" hidden="1" x14ac:dyDescent="0.3">
      <c r="A2355" s="8">
        <v>2353</v>
      </c>
      <c r="B2355" s="13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44"/>
        <v>0</v>
      </c>
      <c r="P2355" s="8">
        <f t="shared" si="145"/>
        <v>0</v>
      </c>
      <c r="Q2355" s="17" t="s">
        <v>8317</v>
      </c>
      <c r="R2355" s="8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3.2" hidden="1" x14ac:dyDescent="0.3">
      <c r="A2356" s="8">
        <v>2354</v>
      </c>
      <c r="B2356" s="13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44"/>
        <v>0</v>
      </c>
      <c r="P2356" s="8">
        <f t="shared" si="145"/>
        <v>25</v>
      </c>
      <c r="Q2356" s="17" t="s">
        <v>8317</v>
      </c>
      <c r="R2356" s="8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3.2" hidden="1" x14ac:dyDescent="0.3">
      <c r="A2357" s="8">
        <v>2355</v>
      </c>
      <c r="B2357" s="13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44"/>
        <v>1</v>
      </c>
      <c r="P2357" s="8">
        <f t="shared" si="145"/>
        <v>27.5</v>
      </c>
      <c r="Q2357" s="17" t="s">
        <v>8317</v>
      </c>
      <c r="R2357" s="8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28.8" hidden="1" x14ac:dyDescent="0.3">
      <c r="A2358" s="8">
        <v>2356</v>
      </c>
      <c r="B2358" s="13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44"/>
        <v>0</v>
      </c>
      <c r="P2358" s="8">
        <f t="shared" si="145"/>
        <v>0</v>
      </c>
      <c r="Q2358" s="17" t="s">
        <v>8317</v>
      </c>
      <c r="R2358" s="8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43.2" hidden="1" x14ac:dyDescent="0.3">
      <c r="A2359" s="8">
        <v>2357</v>
      </c>
      <c r="B2359" s="13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44"/>
        <v>0</v>
      </c>
      <c r="P2359" s="8">
        <f t="shared" si="145"/>
        <v>0</v>
      </c>
      <c r="Q2359" s="17" t="s">
        <v>8317</v>
      </c>
      <c r="R2359" s="8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3.2" hidden="1" x14ac:dyDescent="0.3">
      <c r="A2360" s="8">
        <v>2358</v>
      </c>
      <c r="B2360" s="13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44"/>
        <v>0</v>
      </c>
      <c r="P2360" s="8">
        <f t="shared" si="145"/>
        <v>0</v>
      </c>
      <c r="Q2360" s="17" t="s">
        <v>8317</v>
      </c>
      <c r="R2360" s="8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3.2" hidden="1" x14ac:dyDescent="0.3">
      <c r="A2361" s="8">
        <v>2359</v>
      </c>
      <c r="B2361" s="13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44"/>
        <v>15</v>
      </c>
      <c r="P2361" s="8">
        <f t="shared" si="145"/>
        <v>367</v>
      </c>
      <c r="Q2361" s="17" t="s">
        <v>8317</v>
      </c>
      <c r="R2361" s="8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3.2" hidden="1" x14ac:dyDescent="0.3">
      <c r="A2362" s="8">
        <v>2360</v>
      </c>
      <c r="B2362" s="13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44"/>
        <v>0</v>
      </c>
      <c r="P2362" s="8">
        <f t="shared" si="145"/>
        <v>2</v>
      </c>
      <c r="Q2362" s="17" t="s">
        <v>8317</v>
      </c>
      <c r="R2362" s="8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43.2" hidden="1" x14ac:dyDescent="0.3">
      <c r="A2363" s="8">
        <v>2361</v>
      </c>
      <c r="B2363" s="13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44"/>
        <v>0</v>
      </c>
      <c r="P2363" s="8">
        <f t="shared" si="145"/>
        <v>0</v>
      </c>
      <c r="Q2363" s="17" t="s">
        <v>8317</v>
      </c>
      <c r="R2363" s="8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43.2" hidden="1" x14ac:dyDescent="0.3">
      <c r="A2364" s="8">
        <v>2362</v>
      </c>
      <c r="B2364" s="13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44"/>
        <v>29</v>
      </c>
      <c r="P2364" s="8">
        <f t="shared" si="145"/>
        <v>60</v>
      </c>
      <c r="Q2364" s="17" t="s">
        <v>8317</v>
      </c>
      <c r="R2364" s="8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43.2" hidden="1" x14ac:dyDescent="0.3">
      <c r="A2365" s="8">
        <v>2363</v>
      </c>
      <c r="B2365" s="13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44"/>
        <v>0</v>
      </c>
      <c r="P2365" s="8">
        <f t="shared" si="145"/>
        <v>0</v>
      </c>
      <c r="Q2365" s="17" t="s">
        <v>8317</v>
      </c>
      <c r="R2365" s="8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28.8" hidden="1" x14ac:dyDescent="0.3">
      <c r="A2366" s="8">
        <v>2364</v>
      </c>
      <c r="B2366" s="13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44"/>
        <v>0</v>
      </c>
      <c r="P2366" s="8">
        <f t="shared" si="145"/>
        <v>0</v>
      </c>
      <c r="Q2366" s="17" t="s">
        <v>8317</v>
      </c>
      <c r="R2366" s="8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43.2" hidden="1" x14ac:dyDescent="0.3">
      <c r="A2367" s="8">
        <v>2365</v>
      </c>
      <c r="B2367" s="13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44"/>
        <v>0</v>
      </c>
      <c r="P2367" s="8">
        <f t="shared" si="145"/>
        <v>0</v>
      </c>
      <c r="Q2367" s="17" t="s">
        <v>8317</v>
      </c>
      <c r="R2367" s="8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3.2" hidden="1" x14ac:dyDescent="0.3">
      <c r="A2368" s="8">
        <v>2366</v>
      </c>
      <c r="B2368" s="13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44"/>
        <v>11</v>
      </c>
      <c r="P2368" s="8">
        <f t="shared" si="145"/>
        <v>97.41</v>
      </c>
      <c r="Q2368" s="17" t="s">
        <v>8317</v>
      </c>
      <c r="R2368" s="8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43.2" hidden="1" x14ac:dyDescent="0.3">
      <c r="A2369" s="8">
        <v>2367</v>
      </c>
      <c r="B2369" s="13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44"/>
        <v>1</v>
      </c>
      <c r="P2369" s="8">
        <f t="shared" si="145"/>
        <v>47.86</v>
      </c>
      <c r="Q2369" s="17" t="s">
        <v>8317</v>
      </c>
      <c r="R2369" s="8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43.2" hidden="1" x14ac:dyDescent="0.3">
      <c r="A2370" s="8">
        <v>2368</v>
      </c>
      <c r="B2370" s="13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48">ROUND(E2370/D2370*100,0)</f>
        <v>0</v>
      </c>
      <c r="P2370" s="8">
        <f t="shared" si="145"/>
        <v>50</v>
      </c>
      <c r="Q2370" s="17" t="s">
        <v>8317</v>
      </c>
      <c r="R2370" s="8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43.2" hidden="1" x14ac:dyDescent="0.3">
      <c r="A2371" s="8">
        <v>2369</v>
      </c>
      <c r="B2371" s="13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48"/>
        <v>0</v>
      </c>
      <c r="P2371" s="8">
        <f t="shared" ref="P2371:P2434" si="149">IFERROR(ROUND(E2371/L2371,2), 0)</f>
        <v>0</v>
      </c>
      <c r="Q2371" s="17" t="s">
        <v>8317</v>
      </c>
      <c r="R2371" s="8" t="s">
        <v>8318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hidden="1" x14ac:dyDescent="0.3">
      <c r="A2372" s="8">
        <v>2370</v>
      </c>
      <c r="B2372" s="13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48"/>
        <v>0</v>
      </c>
      <c r="P2372" s="8">
        <f t="shared" si="149"/>
        <v>20.5</v>
      </c>
      <c r="Q2372" s="17" t="s">
        <v>8317</v>
      </c>
      <c r="R2372" s="8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43.2" hidden="1" x14ac:dyDescent="0.3">
      <c r="A2373" s="8">
        <v>2371</v>
      </c>
      <c r="B2373" s="13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48"/>
        <v>0</v>
      </c>
      <c r="P2373" s="8">
        <f t="shared" si="149"/>
        <v>0</v>
      </c>
      <c r="Q2373" s="17" t="s">
        <v>8317</v>
      </c>
      <c r="R2373" s="8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43.2" hidden="1" x14ac:dyDescent="0.3">
      <c r="A2374" s="8">
        <v>2372</v>
      </c>
      <c r="B2374" s="13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48"/>
        <v>3</v>
      </c>
      <c r="P2374" s="8">
        <f t="shared" si="149"/>
        <v>30</v>
      </c>
      <c r="Q2374" s="17" t="s">
        <v>8317</v>
      </c>
      <c r="R2374" s="8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28.8" hidden="1" x14ac:dyDescent="0.3">
      <c r="A2375" s="8">
        <v>2373</v>
      </c>
      <c r="B2375" s="13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48"/>
        <v>0</v>
      </c>
      <c r="P2375" s="8">
        <f t="shared" si="149"/>
        <v>50</v>
      </c>
      <c r="Q2375" s="17" t="s">
        <v>8317</v>
      </c>
      <c r="R2375" s="8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43.2" hidden="1" x14ac:dyDescent="0.3">
      <c r="A2376" s="8">
        <v>2374</v>
      </c>
      <c r="B2376" s="13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48"/>
        <v>0</v>
      </c>
      <c r="P2376" s="8">
        <f t="shared" si="149"/>
        <v>10</v>
      </c>
      <c r="Q2376" s="17" t="s">
        <v>8317</v>
      </c>
      <c r="R2376" s="8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43.2" hidden="1" x14ac:dyDescent="0.3">
      <c r="A2377" s="8">
        <v>2375</v>
      </c>
      <c r="B2377" s="13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48"/>
        <v>0</v>
      </c>
      <c r="P2377" s="8">
        <f t="shared" si="149"/>
        <v>0</v>
      </c>
      <c r="Q2377" s="17" t="s">
        <v>8317</v>
      </c>
      <c r="R2377" s="8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3.2" hidden="1" x14ac:dyDescent="0.3">
      <c r="A2378" s="8">
        <v>2376</v>
      </c>
      <c r="B2378" s="13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48"/>
        <v>11</v>
      </c>
      <c r="P2378" s="8">
        <f t="shared" si="149"/>
        <v>81.58</v>
      </c>
      <c r="Q2378" s="17" t="s">
        <v>8317</v>
      </c>
      <c r="R2378" s="8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3.2" hidden="1" x14ac:dyDescent="0.3">
      <c r="A2379" s="8">
        <v>2377</v>
      </c>
      <c r="B2379" s="13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48"/>
        <v>0</v>
      </c>
      <c r="P2379" s="8">
        <f t="shared" si="149"/>
        <v>0</v>
      </c>
      <c r="Q2379" s="17" t="s">
        <v>8317</v>
      </c>
      <c r="R2379" s="8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43.2" hidden="1" x14ac:dyDescent="0.3">
      <c r="A2380" s="8">
        <v>2378</v>
      </c>
      <c r="B2380" s="13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48"/>
        <v>0</v>
      </c>
      <c r="P2380" s="8">
        <f t="shared" si="149"/>
        <v>0</v>
      </c>
      <c r="Q2380" s="17" t="s">
        <v>8317</v>
      </c>
      <c r="R2380" s="8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28.8" hidden="1" x14ac:dyDescent="0.3">
      <c r="A2381" s="8">
        <v>2379</v>
      </c>
      <c r="B2381" s="13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48"/>
        <v>0</v>
      </c>
      <c r="P2381" s="8">
        <f t="shared" si="149"/>
        <v>0</v>
      </c>
      <c r="Q2381" s="17" t="s">
        <v>8317</v>
      </c>
      <c r="R2381" s="8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3.2" hidden="1" x14ac:dyDescent="0.3">
      <c r="A2382" s="8">
        <v>2380</v>
      </c>
      <c r="B2382" s="13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48"/>
        <v>0</v>
      </c>
      <c r="P2382" s="8">
        <f t="shared" si="149"/>
        <v>18.329999999999998</v>
      </c>
      <c r="Q2382" s="17" t="s">
        <v>8317</v>
      </c>
      <c r="R2382" s="8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3.2" hidden="1" x14ac:dyDescent="0.3">
      <c r="A2383" s="8">
        <v>2381</v>
      </c>
      <c r="B2383" s="13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48"/>
        <v>2</v>
      </c>
      <c r="P2383" s="8">
        <f t="shared" si="149"/>
        <v>224.43</v>
      </c>
      <c r="Q2383" s="17" t="s">
        <v>8317</v>
      </c>
      <c r="R2383" s="8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57.6" hidden="1" x14ac:dyDescent="0.3">
      <c r="A2384" s="8">
        <v>2382</v>
      </c>
      <c r="B2384" s="13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48"/>
        <v>3</v>
      </c>
      <c r="P2384" s="8">
        <f t="shared" si="149"/>
        <v>37.5</v>
      </c>
      <c r="Q2384" s="17" t="s">
        <v>8317</v>
      </c>
      <c r="R2384" s="8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43.2" hidden="1" x14ac:dyDescent="0.3">
      <c r="A2385" s="8">
        <v>2383</v>
      </c>
      <c r="B2385" s="13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48"/>
        <v>4</v>
      </c>
      <c r="P2385" s="8">
        <f t="shared" si="149"/>
        <v>145</v>
      </c>
      <c r="Q2385" s="17" t="s">
        <v>8317</v>
      </c>
      <c r="R2385" s="8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57.6" hidden="1" x14ac:dyDescent="0.3">
      <c r="A2386" s="8">
        <v>2384</v>
      </c>
      <c r="B2386" s="13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48"/>
        <v>1</v>
      </c>
      <c r="P2386" s="8">
        <f t="shared" si="149"/>
        <v>1</v>
      </c>
      <c r="Q2386" s="17" t="s">
        <v>8317</v>
      </c>
      <c r="R2386" s="8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43.2" hidden="1" x14ac:dyDescent="0.3">
      <c r="A2387" s="8">
        <v>2385</v>
      </c>
      <c r="B2387" s="13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48"/>
        <v>1</v>
      </c>
      <c r="P2387" s="8">
        <f t="shared" si="149"/>
        <v>112.57</v>
      </c>
      <c r="Q2387" s="17" t="s">
        <v>8317</v>
      </c>
      <c r="R2387" s="8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3.2" hidden="1" x14ac:dyDescent="0.3">
      <c r="A2388" s="8">
        <v>2386</v>
      </c>
      <c r="B2388" s="13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48"/>
        <v>0</v>
      </c>
      <c r="P2388" s="8">
        <f t="shared" si="149"/>
        <v>0</v>
      </c>
      <c r="Q2388" s="17" t="s">
        <v>8317</v>
      </c>
      <c r="R2388" s="8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43.2" hidden="1" x14ac:dyDescent="0.3">
      <c r="A2389" s="8">
        <v>2387</v>
      </c>
      <c r="B2389" s="13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48"/>
        <v>1</v>
      </c>
      <c r="P2389" s="8">
        <f t="shared" si="149"/>
        <v>342</v>
      </c>
      <c r="Q2389" s="17" t="s">
        <v>8317</v>
      </c>
      <c r="R2389" s="8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43.2" hidden="1" x14ac:dyDescent="0.3">
      <c r="A2390" s="8">
        <v>2388</v>
      </c>
      <c r="B2390" s="13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48"/>
        <v>1</v>
      </c>
      <c r="P2390" s="8">
        <f t="shared" si="149"/>
        <v>57.88</v>
      </c>
      <c r="Q2390" s="17" t="s">
        <v>8317</v>
      </c>
      <c r="R2390" s="8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57.6" hidden="1" x14ac:dyDescent="0.3">
      <c r="A2391" s="8">
        <v>2389</v>
      </c>
      <c r="B2391" s="13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48"/>
        <v>0</v>
      </c>
      <c r="P2391" s="8">
        <f t="shared" si="149"/>
        <v>30</v>
      </c>
      <c r="Q2391" s="17" t="s">
        <v>8317</v>
      </c>
      <c r="R2391" s="8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43.2" hidden="1" x14ac:dyDescent="0.3">
      <c r="A2392" s="8">
        <v>2390</v>
      </c>
      <c r="B2392" s="13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48"/>
        <v>0</v>
      </c>
      <c r="P2392" s="8">
        <f t="shared" si="149"/>
        <v>0</v>
      </c>
      <c r="Q2392" s="17" t="s">
        <v>8317</v>
      </c>
      <c r="R2392" s="8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28.8" hidden="1" x14ac:dyDescent="0.3">
      <c r="A2393" s="8">
        <v>2391</v>
      </c>
      <c r="B2393" s="13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48"/>
        <v>0</v>
      </c>
      <c r="P2393" s="8">
        <f t="shared" si="149"/>
        <v>25</v>
      </c>
      <c r="Q2393" s="17" t="s">
        <v>8317</v>
      </c>
      <c r="R2393" s="8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43.2" hidden="1" x14ac:dyDescent="0.3">
      <c r="A2394" s="8">
        <v>2392</v>
      </c>
      <c r="B2394" s="13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48"/>
        <v>0</v>
      </c>
      <c r="P2394" s="8">
        <f t="shared" si="149"/>
        <v>0</v>
      </c>
      <c r="Q2394" s="17" t="s">
        <v>8317</v>
      </c>
      <c r="R2394" s="8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43.2" hidden="1" x14ac:dyDescent="0.3">
      <c r="A2395" s="8">
        <v>2393</v>
      </c>
      <c r="B2395" s="13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48"/>
        <v>0</v>
      </c>
      <c r="P2395" s="8">
        <f t="shared" si="149"/>
        <v>50</v>
      </c>
      <c r="Q2395" s="17" t="s">
        <v>8317</v>
      </c>
      <c r="R2395" s="8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43.2" hidden="1" x14ac:dyDescent="0.3">
      <c r="A2396" s="8">
        <v>2394</v>
      </c>
      <c r="B2396" s="13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48"/>
        <v>0</v>
      </c>
      <c r="P2396" s="8">
        <f t="shared" si="149"/>
        <v>1.5</v>
      </c>
      <c r="Q2396" s="17" t="s">
        <v>8317</v>
      </c>
      <c r="R2396" s="8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3.2" hidden="1" x14ac:dyDescent="0.3">
      <c r="A2397" s="8">
        <v>2395</v>
      </c>
      <c r="B2397" s="13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48"/>
        <v>0</v>
      </c>
      <c r="P2397" s="8">
        <f t="shared" si="149"/>
        <v>0</v>
      </c>
      <c r="Q2397" s="17" t="s">
        <v>8317</v>
      </c>
      <c r="R2397" s="8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3.2" hidden="1" x14ac:dyDescent="0.3">
      <c r="A2398" s="8">
        <v>2396</v>
      </c>
      <c r="B2398" s="13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48"/>
        <v>0</v>
      </c>
      <c r="P2398" s="8">
        <f t="shared" si="149"/>
        <v>10</v>
      </c>
      <c r="Q2398" s="17" t="s">
        <v>8317</v>
      </c>
      <c r="R2398" s="8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43.2" hidden="1" x14ac:dyDescent="0.3">
      <c r="A2399" s="8">
        <v>2397</v>
      </c>
      <c r="B2399" s="13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48"/>
        <v>0</v>
      </c>
      <c r="P2399" s="8">
        <f t="shared" si="149"/>
        <v>0</v>
      </c>
      <c r="Q2399" s="17" t="s">
        <v>8317</v>
      </c>
      <c r="R2399" s="8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43.2" hidden="1" x14ac:dyDescent="0.3">
      <c r="A2400" s="8">
        <v>2398</v>
      </c>
      <c r="B2400" s="13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48"/>
        <v>0</v>
      </c>
      <c r="P2400" s="8">
        <f t="shared" si="149"/>
        <v>0</v>
      </c>
      <c r="Q2400" s="17" t="s">
        <v>8317</v>
      </c>
      <c r="R2400" s="8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3.2" hidden="1" x14ac:dyDescent="0.3">
      <c r="A2401" s="8">
        <v>2399</v>
      </c>
      <c r="B2401" s="13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48"/>
        <v>0</v>
      </c>
      <c r="P2401" s="8">
        <f t="shared" si="149"/>
        <v>0</v>
      </c>
      <c r="Q2401" s="17" t="s">
        <v>8317</v>
      </c>
      <c r="R2401" s="8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43.2" hidden="1" x14ac:dyDescent="0.3">
      <c r="A2402" s="8">
        <v>2400</v>
      </c>
      <c r="B2402" s="13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48"/>
        <v>0</v>
      </c>
      <c r="P2402" s="8">
        <f t="shared" si="149"/>
        <v>0</v>
      </c>
      <c r="Q2402" s="17" t="s">
        <v>8317</v>
      </c>
      <c r="R2402" s="8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43.2" hidden="1" x14ac:dyDescent="0.3">
      <c r="A2403" s="8">
        <v>2401</v>
      </c>
      <c r="B2403" s="13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48"/>
        <v>1</v>
      </c>
      <c r="P2403" s="8">
        <f t="shared" si="149"/>
        <v>22.33</v>
      </c>
      <c r="Q2403" s="17" t="s">
        <v>8334</v>
      </c>
      <c r="R2403" s="8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hidden="1" x14ac:dyDescent="0.3">
      <c r="A2404" s="8">
        <v>2402</v>
      </c>
      <c r="B2404" s="13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48"/>
        <v>0</v>
      </c>
      <c r="P2404" s="8">
        <f t="shared" si="149"/>
        <v>52</v>
      </c>
      <c r="Q2404" s="17" t="s">
        <v>8334</v>
      </c>
      <c r="R2404" s="8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3.2" hidden="1" x14ac:dyDescent="0.3">
      <c r="A2405" s="8">
        <v>2403</v>
      </c>
      <c r="B2405" s="13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48"/>
        <v>17</v>
      </c>
      <c r="P2405" s="8">
        <f t="shared" si="149"/>
        <v>16.829999999999998</v>
      </c>
      <c r="Q2405" s="17" t="s">
        <v>8334</v>
      </c>
      <c r="R2405" s="8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43.2" hidden="1" x14ac:dyDescent="0.3">
      <c r="A2406" s="8">
        <v>2404</v>
      </c>
      <c r="B2406" s="13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48"/>
        <v>0</v>
      </c>
      <c r="P2406" s="8">
        <f t="shared" si="149"/>
        <v>0</v>
      </c>
      <c r="Q2406" s="17" t="s">
        <v>8334</v>
      </c>
      <c r="R2406" s="8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43.2" hidden="1" x14ac:dyDescent="0.3">
      <c r="A2407" s="8">
        <v>2405</v>
      </c>
      <c r="B2407" s="13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48"/>
        <v>23</v>
      </c>
      <c r="P2407" s="8">
        <f t="shared" si="149"/>
        <v>56.3</v>
      </c>
      <c r="Q2407" s="17" t="s">
        <v>8334</v>
      </c>
      <c r="R2407" s="8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3.2" hidden="1" x14ac:dyDescent="0.3">
      <c r="A2408" s="8">
        <v>2406</v>
      </c>
      <c r="B2408" s="13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48"/>
        <v>41</v>
      </c>
      <c r="P2408" s="8">
        <f t="shared" si="149"/>
        <v>84.06</v>
      </c>
      <c r="Q2408" s="17" t="s">
        <v>8334</v>
      </c>
      <c r="R2408" s="8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57.6" hidden="1" x14ac:dyDescent="0.3">
      <c r="A2409" s="8">
        <v>2407</v>
      </c>
      <c r="B2409" s="13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48"/>
        <v>25</v>
      </c>
      <c r="P2409" s="8">
        <f t="shared" si="149"/>
        <v>168.39</v>
      </c>
      <c r="Q2409" s="17" t="s">
        <v>8334</v>
      </c>
      <c r="R2409" s="8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43.2" hidden="1" x14ac:dyDescent="0.3">
      <c r="A2410" s="8">
        <v>2408</v>
      </c>
      <c r="B2410" s="13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48"/>
        <v>0</v>
      </c>
      <c r="P2410" s="8">
        <f t="shared" si="149"/>
        <v>15</v>
      </c>
      <c r="Q2410" s="17" t="s">
        <v>8334</v>
      </c>
      <c r="R2410" s="8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43.2" hidden="1" x14ac:dyDescent="0.3">
      <c r="A2411" s="8">
        <v>2409</v>
      </c>
      <c r="B2411" s="13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48"/>
        <v>2</v>
      </c>
      <c r="P2411" s="8">
        <f t="shared" si="149"/>
        <v>76.67</v>
      </c>
      <c r="Q2411" s="17" t="s">
        <v>8334</v>
      </c>
      <c r="R2411" s="8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57.6" hidden="1" x14ac:dyDescent="0.3">
      <c r="A2412" s="8">
        <v>2410</v>
      </c>
      <c r="B2412" s="13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48"/>
        <v>0</v>
      </c>
      <c r="P2412" s="8">
        <f t="shared" si="149"/>
        <v>0</v>
      </c>
      <c r="Q2412" s="17" t="s">
        <v>8334</v>
      </c>
      <c r="R2412" s="8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57.6" hidden="1" x14ac:dyDescent="0.3">
      <c r="A2413" s="8">
        <v>2411</v>
      </c>
      <c r="B2413" s="13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48"/>
        <v>1</v>
      </c>
      <c r="P2413" s="8">
        <f t="shared" si="149"/>
        <v>50.33</v>
      </c>
      <c r="Q2413" s="17" t="s">
        <v>8334</v>
      </c>
      <c r="R2413" s="8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57.6" hidden="1" x14ac:dyDescent="0.3">
      <c r="A2414" s="8">
        <v>2412</v>
      </c>
      <c r="B2414" s="13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48"/>
        <v>0</v>
      </c>
      <c r="P2414" s="8">
        <f t="shared" si="149"/>
        <v>0</v>
      </c>
      <c r="Q2414" s="17" t="s">
        <v>8334</v>
      </c>
      <c r="R2414" s="8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3.2" hidden="1" x14ac:dyDescent="0.3">
      <c r="A2415" s="8">
        <v>2413</v>
      </c>
      <c r="B2415" s="13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48"/>
        <v>1</v>
      </c>
      <c r="P2415" s="8">
        <f t="shared" si="149"/>
        <v>8.33</v>
      </c>
      <c r="Q2415" s="17" t="s">
        <v>8334</v>
      </c>
      <c r="R2415" s="8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43.2" hidden="1" x14ac:dyDescent="0.3">
      <c r="A2416" s="8">
        <v>2414</v>
      </c>
      <c r="B2416" s="13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48"/>
        <v>3</v>
      </c>
      <c r="P2416" s="8">
        <f t="shared" si="149"/>
        <v>35.380000000000003</v>
      </c>
      <c r="Q2416" s="17" t="s">
        <v>8334</v>
      </c>
      <c r="R2416" s="8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3.2" hidden="1" x14ac:dyDescent="0.3">
      <c r="A2417" s="8">
        <v>2415</v>
      </c>
      <c r="B2417" s="13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48"/>
        <v>1</v>
      </c>
      <c r="P2417" s="8">
        <f t="shared" si="149"/>
        <v>55.83</v>
      </c>
      <c r="Q2417" s="17" t="s">
        <v>8334</v>
      </c>
      <c r="R2417" s="8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43.2" hidden="1" x14ac:dyDescent="0.3">
      <c r="A2418" s="8">
        <v>2416</v>
      </c>
      <c r="B2418" s="13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48"/>
        <v>0</v>
      </c>
      <c r="P2418" s="8">
        <f t="shared" si="149"/>
        <v>5</v>
      </c>
      <c r="Q2418" s="17" t="s">
        <v>8334</v>
      </c>
      <c r="R2418" s="8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43.2" hidden="1" x14ac:dyDescent="0.3">
      <c r="A2419" s="8">
        <v>2417</v>
      </c>
      <c r="B2419" s="13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48"/>
        <v>0</v>
      </c>
      <c r="P2419" s="8">
        <f t="shared" si="149"/>
        <v>0</v>
      </c>
      <c r="Q2419" s="17" t="s">
        <v>8334</v>
      </c>
      <c r="R2419" s="8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hidden="1" x14ac:dyDescent="0.3">
      <c r="A2420" s="8">
        <v>2418</v>
      </c>
      <c r="B2420" s="13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48"/>
        <v>0</v>
      </c>
      <c r="P2420" s="8">
        <f t="shared" si="149"/>
        <v>1</v>
      </c>
      <c r="Q2420" s="17" t="s">
        <v>8334</v>
      </c>
      <c r="R2420" s="8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43.2" hidden="1" x14ac:dyDescent="0.3">
      <c r="A2421" s="8">
        <v>2419</v>
      </c>
      <c r="B2421" s="13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48"/>
        <v>0</v>
      </c>
      <c r="P2421" s="8">
        <f t="shared" si="149"/>
        <v>0</v>
      </c>
      <c r="Q2421" s="17" t="s">
        <v>8334</v>
      </c>
      <c r="R2421" s="8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3.2" hidden="1" x14ac:dyDescent="0.3">
      <c r="A2422" s="8">
        <v>2420</v>
      </c>
      <c r="B2422" s="13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48"/>
        <v>15</v>
      </c>
      <c r="P2422" s="8">
        <f t="shared" si="149"/>
        <v>69.47</v>
      </c>
      <c r="Q2422" s="17" t="s">
        <v>8334</v>
      </c>
      <c r="R2422" s="8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28.8" hidden="1" x14ac:dyDescent="0.3">
      <c r="A2423" s="8">
        <v>2421</v>
      </c>
      <c r="B2423" s="13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48"/>
        <v>0</v>
      </c>
      <c r="P2423" s="8">
        <f t="shared" si="149"/>
        <v>1</v>
      </c>
      <c r="Q2423" s="17" t="s">
        <v>8334</v>
      </c>
      <c r="R2423" s="8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28.8" hidden="1" x14ac:dyDescent="0.3">
      <c r="A2424" s="8">
        <v>2422</v>
      </c>
      <c r="B2424" s="13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48"/>
        <v>0</v>
      </c>
      <c r="P2424" s="8">
        <f t="shared" si="149"/>
        <v>1</v>
      </c>
      <c r="Q2424" s="17" t="s">
        <v>8334</v>
      </c>
      <c r="R2424" s="8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3.2" hidden="1" x14ac:dyDescent="0.3">
      <c r="A2425" s="8">
        <v>2423</v>
      </c>
      <c r="B2425" s="13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48"/>
        <v>0</v>
      </c>
      <c r="P2425" s="8">
        <f t="shared" si="149"/>
        <v>8</v>
      </c>
      <c r="Q2425" s="17" t="s">
        <v>8334</v>
      </c>
      <c r="R2425" s="8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28.8" hidden="1" x14ac:dyDescent="0.3">
      <c r="A2426" s="8">
        <v>2424</v>
      </c>
      <c r="B2426" s="13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48"/>
        <v>1</v>
      </c>
      <c r="P2426" s="8">
        <f t="shared" si="149"/>
        <v>34.44</v>
      </c>
      <c r="Q2426" s="17" t="s">
        <v>8334</v>
      </c>
      <c r="R2426" s="8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57.6" hidden="1" x14ac:dyDescent="0.3">
      <c r="A2427" s="8">
        <v>2425</v>
      </c>
      <c r="B2427" s="13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48"/>
        <v>0</v>
      </c>
      <c r="P2427" s="8">
        <f t="shared" si="149"/>
        <v>1</v>
      </c>
      <c r="Q2427" s="17" t="s">
        <v>8334</v>
      </c>
      <c r="R2427" s="8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3.2" hidden="1" x14ac:dyDescent="0.3">
      <c r="A2428" s="8">
        <v>2426</v>
      </c>
      <c r="B2428" s="13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48"/>
        <v>0</v>
      </c>
      <c r="P2428" s="8">
        <f t="shared" si="149"/>
        <v>0</v>
      </c>
      <c r="Q2428" s="17" t="s">
        <v>8334</v>
      </c>
      <c r="R2428" s="8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28.8" hidden="1" x14ac:dyDescent="0.3">
      <c r="A2429" s="8">
        <v>2427</v>
      </c>
      <c r="B2429" s="13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48"/>
        <v>0</v>
      </c>
      <c r="P2429" s="8">
        <f t="shared" si="149"/>
        <v>1</v>
      </c>
      <c r="Q2429" s="17" t="s">
        <v>8334</v>
      </c>
      <c r="R2429" s="8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28.8" hidden="1" x14ac:dyDescent="0.3">
      <c r="A2430" s="8">
        <v>2428</v>
      </c>
      <c r="B2430" s="13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48"/>
        <v>0</v>
      </c>
      <c r="P2430" s="8">
        <f t="shared" si="149"/>
        <v>1</v>
      </c>
      <c r="Q2430" s="17" t="s">
        <v>8334</v>
      </c>
      <c r="R2430" s="8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3.2" hidden="1" x14ac:dyDescent="0.3">
      <c r="A2431" s="8">
        <v>2429</v>
      </c>
      <c r="B2431" s="13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48"/>
        <v>1</v>
      </c>
      <c r="P2431" s="8">
        <f t="shared" si="149"/>
        <v>501.25</v>
      </c>
      <c r="Q2431" s="17" t="s">
        <v>8334</v>
      </c>
      <c r="R2431" s="8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57.6" hidden="1" x14ac:dyDescent="0.3">
      <c r="A2432" s="8">
        <v>2430</v>
      </c>
      <c r="B2432" s="13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48"/>
        <v>1</v>
      </c>
      <c r="P2432" s="8">
        <f t="shared" si="149"/>
        <v>10.5</v>
      </c>
      <c r="Q2432" s="17" t="s">
        <v>8334</v>
      </c>
      <c r="R2432" s="8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28.8" hidden="1" x14ac:dyDescent="0.3">
      <c r="A2433" s="8">
        <v>2431</v>
      </c>
      <c r="B2433" s="13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48"/>
        <v>0</v>
      </c>
      <c r="P2433" s="8">
        <f t="shared" si="149"/>
        <v>1</v>
      </c>
      <c r="Q2433" s="17" t="s">
        <v>8334</v>
      </c>
      <c r="R2433" s="8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3.2" hidden="1" x14ac:dyDescent="0.3">
      <c r="A2434" s="8">
        <v>2432</v>
      </c>
      <c r="B2434" s="13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52">ROUND(E2434/D2434*100,0)</f>
        <v>0</v>
      </c>
      <c r="P2434" s="8">
        <f t="shared" si="149"/>
        <v>1</v>
      </c>
      <c r="Q2434" s="17" t="s">
        <v>8334</v>
      </c>
      <c r="R2434" s="8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43.2" hidden="1" x14ac:dyDescent="0.3">
      <c r="A2435" s="8">
        <v>2433</v>
      </c>
      <c r="B2435" s="13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52"/>
        <v>0</v>
      </c>
      <c r="P2435" s="8">
        <f t="shared" ref="P2435:P2498" si="153">IFERROR(ROUND(E2435/L2435,2), 0)</f>
        <v>0</v>
      </c>
      <c r="Q2435" s="17" t="s">
        <v>8334</v>
      </c>
      <c r="R2435" s="8" t="s">
        <v>8335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hidden="1" x14ac:dyDescent="0.3">
      <c r="A2436" s="8">
        <v>2434</v>
      </c>
      <c r="B2436" s="13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52"/>
        <v>0</v>
      </c>
      <c r="P2436" s="8">
        <f t="shared" si="153"/>
        <v>13</v>
      </c>
      <c r="Q2436" s="17" t="s">
        <v>8334</v>
      </c>
      <c r="R2436" s="8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3.2" hidden="1" x14ac:dyDescent="0.3">
      <c r="A2437" s="8">
        <v>2435</v>
      </c>
      <c r="B2437" s="13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52"/>
        <v>0</v>
      </c>
      <c r="P2437" s="8">
        <f t="shared" si="153"/>
        <v>306</v>
      </c>
      <c r="Q2437" s="17" t="s">
        <v>8334</v>
      </c>
      <c r="R2437" s="8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43.2" hidden="1" x14ac:dyDescent="0.3">
      <c r="A2438" s="8">
        <v>2436</v>
      </c>
      <c r="B2438" s="13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52"/>
        <v>0</v>
      </c>
      <c r="P2438" s="8">
        <f t="shared" si="153"/>
        <v>22.5</v>
      </c>
      <c r="Q2438" s="17" t="s">
        <v>8334</v>
      </c>
      <c r="R2438" s="8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3.2" hidden="1" x14ac:dyDescent="0.3">
      <c r="A2439" s="8">
        <v>2437</v>
      </c>
      <c r="B2439" s="13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52"/>
        <v>0</v>
      </c>
      <c r="P2439" s="8">
        <f t="shared" si="153"/>
        <v>0</v>
      </c>
      <c r="Q2439" s="17" t="s">
        <v>8334</v>
      </c>
      <c r="R2439" s="8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43.2" hidden="1" x14ac:dyDescent="0.3">
      <c r="A2440" s="8">
        <v>2438</v>
      </c>
      <c r="B2440" s="13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52"/>
        <v>0</v>
      </c>
      <c r="P2440" s="8">
        <f t="shared" si="153"/>
        <v>50</v>
      </c>
      <c r="Q2440" s="17" t="s">
        <v>8334</v>
      </c>
      <c r="R2440" s="8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57.6" hidden="1" x14ac:dyDescent="0.3">
      <c r="A2441" s="8">
        <v>2439</v>
      </c>
      <c r="B2441" s="13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52"/>
        <v>0</v>
      </c>
      <c r="P2441" s="8">
        <f t="shared" si="153"/>
        <v>0</v>
      </c>
      <c r="Q2441" s="17" t="s">
        <v>8334</v>
      </c>
      <c r="R2441" s="8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28.8" hidden="1" x14ac:dyDescent="0.3">
      <c r="A2442" s="8">
        <v>2440</v>
      </c>
      <c r="B2442" s="13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52"/>
        <v>0</v>
      </c>
      <c r="P2442" s="8">
        <f t="shared" si="153"/>
        <v>5</v>
      </c>
      <c r="Q2442" s="17" t="s">
        <v>8334</v>
      </c>
      <c r="R2442" s="8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28.8" hidden="1" x14ac:dyDescent="0.3">
      <c r="A2443" s="8">
        <v>2441</v>
      </c>
      <c r="B2443" s="13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52"/>
        <v>108</v>
      </c>
      <c r="P2443" s="8">
        <f t="shared" si="153"/>
        <v>74.23</v>
      </c>
      <c r="Q2443" s="17" t="s">
        <v>8334</v>
      </c>
      <c r="R2443" s="8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28.8" hidden="1" x14ac:dyDescent="0.3">
      <c r="A2444" s="8">
        <v>2442</v>
      </c>
      <c r="B2444" s="13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52"/>
        <v>126</v>
      </c>
      <c r="P2444" s="8">
        <f t="shared" si="153"/>
        <v>81.25</v>
      </c>
      <c r="Q2444" s="17" t="s">
        <v>8334</v>
      </c>
      <c r="R2444" s="8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43.2" hidden="1" x14ac:dyDescent="0.3">
      <c r="A2445" s="8">
        <v>2443</v>
      </c>
      <c r="B2445" s="13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52"/>
        <v>203</v>
      </c>
      <c r="P2445" s="8">
        <f t="shared" si="153"/>
        <v>130.22999999999999</v>
      </c>
      <c r="Q2445" s="17" t="s">
        <v>8334</v>
      </c>
      <c r="R2445" s="8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43.2" hidden="1" x14ac:dyDescent="0.3">
      <c r="A2446" s="8">
        <v>2444</v>
      </c>
      <c r="B2446" s="13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52"/>
        <v>109</v>
      </c>
      <c r="P2446" s="8">
        <f t="shared" si="153"/>
        <v>53.41</v>
      </c>
      <c r="Q2446" s="17" t="s">
        <v>8334</v>
      </c>
      <c r="R2446" s="8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57.6" hidden="1" x14ac:dyDescent="0.3">
      <c r="A2447" s="8">
        <v>2445</v>
      </c>
      <c r="B2447" s="13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52"/>
        <v>173</v>
      </c>
      <c r="P2447" s="8">
        <f t="shared" si="153"/>
        <v>75.13</v>
      </c>
      <c r="Q2447" s="17" t="s">
        <v>8334</v>
      </c>
      <c r="R2447" s="8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57.6" hidden="1" x14ac:dyDescent="0.3">
      <c r="A2448" s="8">
        <v>2446</v>
      </c>
      <c r="B2448" s="13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52"/>
        <v>168</v>
      </c>
      <c r="P2448" s="8">
        <f t="shared" si="153"/>
        <v>75.67</v>
      </c>
      <c r="Q2448" s="17" t="s">
        <v>8334</v>
      </c>
      <c r="R2448" s="8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57.6" hidden="1" x14ac:dyDescent="0.3">
      <c r="A2449" s="8">
        <v>2447</v>
      </c>
      <c r="B2449" s="13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52"/>
        <v>427</v>
      </c>
      <c r="P2449" s="8">
        <f t="shared" si="153"/>
        <v>31.69</v>
      </c>
      <c r="Q2449" s="17" t="s">
        <v>8334</v>
      </c>
      <c r="R2449" s="8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43.2" hidden="1" x14ac:dyDescent="0.3">
      <c r="A2450" s="8">
        <v>2448</v>
      </c>
      <c r="B2450" s="13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52"/>
        <v>108</v>
      </c>
      <c r="P2450" s="8">
        <f t="shared" si="153"/>
        <v>47.78</v>
      </c>
      <c r="Q2450" s="17" t="s">
        <v>8334</v>
      </c>
      <c r="R2450" s="8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3.2" hidden="1" x14ac:dyDescent="0.3">
      <c r="A2451" s="8">
        <v>2449</v>
      </c>
      <c r="B2451" s="13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52"/>
        <v>108</v>
      </c>
      <c r="P2451" s="8">
        <f t="shared" si="153"/>
        <v>90</v>
      </c>
      <c r="Q2451" s="17" t="s">
        <v>8334</v>
      </c>
      <c r="R2451" s="8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43.2" hidden="1" x14ac:dyDescent="0.3">
      <c r="A2452" s="8">
        <v>2450</v>
      </c>
      <c r="B2452" s="13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52"/>
        <v>102</v>
      </c>
      <c r="P2452" s="8">
        <f t="shared" si="153"/>
        <v>149.31</v>
      </c>
      <c r="Q2452" s="17" t="s">
        <v>8334</v>
      </c>
      <c r="R2452" s="8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43.2" hidden="1" x14ac:dyDescent="0.3">
      <c r="A2453" s="8">
        <v>2451</v>
      </c>
      <c r="B2453" s="13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52"/>
        <v>115</v>
      </c>
      <c r="P2453" s="8">
        <f t="shared" si="153"/>
        <v>62.07</v>
      </c>
      <c r="Q2453" s="17" t="s">
        <v>8334</v>
      </c>
      <c r="R2453" s="8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43.2" hidden="1" x14ac:dyDescent="0.3">
      <c r="A2454" s="8">
        <v>2452</v>
      </c>
      <c r="B2454" s="13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52"/>
        <v>134</v>
      </c>
      <c r="P2454" s="8">
        <f t="shared" si="153"/>
        <v>53.4</v>
      </c>
      <c r="Q2454" s="17" t="s">
        <v>8334</v>
      </c>
      <c r="R2454" s="8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43.2" hidden="1" x14ac:dyDescent="0.3">
      <c r="A2455" s="8">
        <v>2453</v>
      </c>
      <c r="B2455" s="13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52"/>
        <v>155</v>
      </c>
      <c r="P2455" s="8">
        <f t="shared" si="153"/>
        <v>69.27</v>
      </c>
      <c r="Q2455" s="17" t="s">
        <v>8334</v>
      </c>
      <c r="R2455" s="8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3.2" hidden="1" x14ac:dyDescent="0.3">
      <c r="A2456" s="8">
        <v>2454</v>
      </c>
      <c r="B2456" s="13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52"/>
        <v>101</v>
      </c>
      <c r="P2456" s="8">
        <f t="shared" si="153"/>
        <v>271.51</v>
      </c>
      <c r="Q2456" s="17" t="s">
        <v>8334</v>
      </c>
      <c r="R2456" s="8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3.2" hidden="1" x14ac:dyDescent="0.3">
      <c r="A2457" s="8">
        <v>2455</v>
      </c>
      <c r="B2457" s="13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52"/>
        <v>182</v>
      </c>
      <c r="P2457" s="8">
        <f t="shared" si="153"/>
        <v>34.130000000000003</v>
      </c>
      <c r="Q2457" s="17" t="s">
        <v>8334</v>
      </c>
      <c r="R2457" s="8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3.2" hidden="1" x14ac:dyDescent="0.3">
      <c r="A2458" s="8">
        <v>2456</v>
      </c>
      <c r="B2458" s="13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52"/>
        <v>181</v>
      </c>
      <c r="P2458" s="8">
        <f t="shared" si="153"/>
        <v>40.49</v>
      </c>
      <c r="Q2458" s="17" t="s">
        <v>8334</v>
      </c>
      <c r="R2458" s="8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3.2" hidden="1" x14ac:dyDescent="0.3">
      <c r="A2459" s="8">
        <v>2457</v>
      </c>
      <c r="B2459" s="13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52"/>
        <v>102</v>
      </c>
      <c r="P2459" s="8">
        <f t="shared" si="153"/>
        <v>189.76</v>
      </c>
      <c r="Q2459" s="17" t="s">
        <v>8334</v>
      </c>
      <c r="R2459" s="8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57.6" hidden="1" x14ac:dyDescent="0.3">
      <c r="A2460" s="8">
        <v>2458</v>
      </c>
      <c r="B2460" s="13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52"/>
        <v>110</v>
      </c>
      <c r="P2460" s="8">
        <f t="shared" si="153"/>
        <v>68.86</v>
      </c>
      <c r="Q2460" s="17" t="s">
        <v>8334</v>
      </c>
      <c r="R2460" s="8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57.6" hidden="1" x14ac:dyDescent="0.3">
      <c r="A2461" s="8">
        <v>2459</v>
      </c>
      <c r="B2461" s="13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52"/>
        <v>102</v>
      </c>
      <c r="P2461" s="8">
        <f t="shared" si="153"/>
        <v>108.78</v>
      </c>
      <c r="Q2461" s="17" t="s">
        <v>8334</v>
      </c>
      <c r="R2461" s="8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43.2" hidden="1" x14ac:dyDescent="0.3">
      <c r="A2462" s="8">
        <v>2460</v>
      </c>
      <c r="B2462" s="13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52"/>
        <v>101</v>
      </c>
      <c r="P2462" s="8">
        <f t="shared" si="153"/>
        <v>125.99</v>
      </c>
      <c r="Q2462" s="17" t="s">
        <v>8334</v>
      </c>
      <c r="R2462" s="8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43.2" hidden="1" x14ac:dyDescent="0.3">
      <c r="A2463" s="8">
        <v>2461</v>
      </c>
      <c r="B2463" s="13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52"/>
        <v>104</v>
      </c>
      <c r="P2463" s="8">
        <f t="shared" si="153"/>
        <v>90.52</v>
      </c>
      <c r="Q2463" s="17" t="s">
        <v>8323</v>
      </c>
      <c r="R2463" s="8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43.2" hidden="1" x14ac:dyDescent="0.3">
      <c r="A2464" s="8">
        <v>2462</v>
      </c>
      <c r="B2464" s="13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52"/>
        <v>111</v>
      </c>
      <c r="P2464" s="8">
        <f t="shared" si="153"/>
        <v>28.88</v>
      </c>
      <c r="Q2464" s="17" t="s">
        <v>8323</v>
      </c>
      <c r="R2464" s="8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hidden="1" x14ac:dyDescent="0.3">
      <c r="A2465" s="8">
        <v>2463</v>
      </c>
      <c r="B2465" s="13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52"/>
        <v>116</v>
      </c>
      <c r="P2465" s="8">
        <f t="shared" si="153"/>
        <v>31</v>
      </c>
      <c r="Q2465" s="17" t="s">
        <v>8323</v>
      </c>
      <c r="R2465" s="8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3.2" hidden="1" x14ac:dyDescent="0.3">
      <c r="A2466" s="8">
        <v>2464</v>
      </c>
      <c r="B2466" s="13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52"/>
        <v>111</v>
      </c>
      <c r="P2466" s="8">
        <f t="shared" si="153"/>
        <v>51.67</v>
      </c>
      <c r="Q2466" s="17" t="s">
        <v>8323</v>
      </c>
      <c r="R2466" s="8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28.8" hidden="1" x14ac:dyDescent="0.3">
      <c r="A2467" s="8">
        <v>2465</v>
      </c>
      <c r="B2467" s="13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52"/>
        <v>180</v>
      </c>
      <c r="P2467" s="8">
        <f t="shared" si="153"/>
        <v>26.27</v>
      </c>
      <c r="Q2467" s="17" t="s">
        <v>8323</v>
      </c>
      <c r="R2467" s="8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3.2" hidden="1" x14ac:dyDescent="0.3">
      <c r="A2468" s="8">
        <v>2466</v>
      </c>
      <c r="B2468" s="13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52"/>
        <v>100</v>
      </c>
      <c r="P2468" s="8">
        <f t="shared" si="153"/>
        <v>48.08</v>
      </c>
      <c r="Q2468" s="17" t="s">
        <v>8323</v>
      </c>
      <c r="R2468" s="8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3.2" hidden="1" x14ac:dyDescent="0.3">
      <c r="A2469" s="8">
        <v>2467</v>
      </c>
      <c r="B2469" s="13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52"/>
        <v>119</v>
      </c>
      <c r="P2469" s="8">
        <f t="shared" si="153"/>
        <v>27.56</v>
      </c>
      <c r="Q2469" s="17" t="s">
        <v>8323</v>
      </c>
      <c r="R2469" s="8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43.2" hidden="1" x14ac:dyDescent="0.3">
      <c r="A2470" s="8">
        <v>2468</v>
      </c>
      <c r="B2470" s="13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52"/>
        <v>107</v>
      </c>
      <c r="P2470" s="8">
        <f t="shared" si="153"/>
        <v>36.97</v>
      </c>
      <c r="Q2470" s="17" t="s">
        <v>8323</v>
      </c>
      <c r="R2470" s="8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43.2" hidden="1" x14ac:dyDescent="0.3">
      <c r="A2471" s="8">
        <v>2469</v>
      </c>
      <c r="B2471" s="13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52"/>
        <v>114</v>
      </c>
      <c r="P2471" s="8">
        <f t="shared" si="153"/>
        <v>29.02</v>
      </c>
      <c r="Q2471" s="17" t="s">
        <v>8323</v>
      </c>
      <c r="R2471" s="8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3.2" hidden="1" x14ac:dyDescent="0.3">
      <c r="A2472" s="8">
        <v>2470</v>
      </c>
      <c r="B2472" s="13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52"/>
        <v>103</v>
      </c>
      <c r="P2472" s="8">
        <f t="shared" si="153"/>
        <v>28.66</v>
      </c>
      <c r="Q2472" s="17" t="s">
        <v>8323</v>
      </c>
      <c r="R2472" s="8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57.6" hidden="1" x14ac:dyDescent="0.3">
      <c r="A2473" s="8">
        <v>2471</v>
      </c>
      <c r="B2473" s="13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52"/>
        <v>128</v>
      </c>
      <c r="P2473" s="8">
        <f t="shared" si="153"/>
        <v>37.65</v>
      </c>
      <c r="Q2473" s="17" t="s">
        <v>8323</v>
      </c>
      <c r="R2473" s="8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57.6" hidden="1" x14ac:dyDescent="0.3">
      <c r="A2474" s="8">
        <v>2472</v>
      </c>
      <c r="B2474" s="13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52"/>
        <v>136</v>
      </c>
      <c r="P2474" s="8">
        <f t="shared" si="153"/>
        <v>97.9</v>
      </c>
      <c r="Q2474" s="17" t="s">
        <v>8323</v>
      </c>
      <c r="R2474" s="8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3.2" hidden="1" x14ac:dyDescent="0.3">
      <c r="A2475" s="8">
        <v>2473</v>
      </c>
      <c r="B2475" s="13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52"/>
        <v>100</v>
      </c>
      <c r="P2475" s="8">
        <f t="shared" si="153"/>
        <v>42.55</v>
      </c>
      <c r="Q2475" s="17" t="s">
        <v>8323</v>
      </c>
      <c r="R2475" s="8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57.6" hidden="1" x14ac:dyDescent="0.3">
      <c r="A2476" s="8">
        <v>2474</v>
      </c>
      <c r="B2476" s="13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52"/>
        <v>100</v>
      </c>
      <c r="P2476" s="8">
        <f t="shared" si="153"/>
        <v>131.58000000000001</v>
      </c>
      <c r="Q2476" s="17" t="s">
        <v>8323</v>
      </c>
      <c r="R2476" s="8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28.8" hidden="1" x14ac:dyDescent="0.3">
      <c r="A2477" s="8">
        <v>2475</v>
      </c>
      <c r="B2477" s="13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52"/>
        <v>105</v>
      </c>
      <c r="P2477" s="8">
        <f t="shared" si="153"/>
        <v>32.32</v>
      </c>
      <c r="Q2477" s="17" t="s">
        <v>8323</v>
      </c>
      <c r="R2477" s="8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3.2" hidden="1" x14ac:dyDescent="0.3">
      <c r="A2478" s="8">
        <v>2476</v>
      </c>
      <c r="B2478" s="13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52"/>
        <v>105</v>
      </c>
      <c r="P2478" s="8">
        <f t="shared" si="153"/>
        <v>61.1</v>
      </c>
      <c r="Q2478" s="17" t="s">
        <v>8323</v>
      </c>
      <c r="R2478" s="8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28.8" hidden="1" x14ac:dyDescent="0.3">
      <c r="A2479" s="8">
        <v>2477</v>
      </c>
      <c r="B2479" s="13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52"/>
        <v>171</v>
      </c>
      <c r="P2479" s="8">
        <f t="shared" si="153"/>
        <v>31.34</v>
      </c>
      <c r="Q2479" s="17" t="s">
        <v>8323</v>
      </c>
      <c r="R2479" s="8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43.2" hidden="1" x14ac:dyDescent="0.3">
      <c r="A2480" s="8">
        <v>2478</v>
      </c>
      <c r="B2480" s="13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52"/>
        <v>128</v>
      </c>
      <c r="P2480" s="8">
        <f t="shared" si="153"/>
        <v>129.11000000000001</v>
      </c>
      <c r="Q2480" s="17" t="s">
        <v>8323</v>
      </c>
      <c r="R2480" s="8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28.8" hidden="1" x14ac:dyDescent="0.3">
      <c r="A2481" s="8">
        <v>2479</v>
      </c>
      <c r="B2481" s="13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52"/>
        <v>133</v>
      </c>
      <c r="P2481" s="8">
        <f t="shared" si="153"/>
        <v>25.02</v>
      </c>
      <c r="Q2481" s="17" t="s">
        <v>8323</v>
      </c>
      <c r="R2481" s="8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43.2" hidden="1" x14ac:dyDescent="0.3">
      <c r="A2482" s="8">
        <v>2480</v>
      </c>
      <c r="B2482" s="13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52"/>
        <v>100</v>
      </c>
      <c r="P2482" s="8">
        <f t="shared" si="153"/>
        <v>250</v>
      </c>
      <c r="Q2482" s="17" t="s">
        <v>8323</v>
      </c>
      <c r="R2482" s="8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43.2" hidden="1" x14ac:dyDescent="0.3">
      <c r="A2483" s="8">
        <v>2481</v>
      </c>
      <c r="B2483" s="13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52"/>
        <v>113</v>
      </c>
      <c r="P2483" s="8">
        <f t="shared" si="153"/>
        <v>47.54</v>
      </c>
      <c r="Q2483" s="17" t="s">
        <v>8323</v>
      </c>
      <c r="R2483" s="8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43.2" hidden="1" x14ac:dyDescent="0.3">
      <c r="A2484" s="8">
        <v>2482</v>
      </c>
      <c r="B2484" s="13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52"/>
        <v>100</v>
      </c>
      <c r="P2484" s="8">
        <f t="shared" si="153"/>
        <v>40.04</v>
      </c>
      <c r="Q2484" s="17" t="s">
        <v>8323</v>
      </c>
      <c r="R2484" s="8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43.2" hidden="1" x14ac:dyDescent="0.3">
      <c r="A2485" s="8">
        <v>2483</v>
      </c>
      <c r="B2485" s="13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52"/>
        <v>114</v>
      </c>
      <c r="P2485" s="8">
        <f t="shared" si="153"/>
        <v>65.84</v>
      </c>
      <c r="Q2485" s="17" t="s">
        <v>8323</v>
      </c>
      <c r="R2485" s="8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57.6" hidden="1" x14ac:dyDescent="0.3">
      <c r="A2486" s="8">
        <v>2484</v>
      </c>
      <c r="B2486" s="13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52"/>
        <v>119</v>
      </c>
      <c r="P2486" s="8">
        <f t="shared" si="153"/>
        <v>46.4</v>
      </c>
      <c r="Q2486" s="17" t="s">
        <v>8323</v>
      </c>
      <c r="R2486" s="8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43.2" hidden="1" x14ac:dyDescent="0.3">
      <c r="A2487" s="8">
        <v>2485</v>
      </c>
      <c r="B2487" s="13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52"/>
        <v>103</v>
      </c>
      <c r="P2487" s="8">
        <f t="shared" si="153"/>
        <v>50.37</v>
      </c>
      <c r="Q2487" s="17" t="s">
        <v>8323</v>
      </c>
      <c r="R2487" s="8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43.2" hidden="1" x14ac:dyDescent="0.3">
      <c r="A2488" s="8">
        <v>2486</v>
      </c>
      <c r="B2488" s="13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52"/>
        <v>266</v>
      </c>
      <c r="P2488" s="8">
        <f t="shared" si="153"/>
        <v>26.57</v>
      </c>
      <c r="Q2488" s="17" t="s">
        <v>8323</v>
      </c>
      <c r="R2488" s="8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3.2" hidden="1" x14ac:dyDescent="0.3">
      <c r="A2489" s="8">
        <v>2487</v>
      </c>
      <c r="B2489" s="13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52"/>
        <v>100</v>
      </c>
      <c r="P2489" s="8">
        <f t="shared" si="153"/>
        <v>39.49</v>
      </c>
      <c r="Q2489" s="17" t="s">
        <v>8323</v>
      </c>
      <c r="R2489" s="8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57.6" hidden="1" x14ac:dyDescent="0.3">
      <c r="A2490" s="8">
        <v>2488</v>
      </c>
      <c r="B2490" s="13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52"/>
        <v>107</v>
      </c>
      <c r="P2490" s="8">
        <f t="shared" si="153"/>
        <v>49.25</v>
      </c>
      <c r="Q2490" s="17" t="s">
        <v>8323</v>
      </c>
      <c r="R2490" s="8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43.2" hidden="1" x14ac:dyDescent="0.3">
      <c r="A2491" s="8">
        <v>2489</v>
      </c>
      <c r="B2491" s="13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52"/>
        <v>134</v>
      </c>
      <c r="P2491" s="8">
        <f t="shared" si="153"/>
        <v>62.38</v>
      </c>
      <c r="Q2491" s="17" t="s">
        <v>8323</v>
      </c>
      <c r="R2491" s="8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3.2" hidden="1" x14ac:dyDescent="0.3">
      <c r="A2492" s="8">
        <v>2490</v>
      </c>
      <c r="B2492" s="13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52"/>
        <v>121</v>
      </c>
      <c r="P2492" s="8">
        <f t="shared" si="153"/>
        <v>37.94</v>
      </c>
      <c r="Q2492" s="17" t="s">
        <v>8323</v>
      </c>
      <c r="R2492" s="8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43.2" hidden="1" x14ac:dyDescent="0.3">
      <c r="A2493" s="8">
        <v>2491</v>
      </c>
      <c r="B2493" s="13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52"/>
        <v>103</v>
      </c>
      <c r="P2493" s="8">
        <f t="shared" si="153"/>
        <v>51.6</v>
      </c>
      <c r="Q2493" s="17" t="s">
        <v>8323</v>
      </c>
      <c r="R2493" s="8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28.8" hidden="1" x14ac:dyDescent="0.3">
      <c r="A2494" s="8">
        <v>2492</v>
      </c>
      <c r="B2494" s="13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52"/>
        <v>125</v>
      </c>
      <c r="P2494" s="8">
        <f t="shared" si="153"/>
        <v>27.78</v>
      </c>
      <c r="Q2494" s="17" t="s">
        <v>8323</v>
      </c>
      <c r="R2494" s="8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43.2" hidden="1" x14ac:dyDescent="0.3">
      <c r="A2495" s="8">
        <v>2493</v>
      </c>
      <c r="B2495" s="13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52"/>
        <v>129</v>
      </c>
      <c r="P2495" s="8">
        <f t="shared" si="153"/>
        <v>99.38</v>
      </c>
      <c r="Q2495" s="17" t="s">
        <v>8323</v>
      </c>
      <c r="R2495" s="8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3.2" hidden="1" x14ac:dyDescent="0.3">
      <c r="A2496" s="8">
        <v>2494</v>
      </c>
      <c r="B2496" s="13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52"/>
        <v>101</v>
      </c>
      <c r="P2496" s="8">
        <f t="shared" si="153"/>
        <v>38.85</v>
      </c>
      <c r="Q2496" s="17" t="s">
        <v>8323</v>
      </c>
      <c r="R2496" s="8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3.2" hidden="1" x14ac:dyDescent="0.3">
      <c r="A2497" s="8">
        <v>2495</v>
      </c>
      <c r="B2497" s="13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52"/>
        <v>128</v>
      </c>
      <c r="P2497" s="8">
        <f t="shared" si="153"/>
        <v>45.55</v>
      </c>
      <c r="Q2497" s="17" t="s">
        <v>8323</v>
      </c>
      <c r="R2497" s="8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28.8" hidden="1" x14ac:dyDescent="0.3">
      <c r="A2498" s="8">
        <v>2496</v>
      </c>
      <c r="B2498" s="13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56">ROUND(E2498/D2498*100,0)</f>
        <v>100</v>
      </c>
      <c r="P2498" s="8">
        <f t="shared" si="153"/>
        <v>600</v>
      </c>
      <c r="Q2498" s="17" t="s">
        <v>8323</v>
      </c>
      <c r="R2498" s="8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3.2" hidden="1" x14ac:dyDescent="0.3">
      <c r="A2499" s="8">
        <v>2497</v>
      </c>
      <c r="B2499" s="13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56"/>
        <v>113</v>
      </c>
      <c r="P2499" s="8">
        <f t="shared" ref="P2499:P2562" si="157">IFERROR(ROUND(E2499/L2499,2), 0)</f>
        <v>80.55</v>
      </c>
      <c r="Q2499" s="17" t="s">
        <v>8323</v>
      </c>
      <c r="R2499" s="8" t="s">
        <v>8327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hidden="1" x14ac:dyDescent="0.3">
      <c r="A2500" s="8">
        <v>2498</v>
      </c>
      <c r="B2500" s="13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56"/>
        <v>106</v>
      </c>
      <c r="P2500" s="8">
        <f t="shared" si="157"/>
        <v>52.8</v>
      </c>
      <c r="Q2500" s="17" t="s">
        <v>8323</v>
      </c>
      <c r="R2500" s="8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43.2" hidden="1" x14ac:dyDescent="0.3">
      <c r="A2501" s="8">
        <v>2499</v>
      </c>
      <c r="B2501" s="13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56"/>
        <v>203</v>
      </c>
      <c r="P2501" s="8">
        <f t="shared" si="157"/>
        <v>47.68</v>
      </c>
      <c r="Q2501" s="17" t="s">
        <v>8323</v>
      </c>
      <c r="R2501" s="8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3.2" hidden="1" x14ac:dyDescent="0.3">
      <c r="A2502" s="8">
        <v>2500</v>
      </c>
      <c r="B2502" s="13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56"/>
        <v>113</v>
      </c>
      <c r="P2502" s="8">
        <f t="shared" si="157"/>
        <v>23.45</v>
      </c>
      <c r="Q2502" s="17" t="s">
        <v>8323</v>
      </c>
      <c r="R2502" s="8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43.2" hidden="1" x14ac:dyDescent="0.3">
      <c r="A2503" s="8">
        <v>2501</v>
      </c>
      <c r="B2503" s="13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56"/>
        <v>3</v>
      </c>
      <c r="P2503" s="8">
        <f t="shared" si="157"/>
        <v>40.14</v>
      </c>
      <c r="Q2503" s="17" t="s">
        <v>8334</v>
      </c>
      <c r="R2503" s="8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57.6" hidden="1" x14ac:dyDescent="0.3">
      <c r="A2504" s="8">
        <v>2502</v>
      </c>
      <c r="B2504" s="13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56"/>
        <v>0</v>
      </c>
      <c r="P2504" s="8">
        <f t="shared" si="157"/>
        <v>17.2</v>
      </c>
      <c r="Q2504" s="17" t="s">
        <v>8334</v>
      </c>
      <c r="R2504" s="8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43.2" hidden="1" x14ac:dyDescent="0.3">
      <c r="A2505" s="8">
        <v>2503</v>
      </c>
      <c r="B2505" s="13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56"/>
        <v>0</v>
      </c>
      <c r="P2505" s="8">
        <f t="shared" si="157"/>
        <v>0</v>
      </c>
      <c r="Q2505" s="17" t="s">
        <v>8334</v>
      </c>
      <c r="R2505" s="8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28.8" hidden="1" x14ac:dyDescent="0.3">
      <c r="A2506" s="8">
        <v>2504</v>
      </c>
      <c r="B2506" s="13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56"/>
        <v>0</v>
      </c>
      <c r="P2506" s="8">
        <f t="shared" si="157"/>
        <v>0</v>
      </c>
      <c r="Q2506" s="17" t="s">
        <v>8334</v>
      </c>
      <c r="R2506" s="8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57.6" hidden="1" x14ac:dyDescent="0.3">
      <c r="A2507" s="8">
        <v>2505</v>
      </c>
      <c r="B2507" s="13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56"/>
        <v>0</v>
      </c>
      <c r="P2507" s="8">
        <f t="shared" si="157"/>
        <v>0</v>
      </c>
      <c r="Q2507" s="17" t="s">
        <v>8334</v>
      </c>
      <c r="R2507" s="8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43.2" hidden="1" x14ac:dyDescent="0.3">
      <c r="A2508" s="8">
        <v>2506</v>
      </c>
      <c r="B2508" s="13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56"/>
        <v>1</v>
      </c>
      <c r="P2508" s="8">
        <f t="shared" si="157"/>
        <v>15</v>
      </c>
      <c r="Q2508" s="17" t="s">
        <v>8334</v>
      </c>
      <c r="R2508" s="8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hidden="1" x14ac:dyDescent="0.3">
      <c r="A2509" s="8">
        <v>2507</v>
      </c>
      <c r="B2509" s="13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56"/>
        <v>0</v>
      </c>
      <c r="P2509" s="8">
        <f t="shared" si="157"/>
        <v>0</v>
      </c>
      <c r="Q2509" s="17" t="s">
        <v>8334</v>
      </c>
      <c r="R2509" s="8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43.2" hidden="1" x14ac:dyDescent="0.3">
      <c r="A2510" s="8">
        <v>2508</v>
      </c>
      <c r="B2510" s="13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56"/>
        <v>0</v>
      </c>
      <c r="P2510" s="8">
        <f t="shared" si="157"/>
        <v>0</v>
      </c>
      <c r="Q2510" s="17" t="s">
        <v>8334</v>
      </c>
      <c r="R2510" s="8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43.2" hidden="1" x14ac:dyDescent="0.3">
      <c r="A2511" s="8">
        <v>2509</v>
      </c>
      <c r="B2511" s="13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56"/>
        <v>1</v>
      </c>
      <c r="P2511" s="8">
        <f t="shared" si="157"/>
        <v>35.71</v>
      </c>
      <c r="Q2511" s="17" t="s">
        <v>8334</v>
      </c>
      <c r="R2511" s="8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43.2" hidden="1" x14ac:dyDescent="0.3">
      <c r="A2512" s="8">
        <v>2510</v>
      </c>
      <c r="B2512" s="13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56"/>
        <v>0</v>
      </c>
      <c r="P2512" s="8">
        <f t="shared" si="157"/>
        <v>37.5</v>
      </c>
      <c r="Q2512" s="17" t="s">
        <v>8334</v>
      </c>
      <c r="R2512" s="8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3.2" hidden="1" x14ac:dyDescent="0.3">
      <c r="A2513" s="8">
        <v>2511</v>
      </c>
      <c r="B2513" s="13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56"/>
        <v>0</v>
      </c>
      <c r="P2513" s="8">
        <f t="shared" si="157"/>
        <v>0</v>
      </c>
      <c r="Q2513" s="17" t="s">
        <v>8334</v>
      </c>
      <c r="R2513" s="8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3.2" hidden="1" x14ac:dyDescent="0.3">
      <c r="A2514" s="8">
        <v>2512</v>
      </c>
      <c r="B2514" s="13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56"/>
        <v>0</v>
      </c>
      <c r="P2514" s="8">
        <f t="shared" si="157"/>
        <v>0</v>
      </c>
      <c r="Q2514" s="17" t="s">
        <v>8334</v>
      </c>
      <c r="R2514" s="8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57.6" hidden="1" x14ac:dyDescent="0.3">
      <c r="A2515" s="8">
        <v>2513</v>
      </c>
      <c r="B2515" s="13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56"/>
        <v>0</v>
      </c>
      <c r="P2515" s="8">
        <f t="shared" si="157"/>
        <v>0</v>
      </c>
      <c r="Q2515" s="17" t="s">
        <v>8334</v>
      </c>
      <c r="R2515" s="8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43.2" hidden="1" x14ac:dyDescent="0.3">
      <c r="A2516" s="8">
        <v>2514</v>
      </c>
      <c r="B2516" s="13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56"/>
        <v>2</v>
      </c>
      <c r="P2516" s="8">
        <f t="shared" si="157"/>
        <v>52.5</v>
      </c>
      <c r="Q2516" s="17" t="s">
        <v>8334</v>
      </c>
      <c r="R2516" s="8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43.2" hidden="1" x14ac:dyDescent="0.3">
      <c r="A2517" s="8">
        <v>2515</v>
      </c>
      <c r="B2517" s="13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56"/>
        <v>19</v>
      </c>
      <c r="P2517" s="8">
        <f t="shared" si="157"/>
        <v>77.5</v>
      </c>
      <c r="Q2517" s="17" t="s">
        <v>8334</v>
      </c>
      <c r="R2517" s="8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43.2" hidden="1" x14ac:dyDescent="0.3">
      <c r="A2518" s="8">
        <v>2516</v>
      </c>
      <c r="B2518" s="13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56"/>
        <v>0</v>
      </c>
      <c r="P2518" s="8">
        <f t="shared" si="157"/>
        <v>0</v>
      </c>
      <c r="Q2518" s="17" t="s">
        <v>8334</v>
      </c>
      <c r="R2518" s="8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43.2" hidden="1" x14ac:dyDescent="0.3">
      <c r="A2519" s="8">
        <v>2517</v>
      </c>
      <c r="B2519" s="13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56"/>
        <v>10</v>
      </c>
      <c r="P2519" s="8">
        <f t="shared" si="157"/>
        <v>53.55</v>
      </c>
      <c r="Q2519" s="17" t="s">
        <v>8334</v>
      </c>
      <c r="R2519" s="8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3.2" hidden="1" x14ac:dyDescent="0.3">
      <c r="A2520" s="8">
        <v>2518</v>
      </c>
      <c r="B2520" s="13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56"/>
        <v>0</v>
      </c>
      <c r="P2520" s="8">
        <f t="shared" si="157"/>
        <v>0</v>
      </c>
      <c r="Q2520" s="17" t="s">
        <v>8334</v>
      </c>
      <c r="R2520" s="8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28.8" hidden="1" x14ac:dyDescent="0.3">
      <c r="A2521" s="8">
        <v>2519</v>
      </c>
      <c r="B2521" s="13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56"/>
        <v>0</v>
      </c>
      <c r="P2521" s="8">
        <f t="shared" si="157"/>
        <v>16.25</v>
      </c>
      <c r="Q2521" s="17" t="s">
        <v>8334</v>
      </c>
      <c r="R2521" s="8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43.2" hidden="1" x14ac:dyDescent="0.3">
      <c r="A2522" s="8">
        <v>2520</v>
      </c>
      <c r="B2522" s="13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56"/>
        <v>0</v>
      </c>
      <c r="P2522" s="8">
        <f t="shared" si="157"/>
        <v>0</v>
      </c>
      <c r="Q2522" s="17" t="s">
        <v>8334</v>
      </c>
      <c r="R2522" s="8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57.6" hidden="1" x14ac:dyDescent="0.3">
      <c r="A2523" s="8">
        <v>2521</v>
      </c>
      <c r="B2523" s="13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56"/>
        <v>109</v>
      </c>
      <c r="P2523" s="8">
        <f t="shared" si="157"/>
        <v>103.68</v>
      </c>
      <c r="Q2523" s="17" t="s">
        <v>8323</v>
      </c>
      <c r="R2523" s="8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43.2" hidden="1" x14ac:dyDescent="0.3">
      <c r="A2524" s="8">
        <v>2522</v>
      </c>
      <c r="B2524" s="13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56"/>
        <v>100</v>
      </c>
      <c r="P2524" s="8">
        <f t="shared" si="157"/>
        <v>185.19</v>
      </c>
      <c r="Q2524" s="17" t="s">
        <v>8323</v>
      </c>
      <c r="R2524" s="8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3.2" hidden="1" x14ac:dyDescent="0.3">
      <c r="A2525" s="8">
        <v>2523</v>
      </c>
      <c r="B2525" s="13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56"/>
        <v>156</v>
      </c>
      <c r="P2525" s="8">
        <f t="shared" si="157"/>
        <v>54.15</v>
      </c>
      <c r="Q2525" s="17" t="s">
        <v>8323</v>
      </c>
      <c r="R2525" s="8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28.8" hidden="1" x14ac:dyDescent="0.3">
      <c r="A2526" s="8">
        <v>2524</v>
      </c>
      <c r="B2526" s="13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56"/>
        <v>102</v>
      </c>
      <c r="P2526" s="8">
        <f t="shared" si="157"/>
        <v>177.21</v>
      </c>
      <c r="Q2526" s="17" t="s">
        <v>8323</v>
      </c>
      <c r="R2526" s="8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3.2" hidden="1" x14ac:dyDescent="0.3">
      <c r="A2527" s="8">
        <v>2525</v>
      </c>
      <c r="B2527" s="13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56"/>
        <v>100</v>
      </c>
      <c r="P2527" s="8">
        <f t="shared" si="157"/>
        <v>100.33</v>
      </c>
      <c r="Q2527" s="17" t="s">
        <v>8323</v>
      </c>
      <c r="R2527" s="8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3.2" hidden="1" x14ac:dyDescent="0.3">
      <c r="A2528" s="8">
        <v>2526</v>
      </c>
      <c r="B2528" s="13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56"/>
        <v>113</v>
      </c>
      <c r="P2528" s="8">
        <f t="shared" si="157"/>
        <v>136.91</v>
      </c>
      <c r="Q2528" s="17" t="s">
        <v>8323</v>
      </c>
      <c r="R2528" s="8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3.2" hidden="1" x14ac:dyDescent="0.3">
      <c r="A2529" s="8">
        <v>2527</v>
      </c>
      <c r="B2529" s="13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56"/>
        <v>102</v>
      </c>
      <c r="P2529" s="8">
        <f t="shared" si="157"/>
        <v>57.54</v>
      </c>
      <c r="Q2529" s="17" t="s">
        <v>8323</v>
      </c>
      <c r="R2529" s="8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43.2" hidden="1" x14ac:dyDescent="0.3">
      <c r="A2530" s="8">
        <v>2528</v>
      </c>
      <c r="B2530" s="13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56"/>
        <v>107</v>
      </c>
      <c r="P2530" s="8">
        <f t="shared" si="157"/>
        <v>52.96</v>
      </c>
      <c r="Q2530" s="17" t="s">
        <v>8323</v>
      </c>
      <c r="R2530" s="8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28.8" hidden="1" x14ac:dyDescent="0.3">
      <c r="A2531" s="8">
        <v>2529</v>
      </c>
      <c r="B2531" s="13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56"/>
        <v>104</v>
      </c>
      <c r="P2531" s="8">
        <f t="shared" si="157"/>
        <v>82.33</v>
      </c>
      <c r="Q2531" s="17" t="s">
        <v>8323</v>
      </c>
      <c r="R2531" s="8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3.2" hidden="1" x14ac:dyDescent="0.3">
      <c r="A2532" s="8">
        <v>2530</v>
      </c>
      <c r="B2532" s="13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56"/>
        <v>100</v>
      </c>
      <c r="P2532" s="8">
        <f t="shared" si="157"/>
        <v>135.41999999999999</v>
      </c>
      <c r="Q2532" s="17" t="s">
        <v>8323</v>
      </c>
      <c r="R2532" s="8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57.6" hidden="1" x14ac:dyDescent="0.3">
      <c r="A2533" s="8">
        <v>2531</v>
      </c>
      <c r="B2533" s="13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56"/>
        <v>100</v>
      </c>
      <c r="P2533" s="8">
        <f t="shared" si="157"/>
        <v>74.069999999999993</v>
      </c>
      <c r="Q2533" s="17" t="s">
        <v>8323</v>
      </c>
      <c r="R2533" s="8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43.2" hidden="1" x14ac:dyDescent="0.3">
      <c r="A2534" s="8">
        <v>2532</v>
      </c>
      <c r="B2534" s="13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56"/>
        <v>126</v>
      </c>
      <c r="P2534" s="8">
        <f t="shared" si="157"/>
        <v>84.08</v>
      </c>
      <c r="Q2534" s="17" t="s">
        <v>8323</v>
      </c>
      <c r="R2534" s="8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43.2" hidden="1" x14ac:dyDescent="0.3">
      <c r="A2535" s="8">
        <v>2533</v>
      </c>
      <c r="B2535" s="13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56"/>
        <v>111</v>
      </c>
      <c r="P2535" s="8">
        <f t="shared" si="157"/>
        <v>61.03</v>
      </c>
      <c r="Q2535" s="17" t="s">
        <v>8323</v>
      </c>
      <c r="R2535" s="8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57.6" hidden="1" x14ac:dyDescent="0.3">
      <c r="A2536" s="8">
        <v>2534</v>
      </c>
      <c r="B2536" s="13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56"/>
        <v>105</v>
      </c>
      <c r="P2536" s="8">
        <f t="shared" si="157"/>
        <v>150</v>
      </c>
      <c r="Q2536" s="17" t="s">
        <v>8323</v>
      </c>
      <c r="R2536" s="8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hidden="1" x14ac:dyDescent="0.3">
      <c r="A2537" s="8">
        <v>2535</v>
      </c>
      <c r="B2537" s="13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56"/>
        <v>104</v>
      </c>
      <c r="P2537" s="8">
        <f t="shared" si="157"/>
        <v>266.08999999999997</v>
      </c>
      <c r="Q2537" s="17" t="s">
        <v>8323</v>
      </c>
      <c r="R2537" s="8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43.2" hidden="1" x14ac:dyDescent="0.3">
      <c r="A2538" s="8">
        <v>2536</v>
      </c>
      <c r="B2538" s="13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56"/>
        <v>116</v>
      </c>
      <c r="P2538" s="8">
        <f t="shared" si="157"/>
        <v>7.25</v>
      </c>
      <c r="Q2538" s="17" t="s">
        <v>8323</v>
      </c>
      <c r="R2538" s="8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3.2" hidden="1" x14ac:dyDescent="0.3">
      <c r="A2539" s="8">
        <v>2537</v>
      </c>
      <c r="B2539" s="13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56"/>
        <v>110</v>
      </c>
      <c r="P2539" s="8">
        <f t="shared" si="157"/>
        <v>100</v>
      </c>
      <c r="Q2539" s="17" t="s">
        <v>8323</v>
      </c>
      <c r="R2539" s="8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28.8" hidden="1" x14ac:dyDescent="0.3">
      <c r="A2540" s="8">
        <v>2538</v>
      </c>
      <c r="B2540" s="13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56"/>
        <v>113</v>
      </c>
      <c r="P2540" s="8">
        <f t="shared" si="157"/>
        <v>109.96</v>
      </c>
      <c r="Q2540" s="17" t="s">
        <v>8323</v>
      </c>
      <c r="R2540" s="8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43.2" hidden="1" x14ac:dyDescent="0.3">
      <c r="A2541" s="8">
        <v>2539</v>
      </c>
      <c r="B2541" s="13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56"/>
        <v>100</v>
      </c>
      <c r="P2541" s="8">
        <f t="shared" si="157"/>
        <v>169.92</v>
      </c>
      <c r="Q2541" s="17" t="s">
        <v>8323</v>
      </c>
      <c r="R2541" s="8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57.6" hidden="1" x14ac:dyDescent="0.3">
      <c r="A2542" s="8">
        <v>2540</v>
      </c>
      <c r="B2542" s="13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56"/>
        <v>103</v>
      </c>
      <c r="P2542" s="8">
        <f t="shared" si="157"/>
        <v>95.74</v>
      </c>
      <c r="Q2542" s="17" t="s">
        <v>8323</v>
      </c>
      <c r="R2542" s="8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57.6" hidden="1" x14ac:dyDescent="0.3">
      <c r="A2543" s="8">
        <v>2541</v>
      </c>
      <c r="B2543" s="13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56"/>
        <v>107</v>
      </c>
      <c r="P2543" s="8">
        <f t="shared" si="157"/>
        <v>59.46</v>
      </c>
      <c r="Q2543" s="17" t="s">
        <v>8323</v>
      </c>
      <c r="R2543" s="8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3.2" hidden="1" x14ac:dyDescent="0.3">
      <c r="A2544" s="8">
        <v>2542</v>
      </c>
      <c r="B2544" s="13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56"/>
        <v>104</v>
      </c>
      <c r="P2544" s="8">
        <f t="shared" si="157"/>
        <v>55.77</v>
      </c>
      <c r="Q2544" s="17" t="s">
        <v>8323</v>
      </c>
      <c r="R2544" s="8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43.2" hidden="1" x14ac:dyDescent="0.3">
      <c r="A2545" s="8">
        <v>2543</v>
      </c>
      <c r="B2545" s="13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56"/>
        <v>156</v>
      </c>
      <c r="P2545" s="8">
        <f t="shared" si="157"/>
        <v>30.08</v>
      </c>
      <c r="Q2545" s="17" t="s">
        <v>8323</v>
      </c>
      <c r="R2545" s="8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3.2" hidden="1" x14ac:dyDescent="0.3">
      <c r="A2546" s="8">
        <v>2544</v>
      </c>
      <c r="B2546" s="13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56"/>
        <v>101</v>
      </c>
      <c r="P2546" s="8">
        <f t="shared" si="157"/>
        <v>88.44</v>
      </c>
      <c r="Q2546" s="17" t="s">
        <v>8323</v>
      </c>
      <c r="R2546" s="8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3.2" hidden="1" x14ac:dyDescent="0.3">
      <c r="A2547" s="8">
        <v>2545</v>
      </c>
      <c r="B2547" s="13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56"/>
        <v>195</v>
      </c>
      <c r="P2547" s="8">
        <f t="shared" si="157"/>
        <v>64.03</v>
      </c>
      <c r="Q2547" s="17" t="s">
        <v>8323</v>
      </c>
      <c r="R2547" s="8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3.2" hidden="1" x14ac:dyDescent="0.3">
      <c r="A2548" s="8">
        <v>2546</v>
      </c>
      <c r="B2548" s="13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56"/>
        <v>112</v>
      </c>
      <c r="P2548" s="8">
        <f t="shared" si="157"/>
        <v>60.15</v>
      </c>
      <c r="Q2548" s="17" t="s">
        <v>8323</v>
      </c>
      <c r="R2548" s="8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43.2" hidden="1" x14ac:dyDescent="0.3">
      <c r="A2549" s="8">
        <v>2547</v>
      </c>
      <c r="B2549" s="13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56"/>
        <v>120</v>
      </c>
      <c r="P2549" s="8">
        <f t="shared" si="157"/>
        <v>49.19</v>
      </c>
      <c r="Q2549" s="17" t="s">
        <v>8323</v>
      </c>
      <c r="R2549" s="8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43.2" hidden="1" x14ac:dyDescent="0.3">
      <c r="A2550" s="8">
        <v>2548</v>
      </c>
      <c r="B2550" s="13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56"/>
        <v>102</v>
      </c>
      <c r="P2550" s="8">
        <f t="shared" si="157"/>
        <v>165.16</v>
      </c>
      <c r="Q2550" s="17" t="s">
        <v>8323</v>
      </c>
      <c r="R2550" s="8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3.2" hidden="1" x14ac:dyDescent="0.3">
      <c r="A2551" s="8">
        <v>2549</v>
      </c>
      <c r="B2551" s="13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56"/>
        <v>103</v>
      </c>
      <c r="P2551" s="8">
        <f t="shared" si="157"/>
        <v>43.62</v>
      </c>
      <c r="Q2551" s="17" t="s">
        <v>8323</v>
      </c>
      <c r="R2551" s="8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57.6" hidden="1" x14ac:dyDescent="0.3">
      <c r="A2552" s="8">
        <v>2550</v>
      </c>
      <c r="B2552" s="13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56"/>
        <v>101</v>
      </c>
      <c r="P2552" s="8">
        <f t="shared" si="157"/>
        <v>43.7</v>
      </c>
      <c r="Q2552" s="17" t="s">
        <v>8323</v>
      </c>
      <c r="R2552" s="8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3.2" hidden="1" x14ac:dyDescent="0.3">
      <c r="A2553" s="8">
        <v>2551</v>
      </c>
      <c r="B2553" s="13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56"/>
        <v>103</v>
      </c>
      <c r="P2553" s="8">
        <f t="shared" si="157"/>
        <v>67.42</v>
      </c>
      <c r="Q2553" s="17" t="s">
        <v>8323</v>
      </c>
      <c r="R2553" s="8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43.2" hidden="1" x14ac:dyDescent="0.3">
      <c r="A2554" s="8">
        <v>2552</v>
      </c>
      <c r="B2554" s="13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56"/>
        <v>107</v>
      </c>
      <c r="P2554" s="8">
        <f t="shared" si="157"/>
        <v>177.5</v>
      </c>
      <c r="Q2554" s="17" t="s">
        <v>8323</v>
      </c>
      <c r="R2554" s="8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3.2" hidden="1" x14ac:dyDescent="0.3">
      <c r="A2555" s="8">
        <v>2553</v>
      </c>
      <c r="B2555" s="13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56"/>
        <v>156</v>
      </c>
      <c r="P2555" s="8">
        <f t="shared" si="157"/>
        <v>38.880000000000003</v>
      </c>
      <c r="Q2555" s="17" t="s">
        <v>8323</v>
      </c>
      <c r="R2555" s="8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57.6" hidden="1" x14ac:dyDescent="0.3">
      <c r="A2556" s="8">
        <v>2554</v>
      </c>
      <c r="B2556" s="13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56"/>
        <v>123</v>
      </c>
      <c r="P2556" s="8">
        <f t="shared" si="157"/>
        <v>54.99</v>
      </c>
      <c r="Q2556" s="17" t="s">
        <v>8323</v>
      </c>
      <c r="R2556" s="8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57.6" hidden="1" x14ac:dyDescent="0.3">
      <c r="A2557" s="8">
        <v>2555</v>
      </c>
      <c r="B2557" s="13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56"/>
        <v>107</v>
      </c>
      <c r="P2557" s="8">
        <f t="shared" si="157"/>
        <v>61.34</v>
      </c>
      <c r="Q2557" s="17" t="s">
        <v>8323</v>
      </c>
      <c r="R2557" s="8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43.2" hidden="1" x14ac:dyDescent="0.3">
      <c r="A2558" s="8">
        <v>2556</v>
      </c>
      <c r="B2558" s="13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56"/>
        <v>106</v>
      </c>
      <c r="P2558" s="8">
        <f t="shared" si="157"/>
        <v>23.12</v>
      </c>
      <c r="Q2558" s="17" t="s">
        <v>8323</v>
      </c>
      <c r="R2558" s="8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28.8" hidden="1" x14ac:dyDescent="0.3">
      <c r="A2559" s="8">
        <v>2557</v>
      </c>
      <c r="B2559" s="13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56"/>
        <v>118</v>
      </c>
      <c r="P2559" s="8">
        <f t="shared" si="157"/>
        <v>29.61</v>
      </c>
      <c r="Q2559" s="17" t="s">
        <v>8323</v>
      </c>
      <c r="R2559" s="8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43.2" hidden="1" x14ac:dyDescent="0.3">
      <c r="A2560" s="8">
        <v>2558</v>
      </c>
      <c r="B2560" s="13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56"/>
        <v>109</v>
      </c>
      <c r="P2560" s="8">
        <f t="shared" si="157"/>
        <v>75.61</v>
      </c>
      <c r="Q2560" s="17" t="s">
        <v>8323</v>
      </c>
      <c r="R2560" s="8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43.2" hidden="1" x14ac:dyDescent="0.3">
      <c r="A2561" s="8">
        <v>2559</v>
      </c>
      <c r="B2561" s="13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56"/>
        <v>111</v>
      </c>
      <c r="P2561" s="8">
        <f t="shared" si="157"/>
        <v>35.6</v>
      </c>
      <c r="Q2561" s="17" t="s">
        <v>8323</v>
      </c>
      <c r="R2561" s="8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43.2" hidden="1" x14ac:dyDescent="0.3">
      <c r="A2562" s="8">
        <v>2560</v>
      </c>
      <c r="B2562" s="13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160">ROUND(E2562/D2562*100,0)</f>
        <v>100</v>
      </c>
      <c r="P2562" s="8">
        <f t="shared" si="157"/>
        <v>143</v>
      </c>
      <c r="Q2562" s="17" t="s">
        <v>8323</v>
      </c>
      <c r="R2562" s="8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43.2" hidden="1" x14ac:dyDescent="0.3">
      <c r="A2563" s="8">
        <v>2561</v>
      </c>
      <c r="B2563" s="13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160"/>
        <v>0</v>
      </c>
      <c r="P2563" s="8">
        <f t="shared" ref="P2563:P2626" si="161">IFERROR(ROUND(E2563/L2563,2), 0)</f>
        <v>0</v>
      </c>
      <c r="Q2563" s="17" t="s">
        <v>8334</v>
      </c>
      <c r="R2563" s="8" t="s">
        <v>8335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hidden="1" x14ac:dyDescent="0.3">
      <c r="A2564" s="8">
        <v>2562</v>
      </c>
      <c r="B2564" s="13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160"/>
        <v>1</v>
      </c>
      <c r="P2564" s="8">
        <f t="shared" si="161"/>
        <v>25</v>
      </c>
      <c r="Q2564" s="17" t="s">
        <v>8334</v>
      </c>
      <c r="R2564" s="8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28.8" hidden="1" x14ac:dyDescent="0.3">
      <c r="A2565" s="8">
        <v>2563</v>
      </c>
      <c r="B2565" s="13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160"/>
        <v>0</v>
      </c>
      <c r="P2565" s="8">
        <f t="shared" si="161"/>
        <v>0</v>
      </c>
      <c r="Q2565" s="17" t="s">
        <v>8334</v>
      </c>
      <c r="R2565" s="8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3.2" hidden="1" x14ac:dyDescent="0.3">
      <c r="A2566" s="8">
        <v>2564</v>
      </c>
      <c r="B2566" s="13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160"/>
        <v>0</v>
      </c>
      <c r="P2566" s="8">
        <f t="shared" si="161"/>
        <v>0</v>
      </c>
      <c r="Q2566" s="17" t="s">
        <v>8334</v>
      </c>
      <c r="R2566" s="8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3.2" hidden="1" x14ac:dyDescent="0.3">
      <c r="A2567" s="8">
        <v>2565</v>
      </c>
      <c r="B2567" s="13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160"/>
        <v>1</v>
      </c>
      <c r="P2567" s="8">
        <f t="shared" si="161"/>
        <v>100</v>
      </c>
      <c r="Q2567" s="17" t="s">
        <v>8334</v>
      </c>
      <c r="R2567" s="8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3.2" hidden="1" x14ac:dyDescent="0.3">
      <c r="A2568" s="8">
        <v>2566</v>
      </c>
      <c r="B2568" s="13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160"/>
        <v>0</v>
      </c>
      <c r="P2568" s="8">
        <f t="shared" si="161"/>
        <v>0</v>
      </c>
      <c r="Q2568" s="17" t="s">
        <v>8334</v>
      </c>
      <c r="R2568" s="8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3.2" hidden="1" x14ac:dyDescent="0.3">
      <c r="A2569" s="8">
        <v>2567</v>
      </c>
      <c r="B2569" s="13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160"/>
        <v>0</v>
      </c>
      <c r="P2569" s="8">
        <f t="shared" si="161"/>
        <v>60</v>
      </c>
      <c r="Q2569" s="17" t="s">
        <v>8334</v>
      </c>
      <c r="R2569" s="8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43.2" hidden="1" x14ac:dyDescent="0.3">
      <c r="A2570" s="8">
        <v>2568</v>
      </c>
      <c r="B2570" s="13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160"/>
        <v>1</v>
      </c>
      <c r="P2570" s="8">
        <f t="shared" si="161"/>
        <v>50</v>
      </c>
      <c r="Q2570" s="17" t="s">
        <v>8334</v>
      </c>
      <c r="R2570" s="8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3.2" hidden="1" x14ac:dyDescent="0.3">
      <c r="A2571" s="8">
        <v>2569</v>
      </c>
      <c r="B2571" s="13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160"/>
        <v>2</v>
      </c>
      <c r="P2571" s="8">
        <f t="shared" si="161"/>
        <v>72.5</v>
      </c>
      <c r="Q2571" s="17" t="s">
        <v>8334</v>
      </c>
      <c r="R2571" s="8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3.2" hidden="1" x14ac:dyDescent="0.3">
      <c r="A2572" s="8">
        <v>2570</v>
      </c>
      <c r="B2572" s="13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160"/>
        <v>1</v>
      </c>
      <c r="P2572" s="8">
        <f t="shared" si="161"/>
        <v>29.5</v>
      </c>
      <c r="Q2572" s="17" t="s">
        <v>8334</v>
      </c>
      <c r="R2572" s="8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3.2" hidden="1" x14ac:dyDescent="0.3">
      <c r="A2573" s="8">
        <v>2571</v>
      </c>
      <c r="B2573" s="13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160"/>
        <v>0</v>
      </c>
      <c r="P2573" s="8">
        <f t="shared" si="161"/>
        <v>62.5</v>
      </c>
      <c r="Q2573" s="17" t="s">
        <v>8334</v>
      </c>
      <c r="R2573" s="8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3.2" hidden="1" x14ac:dyDescent="0.3">
      <c r="A2574" s="8">
        <v>2572</v>
      </c>
      <c r="B2574" s="13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160"/>
        <v>0</v>
      </c>
      <c r="P2574" s="8">
        <f t="shared" si="161"/>
        <v>0</v>
      </c>
      <c r="Q2574" s="17" t="s">
        <v>8334</v>
      </c>
      <c r="R2574" s="8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43.2" hidden="1" x14ac:dyDescent="0.3">
      <c r="A2575" s="8">
        <v>2573</v>
      </c>
      <c r="B2575" s="13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160"/>
        <v>0</v>
      </c>
      <c r="P2575" s="8">
        <f t="shared" si="161"/>
        <v>0</v>
      </c>
      <c r="Q2575" s="17" t="s">
        <v>8334</v>
      </c>
      <c r="R2575" s="8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43.2" hidden="1" x14ac:dyDescent="0.3">
      <c r="A2576" s="8">
        <v>2574</v>
      </c>
      <c r="B2576" s="13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160"/>
        <v>0</v>
      </c>
      <c r="P2576" s="8">
        <f t="shared" si="161"/>
        <v>0</v>
      </c>
      <c r="Q2576" s="17" t="s">
        <v>8334</v>
      </c>
      <c r="R2576" s="8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43.2" hidden="1" x14ac:dyDescent="0.3">
      <c r="A2577" s="8">
        <v>2575</v>
      </c>
      <c r="B2577" s="13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160"/>
        <v>0</v>
      </c>
      <c r="P2577" s="8">
        <f t="shared" si="161"/>
        <v>0</v>
      </c>
      <c r="Q2577" s="17" t="s">
        <v>8334</v>
      </c>
      <c r="R2577" s="8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28.8" hidden="1" x14ac:dyDescent="0.3">
      <c r="A2578" s="8">
        <v>2576</v>
      </c>
      <c r="B2578" s="13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160"/>
        <v>0</v>
      </c>
      <c r="P2578" s="8">
        <f t="shared" si="161"/>
        <v>0</v>
      </c>
      <c r="Q2578" s="17" t="s">
        <v>8334</v>
      </c>
      <c r="R2578" s="8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43.2" hidden="1" x14ac:dyDescent="0.3">
      <c r="A2579" s="8">
        <v>2577</v>
      </c>
      <c r="B2579" s="13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160"/>
        <v>0</v>
      </c>
      <c r="P2579" s="8">
        <f t="shared" si="161"/>
        <v>0</v>
      </c>
      <c r="Q2579" s="17" t="s">
        <v>8334</v>
      </c>
      <c r="R2579" s="8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57.6" hidden="1" x14ac:dyDescent="0.3">
      <c r="A2580" s="8">
        <v>2578</v>
      </c>
      <c r="B2580" s="13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160"/>
        <v>0</v>
      </c>
      <c r="P2580" s="8">
        <f t="shared" si="161"/>
        <v>0</v>
      </c>
      <c r="Q2580" s="17" t="s">
        <v>8334</v>
      </c>
      <c r="R2580" s="8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3.2" hidden="1" x14ac:dyDescent="0.3">
      <c r="A2581" s="8">
        <v>2579</v>
      </c>
      <c r="B2581" s="13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160"/>
        <v>0</v>
      </c>
      <c r="P2581" s="8">
        <f t="shared" si="161"/>
        <v>23.08</v>
      </c>
      <c r="Q2581" s="17" t="s">
        <v>8334</v>
      </c>
      <c r="R2581" s="8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3.2" hidden="1" x14ac:dyDescent="0.3">
      <c r="A2582" s="8">
        <v>2580</v>
      </c>
      <c r="B2582" s="13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160"/>
        <v>1</v>
      </c>
      <c r="P2582" s="8">
        <f t="shared" si="161"/>
        <v>25.5</v>
      </c>
      <c r="Q2582" s="17" t="s">
        <v>8334</v>
      </c>
      <c r="R2582" s="8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3.2" hidden="1" x14ac:dyDescent="0.3">
      <c r="A2583" s="8">
        <v>2581</v>
      </c>
      <c r="B2583" s="13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160"/>
        <v>11</v>
      </c>
      <c r="P2583" s="8">
        <f t="shared" si="161"/>
        <v>48.18</v>
      </c>
      <c r="Q2583" s="17" t="s">
        <v>8334</v>
      </c>
      <c r="R2583" s="8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28.8" hidden="1" x14ac:dyDescent="0.3">
      <c r="A2584" s="8">
        <v>2582</v>
      </c>
      <c r="B2584" s="13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160"/>
        <v>0</v>
      </c>
      <c r="P2584" s="8">
        <f t="shared" si="161"/>
        <v>1</v>
      </c>
      <c r="Q2584" s="17" t="s">
        <v>8334</v>
      </c>
      <c r="R2584" s="8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43.2" hidden="1" x14ac:dyDescent="0.3">
      <c r="A2585" s="8">
        <v>2583</v>
      </c>
      <c r="B2585" s="13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160"/>
        <v>1</v>
      </c>
      <c r="P2585" s="8">
        <f t="shared" si="161"/>
        <v>1</v>
      </c>
      <c r="Q2585" s="17" t="s">
        <v>8334</v>
      </c>
      <c r="R2585" s="8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28.8" hidden="1" x14ac:dyDescent="0.3">
      <c r="A2586" s="8">
        <v>2584</v>
      </c>
      <c r="B2586" s="13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160"/>
        <v>0</v>
      </c>
      <c r="P2586" s="8">
        <f t="shared" si="161"/>
        <v>0</v>
      </c>
      <c r="Q2586" s="17" t="s">
        <v>8334</v>
      </c>
      <c r="R2586" s="8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3.2" hidden="1" x14ac:dyDescent="0.3">
      <c r="A2587" s="8">
        <v>2585</v>
      </c>
      <c r="B2587" s="13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160"/>
        <v>0</v>
      </c>
      <c r="P2587" s="8">
        <f t="shared" si="161"/>
        <v>50</v>
      </c>
      <c r="Q2587" s="17" t="s">
        <v>8334</v>
      </c>
      <c r="R2587" s="8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28.8" hidden="1" x14ac:dyDescent="0.3">
      <c r="A2588" s="8">
        <v>2586</v>
      </c>
      <c r="B2588" s="13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160"/>
        <v>0</v>
      </c>
      <c r="P2588" s="8">
        <f t="shared" si="161"/>
        <v>5</v>
      </c>
      <c r="Q2588" s="17" t="s">
        <v>8334</v>
      </c>
      <c r="R2588" s="8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3.2" hidden="1" x14ac:dyDescent="0.3">
      <c r="A2589" s="8">
        <v>2587</v>
      </c>
      <c r="B2589" s="13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160"/>
        <v>2</v>
      </c>
      <c r="P2589" s="8">
        <f t="shared" si="161"/>
        <v>202.83</v>
      </c>
      <c r="Q2589" s="17" t="s">
        <v>8334</v>
      </c>
      <c r="R2589" s="8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57.6" hidden="1" x14ac:dyDescent="0.3">
      <c r="A2590" s="8">
        <v>2588</v>
      </c>
      <c r="B2590" s="13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160"/>
        <v>4</v>
      </c>
      <c r="P2590" s="8">
        <f t="shared" si="161"/>
        <v>29.13</v>
      </c>
      <c r="Q2590" s="17" t="s">
        <v>8334</v>
      </c>
      <c r="R2590" s="8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43.2" hidden="1" x14ac:dyDescent="0.3">
      <c r="A2591" s="8">
        <v>2589</v>
      </c>
      <c r="B2591" s="13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160"/>
        <v>0</v>
      </c>
      <c r="P2591" s="8">
        <f t="shared" si="161"/>
        <v>5</v>
      </c>
      <c r="Q2591" s="17" t="s">
        <v>8334</v>
      </c>
      <c r="R2591" s="8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43.2" hidden="1" x14ac:dyDescent="0.3">
      <c r="A2592" s="8">
        <v>2590</v>
      </c>
      <c r="B2592" s="13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160"/>
        <v>0</v>
      </c>
      <c r="P2592" s="8">
        <f t="shared" si="161"/>
        <v>0</v>
      </c>
      <c r="Q2592" s="17" t="s">
        <v>8334</v>
      </c>
      <c r="R2592" s="8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43.2" hidden="1" x14ac:dyDescent="0.3">
      <c r="A2593" s="8">
        <v>2591</v>
      </c>
      <c r="B2593" s="13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160"/>
        <v>2</v>
      </c>
      <c r="P2593" s="8">
        <f t="shared" si="161"/>
        <v>13</v>
      </c>
      <c r="Q2593" s="17" t="s">
        <v>8334</v>
      </c>
      <c r="R2593" s="8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57.6" hidden="1" x14ac:dyDescent="0.3">
      <c r="A2594" s="8">
        <v>2592</v>
      </c>
      <c r="B2594" s="13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160"/>
        <v>0</v>
      </c>
      <c r="P2594" s="8">
        <f t="shared" si="161"/>
        <v>50</v>
      </c>
      <c r="Q2594" s="17" t="s">
        <v>8334</v>
      </c>
      <c r="R2594" s="8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3.2" hidden="1" x14ac:dyDescent="0.3">
      <c r="A2595" s="8">
        <v>2593</v>
      </c>
      <c r="B2595" s="13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160"/>
        <v>0</v>
      </c>
      <c r="P2595" s="8">
        <f t="shared" si="161"/>
        <v>0</v>
      </c>
      <c r="Q2595" s="17" t="s">
        <v>8334</v>
      </c>
      <c r="R2595" s="8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3.2" hidden="1" x14ac:dyDescent="0.3">
      <c r="A2596" s="8">
        <v>2594</v>
      </c>
      <c r="B2596" s="13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160"/>
        <v>0</v>
      </c>
      <c r="P2596" s="8">
        <f t="shared" si="161"/>
        <v>1</v>
      </c>
      <c r="Q2596" s="17" t="s">
        <v>8334</v>
      </c>
      <c r="R2596" s="8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28.8" hidden="1" x14ac:dyDescent="0.3">
      <c r="A2597" s="8">
        <v>2595</v>
      </c>
      <c r="B2597" s="13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160"/>
        <v>12</v>
      </c>
      <c r="P2597" s="8">
        <f t="shared" si="161"/>
        <v>96.05</v>
      </c>
      <c r="Q2597" s="17" t="s">
        <v>8334</v>
      </c>
      <c r="R2597" s="8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43.2" hidden="1" x14ac:dyDescent="0.3">
      <c r="A2598" s="8">
        <v>2596</v>
      </c>
      <c r="B2598" s="13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160"/>
        <v>24</v>
      </c>
      <c r="P2598" s="8">
        <f t="shared" si="161"/>
        <v>305.77999999999997</v>
      </c>
      <c r="Q2598" s="17" t="s">
        <v>8334</v>
      </c>
      <c r="R2598" s="8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3.2" hidden="1" x14ac:dyDescent="0.3">
      <c r="A2599" s="8">
        <v>2597</v>
      </c>
      <c r="B2599" s="13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160"/>
        <v>6</v>
      </c>
      <c r="P2599" s="8">
        <f t="shared" si="161"/>
        <v>12.14</v>
      </c>
      <c r="Q2599" s="17" t="s">
        <v>8334</v>
      </c>
      <c r="R2599" s="8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43.2" hidden="1" x14ac:dyDescent="0.3">
      <c r="A2600" s="8">
        <v>2598</v>
      </c>
      <c r="B2600" s="13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160"/>
        <v>39</v>
      </c>
      <c r="P2600" s="8">
        <f t="shared" si="161"/>
        <v>83.57</v>
      </c>
      <c r="Q2600" s="17" t="s">
        <v>8334</v>
      </c>
      <c r="R2600" s="8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28.8" hidden="1" x14ac:dyDescent="0.3">
      <c r="A2601" s="8">
        <v>2599</v>
      </c>
      <c r="B2601" s="13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160"/>
        <v>1</v>
      </c>
      <c r="P2601" s="8">
        <f t="shared" si="161"/>
        <v>18</v>
      </c>
      <c r="Q2601" s="17" t="s">
        <v>8334</v>
      </c>
      <c r="R2601" s="8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43.2" hidden="1" x14ac:dyDescent="0.3">
      <c r="A2602" s="8">
        <v>2600</v>
      </c>
      <c r="B2602" s="13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160"/>
        <v>7</v>
      </c>
      <c r="P2602" s="8">
        <f t="shared" si="161"/>
        <v>115.53</v>
      </c>
      <c r="Q2602" s="17" t="s">
        <v>8334</v>
      </c>
      <c r="R2602" s="8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57.6" hidden="1" x14ac:dyDescent="0.3">
      <c r="A2603" s="8">
        <v>2601</v>
      </c>
      <c r="B2603" s="13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160"/>
        <v>661</v>
      </c>
      <c r="P2603" s="8">
        <f t="shared" si="161"/>
        <v>21.9</v>
      </c>
      <c r="Q2603" s="17" t="s">
        <v>8317</v>
      </c>
      <c r="R2603" s="8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3.2" hidden="1" x14ac:dyDescent="0.3">
      <c r="A2604" s="8">
        <v>2602</v>
      </c>
      <c r="B2604" s="13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160"/>
        <v>326</v>
      </c>
      <c r="P2604" s="8">
        <f t="shared" si="161"/>
        <v>80.02</v>
      </c>
      <c r="Q2604" s="17" t="s">
        <v>8317</v>
      </c>
      <c r="R2604" s="8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28.8" hidden="1" x14ac:dyDescent="0.3">
      <c r="A2605" s="8">
        <v>2603</v>
      </c>
      <c r="B2605" s="13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160"/>
        <v>101</v>
      </c>
      <c r="P2605" s="8">
        <f t="shared" si="161"/>
        <v>35.520000000000003</v>
      </c>
      <c r="Q2605" s="17" t="s">
        <v>8317</v>
      </c>
      <c r="R2605" s="8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3.2" hidden="1" x14ac:dyDescent="0.3">
      <c r="A2606" s="8">
        <v>2604</v>
      </c>
      <c r="B2606" s="13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160"/>
        <v>104</v>
      </c>
      <c r="P2606" s="8">
        <f t="shared" si="161"/>
        <v>64.930000000000007</v>
      </c>
      <c r="Q2606" s="17" t="s">
        <v>8317</v>
      </c>
      <c r="R2606" s="8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43.2" hidden="1" x14ac:dyDescent="0.3">
      <c r="A2607" s="8">
        <v>2605</v>
      </c>
      <c r="B2607" s="13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160"/>
        <v>107</v>
      </c>
      <c r="P2607" s="8">
        <f t="shared" si="161"/>
        <v>60.97</v>
      </c>
      <c r="Q2607" s="17" t="s">
        <v>8317</v>
      </c>
      <c r="R2607" s="8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57.6" hidden="1" x14ac:dyDescent="0.3">
      <c r="A2608" s="8">
        <v>2606</v>
      </c>
      <c r="B2608" s="13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160"/>
        <v>110</v>
      </c>
      <c r="P2608" s="8">
        <f t="shared" si="161"/>
        <v>31.44</v>
      </c>
      <c r="Q2608" s="17" t="s">
        <v>8317</v>
      </c>
      <c r="R2608" s="8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43.2" hidden="1" x14ac:dyDescent="0.3">
      <c r="A2609" s="8">
        <v>2607</v>
      </c>
      <c r="B2609" s="13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160"/>
        <v>408</v>
      </c>
      <c r="P2609" s="8">
        <f t="shared" si="161"/>
        <v>81.95</v>
      </c>
      <c r="Q2609" s="17" t="s">
        <v>8317</v>
      </c>
      <c r="R2609" s="8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3.2" hidden="1" x14ac:dyDescent="0.3">
      <c r="A2610" s="8">
        <v>2608</v>
      </c>
      <c r="B2610" s="13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160"/>
        <v>224</v>
      </c>
      <c r="P2610" s="8">
        <f t="shared" si="161"/>
        <v>58.93</v>
      </c>
      <c r="Q2610" s="17" t="s">
        <v>8317</v>
      </c>
      <c r="R2610" s="8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57.6" hidden="1" x14ac:dyDescent="0.3">
      <c r="A2611" s="8">
        <v>2609</v>
      </c>
      <c r="B2611" s="13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160"/>
        <v>304</v>
      </c>
      <c r="P2611" s="8">
        <f t="shared" si="161"/>
        <v>157.29</v>
      </c>
      <c r="Q2611" s="17" t="s">
        <v>8317</v>
      </c>
      <c r="R2611" s="8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43.2" hidden="1" x14ac:dyDescent="0.3">
      <c r="A2612" s="8">
        <v>2610</v>
      </c>
      <c r="B2612" s="13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160"/>
        <v>141</v>
      </c>
      <c r="P2612" s="8">
        <f t="shared" si="161"/>
        <v>55.76</v>
      </c>
      <c r="Q2612" s="17" t="s">
        <v>8317</v>
      </c>
      <c r="R2612" s="8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57.6" hidden="1" x14ac:dyDescent="0.3">
      <c r="A2613" s="8">
        <v>2611</v>
      </c>
      <c r="B2613" s="13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160"/>
        <v>2791</v>
      </c>
      <c r="P2613" s="8">
        <f t="shared" si="161"/>
        <v>83.8</v>
      </c>
      <c r="Q2613" s="17" t="s">
        <v>8317</v>
      </c>
      <c r="R2613" s="8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3.2" hidden="1" x14ac:dyDescent="0.3">
      <c r="A2614" s="8">
        <v>2612</v>
      </c>
      <c r="B2614" s="13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160"/>
        <v>172</v>
      </c>
      <c r="P2614" s="8">
        <f t="shared" si="161"/>
        <v>58.42</v>
      </c>
      <c r="Q2614" s="17" t="s">
        <v>8317</v>
      </c>
      <c r="R2614" s="8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43.2" hidden="1" x14ac:dyDescent="0.3">
      <c r="A2615" s="8">
        <v>2613</v>
      </c>
      <c r="B2615" s="13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160"/>
        <v>101</v>
      </c>
      <c r="P2615" s="8">
        <f t="shared" si="161"/>
        <v>270.57</v>
      </c>
      <c r="Q2615" s="17" t="s">
        <v>8317</v>
      </c>
      <c r="R2615" s="8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43.2" hidden="1" x14ac:dyDescent="0.3">
      <c r="A2616" s="8">
        <v>2614</v>
      </c>
      <c r="B2616" s="13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160"/>
        <v>102</v>
      </c>
      <c r="P2616" s="8">
        <f t="shared" si="161"/>
        <v>107.1</v>
      </c>
      <c r="Q2616" s="17" t="s">
        <v>8317</v>
      </c>
      <c r="R2616" s="8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43.2" hidden="1" x14ac:dyDescent="0.3">
      <c r="A2617" s="8">
        <v>2615</v>
      </c>
      <c r="B2617" s="13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160"/>
        <v>170</v>
      </c>
      <c r="P2617" s="8">
        <f t="shared" si="161"/>
        <v>47.18</v>
      </c>
      <c r="Q2617" s="17" t="s">
        <v>8317</v>
      </c>
      <c r="R2617" s="8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3.2" hidden="1" x14ac:dyDescent="0.3">
      <c r="A2618" s="8">
        <v>2616</v>
      </c>
      <c r="B2618" s="13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160"/>
        <v>115</v>
      </c>
      <c r="P2618" s="8">
        <f t="shared" si="161"/>
        <v>120.31</v>
      </c>
      <c r="Q2618" s="17" t="s">
        <v>8317</v>
      </c>
      <c r="R2618" s="8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43.2" hidden="1" x14ac:dyDescent="0.3">
      <c r="A2619" s="8">
        <v>2617</v>
      </c>
      <c r="B2619" s="13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160"/>
        <v>878</v>
      </c>
      <c r="P2619" s="8">
        <f t="shared" si="161"/>
        <v>27.6</v>
      </c>
      <c r="Q2619" s="17" t="s">
        <v>8317</v>
      </c>
      <c r="R2619" s="8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28.8" hidden="1" x14ac:dyDescent="0.3">
      <c r="A2620" s="8">
        <v>2618</v>
      </c>
      <c r="B2620" s="13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160"/>
        <v>105</v>
      </c>
      <c r="P2620" s="8">
        <f t="shared" si="161"/>
        <v>205.3</v>
      </c>
      <c r="Q2620" s="17" t="s">
        <v>8317</v>
      </c>
      <c r="R2620" s="8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43.2" hidden="1" x14ac:dyDescent="0.3">
      <c r="A2621" s="8">
        <v>2619</v>
      </c>
      <c r="B2621" s="13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160"/>
        <v>188</v>
      </c>
      <c r="P2621" s="8">
        <f t="shared" si="161"/>
        <v>35.549999999999997</v>
      </c>
      <c r="Q2621" s="17" t="s">
        <v>8317</v>
      </c>
      <c r="R2621" s="8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43.2" hidden="1" x14ac:dyDescent="0.3">
      <c r="A2622" s="8">
        <v>2620</v>
      </c>
      <c r="B2622" s="13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160"/>
        <v>144</v>
      </c>
      <c r="P2622" s="8">
        <f t="shared" si="161"/>
        <v>74.64</v>
      </c>
      <c r="Q2622" s="17" t="s">
        <v>8317</v>
      </c>
      <c r="R2622" s="8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43.2" hidden="1" x14ac:dyDescent="0.3">
      <c r="A2623" s="8">
        <v>2621</v>
      </c>
      <c r="B2623" s="13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160"/>
        <v>146</v>
      </c>
      <c r="P2623" s="8">
        <f t="shared" si="161"/>
        <v>47.06</v>
      </c>
      <c r="Q2623" s="17" t="s">
        <v>8317</v>
      </c>
      <c r="R2623" s="8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43.2" hidden="1" x14ac:dyDescent="0.3">
      <c r="A2624" s="8">
        <v>2622</v>
      </c>
      <c r="B2624" s="13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160"/>
        <v>131</v>
      </c>
      <c r="P2624" s="8">
        <f t="shared" si="161"/>
        <v>26.59</v>
      </c>
      <c r="Q2624" s="17" t="s">
        <v>8317</v>
      </c>
      <c r="R2624" s="8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43.2" hidden="1" x14ac:dyDescent="0.3">
      <c r="A2625" s="8">
        <v>2623</v>
      </c>
      <c r="B2625" s="13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160"/>
        <v>114</v>
      </c>
      <c r="P2625" s="8">
        <f t="shared" si="161"/>
        <v>36.770000000000003</v>
      </c>
      <c r="Q2625" s="17" t="s">
        <v>8317</v>
      </c>
      <c r="R2625" s="8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43.2" hidden="1" x14ac:dyDescent="0.3">
      <c r="A2626" s="8">
        <v>2624</v>
      </c>
      <c r="B2626" s="13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164">ROUND(E2626/D2626*100,0)</f>
        <v>1379</v>
      </c>
      <c r="P2626" s="8">
        <f t="shared" si="161"/>
        <v>31.82</v>
      </c>
      <c r="Q2626" s="17" t="s">
        <v>8317</v>
      </c>
      <c r="R2626" s="8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57.6" hidden="1" x14ac:dyDescent="0.3">
      <c r="A2627" s="8">
        <v>2625</v>
      </c>
      <c r="B2627" s="13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164"/>
        <v>956</v>
      </c>
      <c r="P2627" s="8">
        <f t="shared" ref="P2627:P2690" si="165">IFERROR(ROUND(E2627/L2627,2), 0)</f>
        <v>27.58</v>
      </c>
      <c r="Q2627" s="17" t="s">
        <v>8317</v>
      </c>
      <c r="R2627" s="8" t="s">
        <v>8353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hidden="1" x14ac:dyDescent="0.3">
      <c r="A2628" s="8">
        <v>2626</v>
      </c>
      <c r="B2628" s="13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164"/>
        <v>112</v>
      </c>
      <c r="P2628" s="8">
        <f t="shared" si="165"/>
        <v>56</v>
      </c>
      <c r="Q2628" s="17" t="s">
        <v>8317</v>
      </c>
      <c r="R2628" s="8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43.2" hidden="1" x14ac:dyDescent="0.3">
      <c r="A2629" s="8">
        <v>2627</v>
      </c>
      <c r="B2629" s="13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164"/>
        <v>647</v>
      </c>
      <c r="P2629" s="8">
        <f t="shared" si="165"/>
        <v>21.56</v>
      </c>
      <c r="Q2629" s="17" t="s">
        <v>8317</v>
      </c>
      <c r="R2629" s="8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43.2" hidden="1" x14ac:dyDescent="0.3">
      <c r="A2630" s="8">
        <v>2628</v>
      </c>
      <c r="B2630" s="13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164"/>
        <v>110</v>
      </c>
      <c r="P2630" s="8">
        <f t="shared" si="165"/>
        <v>44.1</v>
      </c>
      <c r="Q2630" s="17" t="s">
        <v>8317</v>
      </c>
      <c r="R2630" s="8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28.8" hidden="1" x14ac:dyDescent="0.3">
      <c r="A2631" s="8">
        <v>2629</v>
      </c>
      <c r="B2631" s="13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164"/>
        <v>128</v>
      </c>
      <c r="P2631" s="8">
        <f t="shared" si="165"/>
        <v>63.87</v>
      </c>
      <c r="Q2631" s="17" t="s">
        <v>8317</v>
      </c>
      <c r="R2631" s="8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43.2" hidden="1" x14ac:dyDescent="0.3">
      <c r="A2632" s="8">
        <v>2630</v>
      </c>
      <c r="B2632" s="13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164"/>
        <v>158</v>
      </c>
      <c r="P2632" s="8">
        <f t="shared" si="165"/>
        <v>38.99</v>
      </c>
      <c r="Q2632" s="17" t="s">
        <v>8317</v>
      </c>
      <c r="R2632" s="8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3.2" hidden="1" x14ac:dyDescent="0.3">
      <c r="A2633" s="8">
        <v>2631</v>
      </c>
      <c r="B2633" s="13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164"/>
        <v>115</v>
      </c>
      <c r="P2633" s="8">
        <f t="shared" si="165"/>
        <v>80.19</v>
      </c>
      <c r="Q2633" s="17" t="s">
        <v>8317</v>
      </c>
      <c r="R2633" s="8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3.2" hidden="1" x14ac:dyDescent="0.3">
      <c r="A2634" s="8">
        <v>2632</v>
      </c>
      <c r="B2634" s="13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164"/>
        <v>137</v>
      </c>
      <c r="P2634" s="8">
        <f t="shared" si="165"/>
        <v>34.9</v>
      </c>
      <c r="Q2634" s="17" t="s">
        <v>8317</v>
      </c>
      <c r="R2634" s="8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43.2" hidden="1" x14ac:dyDescent="0.3">
      <c r="A2635" s="8">
        <v>2633</v>
      </c>
      <c r="B2635" s="13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164"/>
        <v>355</v>
      </c>
      <c r="P2635" s="8">
        <f t="shared" si="165"/>
        <v>89.1</v>
      </c>
      <c r="Q2635" s="17" t="s">
        <v>8317</v>
      </c>
      <c r="R2635" s="8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3.2" hidden="1" x14ac:dyDescent="0.3">
      <c r="A2636" s="8">
        <v>2634</v>
      </c>
      <c r="B2636" s="13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164"/>
        <v>106</v>
      </c>
      <c r="P2636" s="8">
        <f t="shared" si="165"/>
        <v>39.44</v>
      </c>
      <c r="Q2636" s="17" t="s">
        <v>8317</v>
      </c>
      <c r="R2636" s="8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43.2" hidden="1" x14ac:dyDescent="0.3">
      <c r="A2637" s="8">
        <v>2635</v>
      </c>
      <c r="B2637" s="13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164"/>
        <v>100</v>
      </c>
      <c r="P2637" s="8">
        <f t="shared" si="165"/>
        <v>136.9</v>
      </c>
      <c r="Q2637" s="17" t="s">
        <v>8317</v>
      </c>
      <c r="R2637" s="8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57.6" hidden="1" x14ac:dyDescent="0.3">
      <c r="A2638" s="8">
        <v>2636</v>
      </c>
      <c r="B2638" s="13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164"/>
        <v>187</v>
      </c>
      <c r="P2638" s="8">
        <f t="shared" si="165"/>
        <v>37.46</v>
      </c>
      <c r="Q2638" s="17" t="s">
        <v>8317</v>
      </c>
      <c r="R2638" s="8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28.8" hidden="1" x14ac:dyDescent="0.3">
      <c r="A2639" s="8">
        <v>2637</v>
      </c>
      <c r="B2639" s="13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164"/>
        <v>166</v>
      </c>
      <c r="P2639" s="8">
        <f t="shared" si="165"/>
        <v>31.96</v>
      </c>
      <c r="Q2639" s="17" t="s">
        <v>8317</v>
      </c>
      <c r="R2639" s="8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3.2" hidden="1" x14ac:dyDescent="0.3">
      <c r="A2640" s="8">
        <v>2638</v>
      </c>
      <c r="B2640" s="13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164"/>
        <v>102</v>
      </c>
      <c r="P2640" s="8">
        <f t="shared" si="165"/>
        <v>25.21</v>
      </c>
      <c r="Q2640" s="17" t="s">
        <v>8317</v>
      </c>
      <c r="R2640" s="8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43.2" hidden="1" x14ac:dyDescent="0.3">
      <c r="A2641" s="8">
        <v>2639</v>
      </c>
      <c r="B2641" s="13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164"/>
        <v>164</v>
      </c>
      <c r="P2641" s="8">
        <f t="shared" si="165"/>
        <v>10.039999999999999</v>
      </c>
      <c r="Q2641" s="17" t="s">
        <v>8317</v>
      </c>
      <c r="R2641" s="8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57.6" hidden="1" x14ac:dyDescent="0.3">
      <c r="A2642" s="8">
        <v>2640</v>
      </c>
      <c r="B2642" s="13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164"/>
        <v>106</v>
      </c>
      <c r="P2642" s="8">
        <f t="shared" si="165"/>
        <v>45.94</v>
      </c>
      <c r="Q2642" s="17" t="s">
        <v>8317</v>
      </c>
      <c r="R2642" s="8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28.8" hidden="1" x14ac:dyDescent="0.3">
      <c r="A2643" s="8">
        <v>2641</v>
      </c>
      <c r="B2643" s="13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164"/>
        <v>1</v>
      </c>
      <c r="P2643" s="8">
        <f t="shared" si="165"/>
        <v>15</v>
      </c>
      <c r="Q2643" s="17" t="s">
        <v>8317</v>
      </c>
      <c r="R2643" s="8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57.6" hidden="1" x14ac:dyDescent="0.3">
      <c r="A2644" s="8">
        <v>2642</v>
      </c>
      <c r="B2644" s="13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164"/>
        <v>0</v>
      </c>
      <c r="P2644" s="8">
        <f t="shared" si="165"/>
        <v>0</v>
      </c>
      <c r="Q2644" s="17" t="s">
        <v>8317</v>
      </c>
      <c r="R2644" s="8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43.2" hidden="1" x14ac:dyDescent="0.3">
      <c r="A2645" s="8">
        <v>2643</v>
      </c>
      <c r="B2645" s="13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164"/>
        <v>34</v>
      </c>
      <c r="P2645" s="8">
        <f t="shared" si="165"/>
        <v>223.58</v>
      </c>
      <c r="Q2645" s="17" t="s">
        <v>8317</v>
      </c>
      <c r="R2645" s="8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3.2" hidden="1" x14ac:dyDescent="0.3">
      <c r="A2646" s="8">
        <v>2644</v>
      </c>
      <c r="B2646" s="13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164"/>
        <v>2</v>
      </c>
      <c r="P2646" s="8">
        <f t="shared" si="165"/>
        <v>39.479999999999997</v>
      </c>
      <c r="Q2646" s="17" t="s">
        <v>8317</v>
      </c>
      <c r="R2646" s="8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43.2" hidden="1" x14ac:dyDescent="0.3">
      <c r="A2647" s="8">
        <v>2645</v>
      </c>
      <c r="B2647" s="13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164"/>
        <v>11</v>
      </c>
      <c r="P2647" s="8">
        <f t="shared" si="165"/>
        <v>91.3</v>
      </c>
      <c r="Q2647" s="17" t="s">
        <v>8317</v>
      </c>
      <c r="R2647" s="8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3.2" hidden="1" x14ac:dyDescent="0.3">
      <c r="A2648" s="8">
        <v>2646</v>
      </c>
      <c r="B2648" s="13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164"/>
        <v>8</v>
      </c>
      <c r="P2648" s="8">
        <f t="shared" si="165"/>
        <v>78.67</v>
      </c>
      <c r="Q2648" s="17" t="s">
        <v>8317</v>
      </c>
      <c r="R2648" s="8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43.2" hidden="1" x14ac:dyDescent="0.3">
      <c r="A2649" s="8">
        <v>2647</v>
      </c>
      <c r="B2649" s="13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164"/>
        <v>1</v>
      </c>
      <c r="P2649" s="8">
        <f t="shared" si="165"/>
        <v>12</v>
      </c>
      <c r="Q2649" s="17" t="s">
        <v>8317</v>
      </c>
      <c r="R2649" s="8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57.6" hidden="1" x14ac:dyDescent="0.3">
      <c r="A2650" s="8">
        <v>2648</v>
      </c>
      <c r="B2650" s="13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164"/>
        <v>1</v>
      </c>
      <c r="P2650" s="8">
        <f t="shared" si="165"/>
        <v>17.670000000000002</v>
      </c>
      <c r="Q2650" s="17" t="s">
        <v>8317</v>
      </c>
      <c r="R2650" s="8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28.8" hidden="1" x14ac:dyDescent="0.3">
      <c r="A2651" s="8">
        <v>2649</v>
      </c>
      <c r="B2651" s="13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164"/>
        <v>0</v>
      </c>
      <c r="P2651" s="8">
        <f t="shared" si="165"/>
        <v>41.33</v>
      </c>
      <c r="Q2651" s="17" t="s">
        <v>8317</v>
      </c>
      <c r="R2651" s="8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57.6" hidden="1" x14ac:dyDescent="0.3">
      <c r="A2652" s="8">
        <v>2650</v>
      </c>
      <c r="B2652" s="13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164"/>
        <v>1</v>
      </c>
      <c r="P2652" s="8">
        <f t="shared" si="165"/>
        <v>71.599999999999994</v>
      </c>
      <c r="Q2652" s="17" t="s">
        <v>8317</v>
      </c>
      <c r="R2652" s="8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43.2" hidden="1" x14ac:dyDescent="0.3">
      <c r="A2653" s="8">
        <v>2651</v>
      </c>
      <c r="B2653" s="13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164"/>
        <v>2</v>
      </c>
      <c r="P2653" s="8">
        <f t="shared" si="165"/>
        <v>307.82</v>
      </c>
      <c r="Q2653" s="17" t="s">
        <v>8317</v>
      </c>
      <c r="R2653" s="8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43.2" hidden="1" x14ac:dyDescent="0.3">
      <c r="A2654" s="8">
        <v>2652</v>
      </c>
      <c r="B2654" s="13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164"/>
        <v>1</v>
      </c>
      <c r="P2654" s="8">
        <f t="shared" si="165"/>
        <v>80.45</v>
      </c>
      <c r="Q2654" s="17" t="s">
        <v>8317</v>
      </c>
      <c r="R2654" s="8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3.2" hidden="1" x14ac:dyDescent="0.3">
      <c r="A2655" s="8">
        <v>2653</v>
      </c>
      <c r="B2655" s="13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164"/>
        <v>12</v>
      </c>
      <c r="P2655" s="8">
        <f t="shared" si="165"/>
        <v>83.94</v>
      </c>
      <c r="Q2655" s="17" t="s">
        <v>8317</v>
      </c>
      <c r="R2655" s="8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43.2" hidden="1" x14ac:dyDescent="0.3">
      <c r="A2656" s="8">
        <v>2654</v>
      </c>
      <c r="B2656" s="13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164"/>
        <v>0</v>
      </c>
      <c r="P2656" s="8">
        <f t="shared" si="165"/>
        <v>8.5</v>
      </c>
      <c r="Q2656" s="17" t="s">
        <v>8317</v>
      </c>
      <c r="R2656" s="8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hidden="1" x14ac:dyDescent="0.3">
      <c r="A2657" s="8">
        <v>2655</v>
      </c>
      <c r="B2657" s="13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164"/>
        <v>21</v>
      </c>
      <c r="P2657" s="8">
        <f t="shared" si="165"/>
        <v>73.37</v>
      </c>
      <c r="Q2657" s="17" t="s">
        <v>8317</v>
      </c>
      <c r="R2657" s="8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28.8" hidden="1" x14ac:dyDescent="0.3">
      <c r="A2658" s="8">
        <v>2656</v>
      </c>
      <c r="B2658" s="13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164"/>
        <v>11</v>
      </c>
      <c r="P2658" s="8">
        <f t="shared" si="165"/>
        <v>112.86</v>
      </c>
      <c r="Q2658" s="17" t="s">
        <v>8317</v>
      </c>
      <c r="R2658" s="8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43.2" hidden="1" x14ac:dyDescent="0.3">
      <c r="A2659" s="8">
        <v>2657</v>
      </c>
      <c r="B2659" s="13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164"/>
        <v>19</v>
      </c>
      <c r="P2659" s="8">
        <f t="shared" si="165"/>
        <v>95.28</v>
      </c>
      <c r="Q2659" s="17" t="s">
        <v>8317</v>
      </c>
      <c r="R2659" s="8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3.2" hidden="1" x14ac:dyDescent="0.3">
      <c r="A2660" s="8">
        <v>2658</v>
      </c>
      <c r="B2660" s="13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164"/>
        <v>0</v>
      </c>
      <c r="P2660" s="8">
        <f t="shared" si="165"/>
        <v>22.75</v>
      </c>
      <c r="Q2660" s="17" t="s">
        <v>8317</v>
      </c>
      <c r="R2660" s="8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hidden="1" x14ac:dyDescent="0.3">
      <c r="A2661" s="8">
        <v>2659</v>
      </c>
      <c r="B2661" s="13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164"/>
        <v>3</v>
      </c>
      <c r="P2661" s="8">
        <f t="shared" si="165"/>
        <v>133.30000000000001</v>
      </c>
      <c r="Q2661" s="17" t="s">
        <v>8317</v>
      </c>
      <c r="R2661" s="8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57.6" hidden="1" x14ac:dyDescent="0.3">
      <c r="A2662" s="8">
        <v>2660</v>
      </c>
      <c r="B2662" s="13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164"/>
        <v>0</v>
      </c>
      <c r="P2662" s="8">
        <f t="shared" si="165"/>
        <v>3.8</v>
      </c>
      <c r="Q2662" s="17" t="s">
        <v>8317</v>
      </c>
      <c r="R2662" s="8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3.2" hidden="1" x14ac:dyDescent="0.3">
      <c r="A2663" s="8">
        <v>2661</v>
      </c>
      <c r="B2663" s="13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164"/>
        <v>103</v>
      </c>
      <c r="P2663" s="8">
        <f t="shared" si="165"/>
        <v>85.75</v>
      </c>
      <c r="Q2663" s="17" t="s">
        <v>8317</v>
      </c>
      <c r="R2663" s="8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3.2" hidden="1" x14ac:dyDescent="0.3">
      <c r="A2664" s="8">
        <v>2662</v>
      </c>
      <c r="B2664" s="13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164"/>
        <v>107</v>
      </c>
      <c r="P2664" s="8">
        <f t="shared" si="165"/>
        <v>267</v>
      </c>
      <c r="Q2664" s="17" t="s">
        <v>8317</v>
      </c>
      <c r="R2664" s="8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43.2" hidden="1" x14ac:dyDescent="0.3">
      <c r="A2665" s="8">
        <v>2663</v>
      </c>
      <c r="B2665" s="13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164"/>
        <v>105</v>
      </c>
      <c r="P2665" s="8">
        <f t="shared" si="165"/>
        <v>373.56</v>
      </c>
      <c r="Q2665" s="17" t="s">
        <v>8317</v>
      </c>
      <c r="R2665" s="8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43.2" hidden="1" x14ac:dyDescent="0.3">
      <c r="A2666" s="8">
        <v>2664</v>
      </c>
      <c r="B2666" s="13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164"/>
        <v>103</v>
      </c>
      <c r="P2666" s="8">
        <f t="shared" si="165"/>
        <v>174.04</v>
      </c>
      <c r="Q2666" s="17" t="s">
        <v>8317</v>
      </c>
      <c r="R2666" s="8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43.2" hidden="1" x14ac:dyDescent="0.3">
      <c r="A2667" s="8">
        <v>2665</v>
      </c>
      <c r="B2667" s="13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164"/>
        <v>123</v>
      </c>
      <c r="P2667" s="8">
        <f t="shared" si="165"/>
        <v>93.7</v>
      </c>
      <c r="Q2667" s="17" t="s">
        <v>8317</v>
      </c>
      <c r="R2667" s="8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43.2" hidden="1" x14ac:dyDescent="0.3">
      <c r="A2668" s="8">
        <v>2666</v>
      </c>
      <c r="B2668" s="13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164"/>
        <v>159</v>
      </c>
      <c r="P2668" s="8">
        <f t="shared" si="165"/>
        <v>77.33</v>
      </c>
      <c r="Q2668" s="17" t="s">
        <v>8317</v>
      </c>
      <c r="R2668" s="8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57.6" hidden="1" x14ac:dyDescent="0.3">
      <c r="A2669" s="8">
        <v>2667</v>
      </c>
      <c r="B2669" s="13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164"/>
        <v>111</v>
      </c>
      <c r="P2669" s="8">
        <f t="shared" si="165"/>
        <v>92.22</v>
      </c>
      <c r="Q2669" s="17" t="s">
        <v>8317</v>
      </c>
      <c r="R2669" s="8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28.8" hidden="1" x14ac:dyDescent="0.3">
      <c r="A2670" s="8">
        <v>2668</v>
      </c>
      <c r="B2670" s="13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164"/>
        <v>171</v>
      </c>
      <c r="P2670" s="8">
        <f t="shared" si="165"/>
        <v>60.96</v>
      </c>
      <c r="Q2670" s="17" t="s">
        <v>8317</v>
      </c>
      <c r="R2670" s="8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43.2" hidden="1" x14ac:dyDescent="0.3">
      <c r="A2671" s="8">
        <v>2669</v>
      </c>
      <c r="B2671" s="13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164"/>
        <v>125</v>
      </c>
      <c r="P2671" s="8">
        <f t="shared" si="165"/>
        <v>91</v>
      </c>
      <c r="Q2671" s="17" t="s">
        <v>8317</v>
      </c>
      <c r="R2671" s="8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43.2" hidden="1" x14ac:dyDescent="0.3">
      <c r="A2672" s="8">
        <v>2670</v>
      </c>
      <c r="B2672" s="13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164"/>
        <v>6</v>
      </c>
      <c r="P2672" s="8">
        <f t="shared" si="165"/>
        <v>41.58</v>
      </c>
      <c r="Q2672" s="17" t="s">
        <v>8317</v>
      </c>
      <c r="R2672" s="8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3.2" hidden="1" x14ac:dyDescent="0.3">
      <c r="A2673" s="8">
        <v>2671</v>
      </c>
      <c r="B2673" s="13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164"/>
        <v>11</v>
      </c>
      <c r="P2673" s="8">
        <f t="shared" si="165"/>
        <v>33.76</v>
      </c>
      <c r="Q2673" s="17" t="s">
        <v>8317</v>
      </c>
      <c r="R2673" s="8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43.2" hidden="1" x14ac:dyDescent="0.3">
      <c r="A2674" s="8">
        <v>2672</v>
      </c>
      <c r="B2674" s="13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164"/>
        <v>33</v>
      </c>
      <c r="P2674" s="8">
        <f t="shared" si="165"/>
        <v>70.62</v>
      </c>
      <c r="Q2674" s="17" t="s">
        <v>8317</v>
      </c>
      <c r="R2674" s="8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43.2" hidden="1" x14ac:dyDescent="0.3">
      <c r="A2675" s="8">
        <v>2673</v>
      </c>
      <c r="B2675" s="13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164"/>
        <v>28</v>
      </c>
      <c r="P2675" s="8">
        <f t="shared" si="165"/>
        <v>167.15</v>
      </c>
      <c r="Q2675" s="17" t="s">
        <v>8317</v>
      </c>
      <c r="R2675" s="8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57.6" hidden="1" x14ac:dyDescent="0.3">
      <c r="A2676" s="8">
        <v>2674</v>
      </c>
      <c r="B2676" s="13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164"/>
        <v>63</v>
      </c>
      <c r="P2676" s="8">
        <f t="shared" si="165"/>
        <v>128.62</v>
      </c>
      <c r="Q2676" s="17" t="s">
        <v>8317</v>
      </c>
      <c r="R2676" s="8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57.6" hidden="1" x14ac:dyDescent="0.3">
      <c r="A2677" s="8">
        <v>2675</v>
      </c>
      <c r="B2677" s="13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164"/>
        <v>8</v>
      </c>
      <c r="P2677" s="8">
        <f t="shared" si="165"/>
        <v>65.41</v>
      </c>
      <c r="Q2677" s="17" t="s">
        <v>8317</v>
      </c>
      <c r="R2677" s="8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43.2" hidden="1" x14ac:dyDescent="0.3">
      <c r="A2678" s="8">
        <v>2676</v>
      </c>
      <c r="B2678" s="13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164"/>
        <v>50</v>
      </c>
      <c r="P2678" s="8">
        <f t="shared" si="165"/>
        <v>117.56</v>
      </c>
      <c r="Q2678" s="17" t="s">
        <v>8317</v>
      </c>
      <c r="R2678" s="8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3.2" hidden="1" x14ac:dyDescent="0.3">
      <c r="A2679" s="8">
        <v>2677</v>
      </c>
      <c r="B2679" s="13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164"/>
        <v>18</v>
      </c>
      <c r="P2679" s="8">
        <f t="shared" si="165"/>
        <v>126.48</v>
      </c>
      <c r="Q2679" s="17" t="s">
        <v>8317</v>
      </c>
      <c r="R2679" s="8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43.2" hidden="1" x14ac:dyDescent="0.3">
      <c r="A2680" s="8">
        <v>2678</v>
      </c>
      <c r="B2680" s="13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164"/>
        <v>0</v>
      </c>
      <c r="P2680" s="8">
        <f t="shared" si="165"/>
        <v>550</v>
      </c>
      <c r="Q2680" s="17" t="s">
        <v>8317</v>
      </c>
      <c r="R2680" s="8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57.6" hidden="1" x14ac:dyDescent="0.3">
      <c r="A2681" s="8">
        <v>2679</v>
      </c>
      <c r="B2681" s="13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164"/>
        <v>0</v>
      </c>
      <c r="P2681" s="8">
        <f t="shared" si="165"/>
        <v>44</v>
      </c>
      <c r="Q2681" s="17" t="s">
        <v>8317</v>
      </c>
      <c r="R2681" s="8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hidden="1" x14ac:dyDescent="0.3">
      <c r="A2682" s="8">
        <v>2680</v>
      </c>
      <c r="B2682" s="13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164"/>
        <v>1</v>
      </c>
      <c r="P2682" s="8">
        <f t="shared" si="165"/>
        <v>69</v>
      </c>
      <c r="Q2682" s="17" t="s">
        <v>8317</v>
      </c>
      <c r="R2682" s="8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3.2" hidden="1" x14ac:dyDescent="0.3">
      <c r="A2683" s="8">
        <v>2681</v>
      </c>
      <c r="B2683" s="13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164"/>
        <v>1</v>
      </c>
      <c r="P2683" s="8">
        <f t="shared" si="165"/>
        <v>27.5</v>
      </c>
      <c r="Q2683" s="17" t="s">
        <v>8334</v>
      </c>
      <c r="R2683" s="8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3.2" hidden="1" x14ac:dyDescent="0.3">
      <c r="A2684" s="8">
        <v>2682</v>
      </c>
      <c r="B2684" s="13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164"/>
        <v>28</v>
      </c>
      <c r="P2684" s="8">
        <f t="shared" si="165"/>
        <v>84.9</v>
      </c>
      <c r="Q2684" s="17" t="s">
        <v>8334</v>
      </c>
      <c r="R2684" s="8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43.2" hidden="1" x14ac:dyDescent="0.3">
      <c r="A2685" s="8">
        <v>2683</v>
      </c>
      <c r="B2685" s="13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164"/>
        <v>0</v>
      </c>
      <c r="P2685" s="8">
        <f t="shared" si="165"/>
        <v>12</v>
      </c>
      <c r="Q2685" s="17" t="s">
        <v>8334</v>
      </c>
      <c r="R2685" s="8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43.2" hidden="1" x14ac:dyDescent="0.3">
      <c r="A2686" s="8">
        <v>2684</v>
      </c>
      <c r="B2686" s="13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164"/>
        <v>1</v>
      </c>
      <c r="P2686" s="8">
        <f t="shared" si="165"/>
        <v>200</v>
      </c>
      <c r="Q2686" s="17" t="s">
        <v>8334</v>
      </c>
      <c r="R2686" s="8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43.2" hidden="1" x14ac:dyDescent="0.3">
      <c r="A2687" s="8">
        <v>2685</v>
      </c>
      <c r="B2687" s="13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164"/>
        <v>0</v>
      </c>
      <c r="P2687" s="8">
        <f t="shared" si="165"/>
        <v>10</v>
      </c>
      <c r="Q2687" s="17" t="s">
        <v>8334</v>
      </c>
      <c r="R2687" s="8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43.2" hidden="1" x14ac:dyDescent="0.3">
      <c r="A2688" s="8">
        <v>2686</v>
      </c>
      <c r="B2688" s="13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164"/>
        <v>0</v>
      </c>
      <c r="P2688" s="8">
        <f t="shared" si="165"/>
        <v>0</v>
      </c>
      <c r="Q2688" s="17" t="s">
        <v>8334</v>
      </c>
      <c r="R2688" s="8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3.2" hidden="1" x14ac:dyDescent="0.3">
      <c r="A2689" s="8">
        <v>2687</v>
      </c>
      <c r="B2689" s="13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164"/>
        <v>0</v>
      </c>
      <c r="P2689" s="8">
        <f t="shared" si="165"/>
        <v>0</v>
      </c>
      <c r="Q2689" s="17" t="s">
        <v>8334</v>
      </c>
      <c r="R2689" s="8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28.8" hidden="1" x14ac:dyDescent="0.3">
      <c r="A2690" s="8">
        <v>2688</v>
      </c>
      <c r="B2690" s="13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168">ROUND(E2690/D2690*100,0)</f>
        <v>0</v>
      </c>
      <c r="P2690" s="8">
        <f t="shared" si="165"/>
        <v>5.29</v>
      </c>
      <c r="Q2690" s="17" t="s">
        <v>8334</v>
      </c>
      <c r="R2690" s="8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43.2" hidden="1" x14ac:dyDescent="0.3">
      <c r="A2691" s="8">
        <v>2689</v>
      </c>
      <c r="B2691" s="13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168"/>
        <v>0</v>
      </c>
      <c r="P2691" s="8">
        <f t="shared" ref="P2691:P2754" si="169">IFERROR(ROUND(E2691/L2691,2), 0)</f>
        <v>1</v>
      </c>
      <c r="Q2691" s="17" t="s">
        <v>8334</v>
      </c>
      <c r="R2691" s="8" t="s">
        <v>8335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7.6" hidden="1" x14ac:dyDescent="0.3">
      <c r="A2692" s="8">
        <v>2690</v>
      </c>
      <c r="B2692" s="13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168"/>
        <v>11</v>
      </c>
      <c r="P2692" s="8">
        <f t="shared" si="169"/>
        <v>72.760000000000005</v>
      </c>
      <c r="Q2692" s="17" t="s">
        <v>8334</v>
      </c>
      <c r="R2692" s="8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28.8" hidden="1" x14ac:dyDescent="0.3">
      <c r="A2693" s="8">
        <v>2691</v>
      </c>
      <c r="B2693" s="13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168"/>
        <v>0</v>
      </c>
      <c r="P2693" s="8">
        <f t="shared" si="169"/>
        <v>17.5</v>
      </c>
      <c r="Q2693" s="17" t="s">
        <v>8334</v>
      </c>
      <c r="R2693" s="8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3.2" hidden="1" x14ac:dyDescent="0.3">
      <c r="A2694" s="8">
        <v>2692</v>
      </c>
      <c r="B2694" s="13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168"/>
        <v>1</v>
      </c>
      <c r="P2694" s="8">
        <f t="shared" si="169"/>
        <v>25</v>
      </c>
      <c r="Q2694" s="17" t="s">
        <v>8334</v>
      </c>
      <c r="R2694" s="8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43.2" hidden="1" x14ac:dyDescent="0.3">
      <c r="A2695" s="8">
        <v>2693</v>
      </c>
      <c r="B2695" s="13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168"/>
        <v>1</v>
      </c>
      <c r="P2695" s="8">
        <f t="shared" si="169"/>
        <v>13.33</v>
      </c>
      <c r="Q2695" s="17" t="s">
        <v>8334</v>
      </c>
      <c r="R2695" s="8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57.6" hidden="1" x14ac:dyDescent="0.3">
      <c r="A2696" s="8">
        <v>2694</v>
      </c>
      <c r="B2696" s="13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168"/>
        <v>0</v>
      </c>
      <c r="P2696" s="8">
        <f t="shared" si="169"/>
        <v>1</v>
      </c>
      <c r="Q2696" s="17" t="s">
        <v>8334</v>
      </c>
      <c r="R2696" s="8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43.2" hidden="1" x14ac:dyDescent="0.3">
      <c r="A2697" s="8">
        <v>2695</v>
      </c>
      <c r="B2697" s="13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168"/>
        <v>0</v>
      </c>
      <c r="P2697" s="8">
        <f t="shared" si="169"/>
        <v>23.67</v>
      </c>
      <c r="Q2697" s="17" t="s">
        <v>8334</v>
      </c>
      <c r="R2697" s="8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57.6" hidden="1" x14ac:dyDescent="0.3">
      <c r="A2698" s="8">
        <v>2696</v>
      </c>
      <c r="B2698" s="13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168"/>
        <v>6</v>
      </c>
      <c r="P2698" s="8">
        <f t="shared" si="169"/>
        <v>89.21</v>
      </c>
      <c r="Q2698" s="17" t="s">
        <v>8334</v>
      </c>
      <c r="R2698" s="8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3.2" hidden="1" x14ac:dyDescent="0.3">
      <c r="A2699" s="8">
        <v>2697</v>
      </c>
      <c r="B2699" s="13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168"/>
        <v>26</v>
      </c>
      <c r="P2699" s="8">
        <f t="shared" si="169"/>
        <v>116.56</v>
      </c>
      <c r="Q2699" s="17" t="s">
        <v>8334</v>
      </c>
      <c r="R2699" s="8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3.2" hidden="1" x14ac:dyDescent="0.3">
      <c r="A2700" s="8">
        <v>2698</v>
      </c>
      <c r="B2700" s="13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168"/>
        <v>0</v>
      </c>
      <c r="P2700" s="8">
        <f t="shared" si="169"/>
        <v>13.01</v>
      </c>
      <c r="Q2700" s="17" t="s">
        <v>8334</v>
      </c>
      <c r="R2700" s="8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3.2" hidden="1" x14ac:dyDescent="0.3">
      <c r="A2701" s="8">
        <v>2699</v>
      </c>
      <c r="B2701" s="13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168"/>
        <v>0</v>
      </c>
      <c r="P2701" s="8">
        <f t="shared" si="169"/>
        <v>0</v>
      </c>
      <c r="Q2701" s="17" t="s">
        <v>8334</v>
      </c>
      <c r="R2701" s="8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3.2" hidden="1" x14ac:dyDescent="0.3">
      <c r="A2702" s="8">
        <v>2700</v>
      </c>
      <c r="B2702" s="13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168"/>
        <v>1</v>
      </c>
      <c r="P2702" s="8">
        <f t="shared" si="169"/>
        <v>17.5</v>
      </c>
      <c r="Q2702" s="17" t="s">
        <v>8334</v>
      </c>
      <c r="R2702" s="8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43.2" hidden="1" x14ac:dyDescent="0.3">
      <c r="A2703" s="8">
        <v>2701</v>
      </c>
      <c r="B2703" s="13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168"/>
        <v>46</v>
      </c>
      <c r="P2703" s="8">
        <f t="shared" si="169"/>
        <v>34.130000000000003</v>
      </c>
      <c r="Q2703" s="17" t="s">
        <v>8315</v>
      </c>
      <c r="R2703" s="8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43.2" hidden="1" x14ac:dyDescent="0.3">
      <c r="A2704" s="8">
        <v>2702</v>
      </c>
      <c r="B2704" s="13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168"/>
        <v>34</v>
      </c>
      <c r="P2704" s="8">
        <f t="shared" si="169"/>
        <v>132.35</v>
      </c>
      <c r="Q2704" s="17" t="s">
        <v>8315</v>
      </c>
      <c r="R2704" s="8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28.8" hidden="1" x14ac:dyDescent="0.3">
      <c r="A2705" s="8">
        <v>2703</v>
      </c>
      <c r="B2705" s="13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168"/>
        <v>104</v>
      </c>
      <c r="P2705" s="8">
        <f t="shared" si="169"/>
        <v>922.22</v>
      </c>
      <c r="Q2705" s="17" t="s">
        <v>8315</v>
      </c>
      <c r="R2705" s="8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43.2" hidden="1" x14ac:dyDescent="0.3">
      <c r="A2706" s="8">
        <v>2704</v>
      </c>
      <c r="B2706" s="13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168"/>
        <v>6</v>
      </c>
      <c r="P2706" s="8">
        <f t="shared" si="169"/>
        <v>163.57</v>
      </c>
      <c r="Q2706" s="17" t="s">
        <v>8315</v>
      </c>
      <c r="R2706" s="8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28.8" hidden="1" x14ac:dyDescent="0.3">
      <c r="A2707" s="8">
        <v>2705</v>
      </c>
      <c r="B2707" s="13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168"/>
        <v>11</v>
      </c>
      <c r="P2707" s="8">
        <f t="shared" si="169"/>
        <v>217.38</v>
      </c>
      <c r="Q2707" s="17" t="s">
        <v>8315</v>
      </c>
      <c r="R2707" s="8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3.2" hidden="1" x14ac:dyDescent="0.3">
      <c r="A2708" s="8">
        <v>2706</v>
      </c>
      <c r="B2708" s="13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168"/>
        <v>112</v>
      </c>
      <c r="P2708" s="8">
        <f t="shared" si="169"/>
        <v>149.44</v>
      </c>
      <c r="Q2708" s="17" t="s">
        <v>8315</v>
      </c>
      <c r="R2708" s="8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3.2" hidden="1" x14ac:dyDescent="0.3">
      <c r="A2709" s="8">
        <v>2707</v>
      </c>
      <c r="B2709" s="13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168"/>
        <v>351</v>
      </c>
      <c r="P2709" s="8">
        <f t="shared" si="169"/>
        <v>71.239999999999995</v>
      </c>
      <c r="Q2709" s="17" t="s">
        <v>8315</v>
      </c>
      <c r="R2709" s="8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3.2" hidden="1" x14ac:dyDescent="0.3">
      <c r="A2710" s="8">
        <v>2708</v>
      </c>
      <c r="B2710" s="13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168"/>
        <v>233</v>
      </c>
      <c r="P2710" s="8">
        <f t="shared" si="169"/>
        <v>44.46</v>
      </c>
      <c r="Q2710" s="17" t="s">
        <v>8315</v>
      </c>
      <c r="R2710" s="8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3.2" hidden="1" x14ac:dyDescent="0.3">
      <c r="A2711" s="8">
        <v>2709</v>
      </c>
      <c r="B2711" s="13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168"/>
        <v>102</v>
      </c>
      <c r="P2711" s="8">
        <f t="shared" si="169"/>
        <v>164.94</v>
      </c>
      <c r="Q2711" s="17" t="s">
        <v>8315</v>
      </c>
      <c r="R2711" s="8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28.8" hidden="1" x14ac:dyDescent="0.3">
      <c r="A2712" s="8">
        <v>2710</v>
      </c>
      <c r="B2712" s="13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168"/>
        <v>154</v>
      </c>
      <c r="P2712" s="8">
        <f t="shared" si="169"/>
        <v>84.87</v>
      </c>
      <c r="Q2712" s="17" t="s">
        <v>8315</v>
      </c>
      <c r="R2712" s="8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43.2" hidden="1" x14ac:dyDescent="0.3">
      <c r="A2713" s="8">
        <v>2711</v>
      </c>
      <c r="B2713" s="13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168"/>
        <v>101</v>
      </c>
      <c r="P2713" s="8">
        <f t="shared" si="169"/>
        <v>53.95</v>
      </c>
      <c r="Q2713" s="17" t="s">
        <v>8315</v>
      </c>
      <c r="R2713" s="8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43.2" hidden="1" x14ac:dyDescent="0.3">
      <c r="A2714" s="8">
        <v>2712</v>
      </c>
      <c r="B2714" s="13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168"/>
        <v>131</v>
      </c>
      <c r="P2714" s="8">
        <f t="shared" si="169"/>
        <v>50.53</v>
      </c>
      <c r="Q2714" s="17" t="s">
        <v>8315</v>
      </c>
      <c r="R2714" s="8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43.2" hidden="1" x14ac:dyDescent="0.3">
      <c r="A2715" s="8">
        <v>2713</v>
      </c>
      <c r="B2715" s="13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168"/>
        <v>102</v>
      </c>
      <c r="P2715" s="8">
        <f t="shared" si="169"/>
        <v>108</v>
      </c>
      <c r="Q2715" s="17" t="s">
        <v>8315</v>
      </c>
      <c r="R2715" s="8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28.8" hidden="1" x14ac:dyDescent="0.3">
      <c r="A2716" s="8">
        <v>2714</v>
      </c>
      <c r="B2716" s="13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168"/>
        <v>116</v>
      </c>
      <c r="P2716" s="8">
        <f t="shared" si="169"/>
        <v>95.37</v>
      </c>
      <c r="Q2716" s="17" t="s">
        <v>8315</v>
      </c>
      <c r="R2716" s="8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43.2" hidden="1" x14ac:dyDescent="0.3">
      <c r="A2717" s="8">
        <v>2715</v>
      </c>
      <c r="B2717" s="13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168"/>
        <v>265</v>
      </c>
      <c r="P2717" s="8">
        <f t="shared" si="169"/>
        <v>57.63</v>
      </c>
      <c r="Q2717" s="17" t="s">
        <v>8315</v>
      </c>
      <c r="R2717" s="8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72" hidden="1" x14ac:dyDescent="0.3">
      <c r="A2718" s="8">
        <v>2716</v>
      </c>
      <c r="B2718" s="13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168"/>
        <v>120</v>
      </c>
      <c r="P2718" s="8">
        <f t="shared" si="169"/>
        <v>64.16</v>
      </c>
      <c r="Q2718" s="17" t="s">
        <v>8315</v>
      </c>
      <c r="R2718" s="8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3.2" hidden="1" x14ac:dyDescent="0.3">
      <c r="A2719" s="8">
        <v>2717</v>
      </c>
      <c r="B2719" s="13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168"/>
        <v>120</v>
      </c>
      <c r="P2719" s="8">
        <f t="shared" si="169"/>
        <v>92.39</v>
      </c>
      <c r="Q2719" s="17" t="s">
        <v>8315</v>
      </c>
      <c r="R2719" s="8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43.2" hidden="1" x14ac:dyDescent="0.3">
      <c r="A2720" s="8">
        <v>2718</v>
      </c>
      <c r="B2720" s="13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168"/>
        <v>104</v>
      </c>
      <c r="P2720" s="8">
        <f t="shared" si="169"/>
        <v>125.98</v>
      </c>
      <c r="Q2720" s="17" t="s">
        <v>8315</v>
      </c>
      <c r="R2720" s="8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43.2" hidden="1" x14ac:dyDescent="0.3">
      <c r="A2721" s="8">
        <v>2719</v>
      </c>
      <c r="B2721" s="13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168"/>
        <v>109</v>
      </c>
      <c r="P2721" s="8">
        <f t="shared" si="169"/>
        <v>94.64</v>
      </c>
      <c r="Q2721" s="17" t="s">
        <v>8315</v>
      </c>
      <c r="R2721" s="8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3.2" hidden="1" x14ac:dyDescent="0.3">
      <c r="A2722" s="8">
        <v>2720</v>
      </c>
      <c r="B2722" s="13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168"/>
        <v>118</v>
      </c>
      <c r="P2722" s="8">
        <f t="shared" si="169"/>
        <v>170.7</v>
      </c>
      <c r="Q2722" s="17" t="s">
        <v>8315</v>
      </c>
      <c r="R2722" s="8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43.2" hidden="1" x14ac:dyDescent="0.3">
      <c r="A2723" s="8">
        <v>2721</v>
      </c>
      <c r="B2723" s="13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168"/>
        <v>1462</v>
      </c>
      <c r="P2723" s="8">
        <f t="shared" si="169"/>
        <v>40.76</v>
      </c>
      <c r="Q2723" s="17" t="s">
        <v>8317</v>
      </c>
      <c r="R2723" s="8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43.2" hidden="1" x14ac:dyDescent="0.3">
      <c r="A2724" s="8">
        <v>2722</v>
      </c>
      <c r="B2724" s="13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168"/>
        <v>253</v>
      </c>
      <c r="P2724" s="8">
        <f t="shared" si="169"/>
        <v>68.25</v>
      </c>
      <c r="Q2724" s="17" t="s">
        <v>8317</v>
      </c>
      <c r="R2724" s="8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43.2" hidden="1" x14ac:dyDescent="0.3">
      <c r="A2725" s="8">
        <v>2723</v>
      </c>
      <c r="B2725" s="13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168"/>
        <v>140</v>
      </c>
      <c r="P2725" s="8">
        <f t="shared" si="169"/>
        <v>95.49</v>
      </c>
      <c r="Q2725" s="17" t="s">
        <v>8317</v>
      </c>
      <c r="R2725" s="8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43.2" hidden="1" x14ac:dyDescent="0.3">
      <c r="A2726" s="8">
        <v>2724</v>
      </c>
      <c r="B2726" s="13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168"/>
        <v>297</v>
      </c>
      <c r="P2726" s="8">
        <f t="shared" si="169"/>
        <v>7.19</v>
      </c>
      <c r="Q2726" s="17" t="s">
        <v>8317</v>
      </c>
      <c r="R2726" s="8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43.2" hidden="1" x14ac:dyDescent="0.3">
      <c r="A2727" s="8">
        <v>2725</v>
      </c>
      <c r="B2727" s="13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168"/>
        <v>145</v>
      </c>
      <c r="P2727" s="8">
        <f t="shared" si="169"/>
        <v>511.65</v>
      </c>
      <c r="Q2727" s="17" t="s">
        <v>8317</v>
      </c>
      <c r="R2727" s="8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hidden="1" x14ac:dyDescent="0.3">
      <c r="A2728" s="8">
        <v>2726</v>
      </c>
      <c r="B2728" s="13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168"/>
        <v>106</v>
      </c>
      <c r="P2728" s="8">
        <f t="shared" si="169"/>
        <v>261.75</v>
      </c>
      <c r="Q2728" s="17" t="s">
        <v>8317</v>
      </c>
      <c r="R2728" s="8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3.2" hidden="1" x14ac:dyDescent="0.3">
      <c r="A2729" s="8">
        <v>2727</v>
      </c>
      <c r="B2729" s="13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168"/>
        <v>493</v>
      </c>
      <c r="P2729" s="8">
        <f t="shared" si="169"/>
        <v>69.760000000000005</v>
      </c>
      <c r="Q2729" s="17" t="s">
        <v>8317</v>
      </c>
      <c r="R2729" s="8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28.8" hidden="1" x14ac:dyDescent="0.3">
      <c r="A2730" s="8">
        <v>2728</v>
      </c>
      <c r="B2730" s="13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168"/>
        <v>202</v>
      </c>
      <c r="P2730" s="8">
        <f t="shared" si="169"/>
        <v>77.23</v>
      </c>
      <c r="Q2730" s="17" t="s">
        <v>8317</v>
      </c>
      <c r="R2730" s="8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28.8" hidden="1" x14ac:dyDescent="0.3">
      <c r="A2731" s="8">
        <v>2729</v>
      </c>
      <c r="B2731" s="13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168"/>
        <v>104</v>
      </c>
      <c r="P2731" s="8">
        <f t="shared" si="169"/>
        <v>340.57</v>
      </c>
      <c r="Q2731" s="17" t="s">
        <v>8317</v>
      </c>
      <c r="R2731" s="8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43.2" hidden="1" x14ac:dyDescent="0.3">
      <c r="A2732" s="8">
        <v>2730</v>
      </c>
      <c r="B2732" s="13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168"/>
        <v>170</v>
      </c>
      <c r="P2732" s="8">
        <f t="shared" si="169"/>
        <v>67.42</v>
      </c>
      <c r="Q2732" s="17" t="s">
        <v>8317</v>
      </c>
      <c r="R2732" s="8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57.6" hidden="1" x14ac:dyDescent="0.3">
      <c r="A2733" s="8">
        <v>2731</v>
      </c>
      <c r="B2733" s="13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168"/>
        <v>104</v>
      </c>
      <c r="P2733" s="8">
        <f t="shared" si="169"/>
        <v>845.7</v>
      </c>
      <c r="Q2733" s="17" t="s">
        <v>8317</v>
      </c>
      <c r="R2733" s="8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43.2" hidden="1" x14ac:dyDescent="0.3">
      <c r="A2734" s="8">
        <v>2732</v>
      </c>
      <c r="B2734" s="13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168"/>
        <v>118</v>
      </c>
      <c r="P2734" s="8">
        <f t="shared" si="169"/>
        <v>97.19</v>
      </c>
      <c r="Q2734" s="17" t="s">
        <v>8317</v>
      </c>
      <c r="R2734" s="8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43.2" hidden="1" x14ac:dyDescent="0.3">
      <c r="A2735" s="8">
        <v>2733</v>
      </c>
      <c r="B2735" s="13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168"/>
        <v>108</v>
      </c>
      <c r="P2735" s="8">
        <f t="shared" si="169"/>
        <v>451.84</v>
      </c>
      <c r="Q2735" s="17" t="s">
        <v>8317</v>
      </c>
      <c r="R2735" s="8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43.2" hidden="1" x14ac:dyDescent="0.3">
      <c r="A2736" s="8">
        <v>2734</v>
      </c>
      <c r="B2736" s="13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168"/>
        <v>2260300</v>
      </c>
      <c r="P2736" s="8">
        <f t="shared" si="169"/>
        <v>138.66999999999999</v>
      </c>
      <c r="Q2736" s="17" t="s">
        <v>8317</v>
      </c>
      <c r="R2736" s="8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43.2" hidden="1" x14ac:dyDescent="0.3">
      <c r="A2737" s="8">
        <v>2735</v>
      </c>
      <c r="B2737" s="13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168"/>
        <v>978</v>
      </c>
      <c r="P2737" s="8">
        <f t="shared" si="169"/>
        <v>21.64</v>
      </c>
      <c r="Q2737" s="17" t="s">
        <v>8317</v>
      </c>
      <c r="R2737" s="8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57.6" hidden="1" x14ac:dyDescent="0.3">
      <c r="A2738" s="8">
        <v>2736</v>
      </c>
      <c r="B2738" s="13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168"/>
        <v>123</v>
      </c>
      <c r="P2738" s="8">
        <f t="shared" si="169"/>
        <v>169.52</v>
      </c>
      <c r="Q2738" s="17" t="s">
        <v>8317</v>
      </c>
      <c r="R2738" s="8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43.2" hidden="1" x14ac:dyDescent="0.3">
      <c r="A2739" s="8">
        <v>2737</v>
      </c>
      <c r="B2739" s="13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168"/>
        <v>246</v>
      </c>
      <c r="P2739" s="8">
        <f t="shared" si="169"/>
        <v>161.88</v>
      </c>
      <c r="Q2739" s="17" t="s">
        <v>8317</v>
      </c>
      <c r="R2739" s="8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3.2" hidden="1" x14ac:dyDescent="0.3">
      <c r="A2740" s="8">
        <v>2738</v>
      </c>
      <c r="B2740" s="13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168"/>
        <v>148</v>
      </c>
      <c r="P2740" s="8">
        <f t="shared" si="169"/>
        <v>493.13</v>
      </c>
      <c r="Q2740" s="17" t="s">
        <v>8317</v>
      </c>
      <c r="R2740" s="8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43.2" hidden="1" x14ac:dyDescent="0.3">
      <c r="A2741" s="8">
        <v>2739</v>
      </c>
      <c r="B2741" s="13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168"/>
        <v>384</v>
      </c>
      <c r="P2741" s="8">
        <f t="shared" si="169"/>
        <v>22.12</v>
      </c>
      <c r="Q2741" s="17" t="s">
        <v>8317</v>
      </c>
      <c r="R2741" s="8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43.2" hidden="1" x14ac:dyDescent="0.3">
      <c r="A2742" s="8">
        <v>2740</v>
      </c>
      <c r="B2742" s="13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168"/>
        <v>103</v>
      </c>
      <c r="P2742" s="8">
        <f t="shared" si="169"/>
        <v>18.239999999999998</v>
      </c>
      <c r="Q2742" s="17" t="s">
        <v>8317</v>
      </c>
      <c r="R2742" s="8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28.8" hidden="1" x14ac:dyDescent="0.3">
      <c r="A2743" s="8">
        <v>2741</v>
      </c>
      <c r="B2743" s="13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168"/>
        <v>0</v>
      </c>
      <c r="P2743" s="8">
        <f t="shared" si="169"/>
        <v>8.75</v>
      </c>
      <c r="Q2743" s="17" t="s">
        <v>8320</v>
      </c>
      <c r="R2743" s="8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3.2" hidden="1" x14ac:dyDescent="0.3">
      <c r="A2744" s="8">
        <v>2742</v>
      </c>
      <c r="B2744" s="13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168"/>
        <v>29</v>
      </c>
      <c r="P2744" s="8">
        <f t="shared" si="169"/>
        <v>40.61</v>
      </c>
      <c r="Q2744" s="17" t="s">
        <v>8320</v>
      </c>
      <c r="R2744" s="8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57.6" hidden="1" x14ac:dyDescent="0.3">
      <c r="A2745" s="8">
        <v>2743</v>
      </c>
      <c r="B2745" s="13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168"/>
        <v>0</v>
      </c>
      <c r="P2745" s="8">
        <f t="shared" si="169"/>
        <v>0</v>
      </c>
      <c r="Q2745" s="17" t="s">
        <v>8320</v>
      </c>
      <c r="R2745" s="8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3.2" hidden="1" x14ac:dyDescent="0.3">
      <c r="A2746" s="8">
        <v>2744</v>
      </c>
      <c r="B2746" s="13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168"/>
        <v>5</v>
      </c>
      <c r="P2746" s="8">
        <f t="shared" si="169"/>
        <v>37.950000000000003</v>
      </c>
      <c r="Q2746" s="17" t="s">
        <v>8320</v>
      </c>
      <c r="R2746" s="8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43.2" hidden="1" x14ac:dyDescent="0.3">
      <c r="A2747" s="8">
        <v>2745</v>
      </c>
      <c r="B2747" s="13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168"/>
        <v>22</v>
      </c>
      <c r="P2747" s="8">
        <f t="shared" si="169"/>
        <v>35.729999999999997</v>
      </c>
      <c r="Q2747" s="17" t="s">
        <v>8320</v>
      </c>
      <c r="R2747" s="8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43.2" hidden="1" x14ac:dyDescent="0.3">
      <c r="A2748" s="8">
        <v>2746</v>
      </c>
      <c r="B2748" s="13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168"/>
        <v>27</v>
      </c>
      <c r="P2748" s="8">
        <f t="shared" si="169"/>
        <v>42.16</v>
      </c>
      <c r="Q2748" s="17" t="s">
        <v>8320</v>
      </c>
      <c r="R2748" s="8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3.2" hidden="1" x14ac:dyDescent="0.3">
      <c r="A2749" s="8">
        <v>2747</v>
      </c>
      <c r="B2749" s="13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168"/>
        <v>28</v>
      </c>
      <c r="P2749" s="8">
        <f t="shared" si="169"/>
        <v>35</v>
      </c>
      <c r="Q2749" s="17" t="s">
        <v>8320</v>
      </c>
      <c r="R2749" s="8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3.2" hidden="1" x14ac:dyDescent="0.3">
      <c r="A2750" s="8">
        <v>2748</v>
      </c>
      <c r="B2750" s="13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168"/>
        <v>1</v>
      </c>
      <c r="P2750" s="8">
        <f t="shared" si="169"/>
        <v>13.25</v>
      </c>
      <c r="Q2750" s="17" t="s">
        <v>8320</v>
      </c>
      <c r="R2750" s="8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28.8" hidden="1" x14ac:dyDescent="0.3">
      <c r="A2751" s="8">
        <v>2749</v>
      </c>
      <c r="B2751" s="13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168"/>
        <v>1</v>
      </c>
      <c r="P2751" s="8">
        <f t="shared" si="169"/>
        <v>55</v>
      </c>
      <c r="Q2751" s="17" t="s">
        <v>8320</v>
      </c>
      <c r="R2751" s="8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3.2" hidden="1" x14ac:dyDescent="0.3">
      <c r="A2752" s="8">
        <v>2750</v>
      </c>
      <c r="B2752" s="13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168"/>
        <v>0</v>
      </c>
      <c r="P2752" s="8">
        <f t="shared" si="169"/>
        <v>0</v>
      </c>
      <c r="Q2752" s="17" t="s">
        <v>8320</v>
      </c>
      <c r="R2752" s="8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3.2" hidden="1" x14ac:dyDescent="0.3">
      <c r="A2753" s="8">
        <v>2751</v>
      </c>
      <c r="B2753" s="13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168"/>
        <v>0</v>
      </c>
      <c r="P2753" s="8">
        <f t="shared" si="169"/>
        <v>0</v>
      </c>
      <c r="Q2753" s="17" t="s">
        <v>8320</v>
      </c>
      <c r="R2753" s="8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3.2" hidden="1" x14ac:dyDescent="0.3">
      <c r="A2754" s="8">
        <v>2752</v>
      </c>
      <c r="B2754" s="13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172">ROUND(E2754/D2754*100,0)</f>
        <v>11</v>
      </c>
      <c r="P2754" s="8">
        <f t="shared" si="169"/>
        <v>39.29</v>
      </c>
      <c r="Q2754" s="17" t="s">
        <v>8320</v>
      </c>
      <c r="R2754" s="8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3.2" hidden="1" x14ac:dyDescent="0.3">
      <c r="A2755" s="8">
        <v>2753</v>
      </c>
      <c r="B2755" s="13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172"/>
        <v>19</v>
      </c>
      <c r="P2755" s="8">
        <f t="shared" ref="P2755:P2818" si="173">IFERROR(ROUND(E2755/L2755,2), 0)</f>
        <v>47.5</v>
      </c>
      <c r="Q2755" s="17" t="s">
        <v>8320</v>
      </c>
      <c r="R2755" s="8" t="s">
        <v>8356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hidden="1" x14ac:dyDescent="0.3">
      <c r="A2756" s="8">
        <v>2754</v>
      </c>
      <c r="B2756" s="13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172"/>
        <v>0</v>
      </c>
      <c r="P2756" s="8">
        <f t="shared" si="173"/>
        <v>0</v>
      </c>
      <c r="Q2756" s="17" t="s">
        <v>8320</v>
      </c>
      <c r="R2756" s="8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3.2" hidden="1" x14ac:dyDescent="0.3">
      <c r="A2757" s="8">
        <v>2755</v>
      </c>
      <c r="B2757" s="13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172"/>
        <v>52</v>
      </c>
      <c r="P2757" s="8">
        <f t="shared" si="173"/>
        <v>17.329999999999998</v>
      </c>
      <c r="Q2757" s="17" t="s">
        <v>8320</v>
      </c>
      <c r="R2757" s="8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3.2" hidden="1" x14ac:dyDescent="0.3">
      <c r="A2758" s="8">
        <v>2756</v>
      </c>
      <c r="B2758" s="13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172"/>
        <v>10</v>
      </c>
      <c r="P2758" s="8">
        <f t="shared" si="173"/>
        <v>31.76</v>
      </c>
      <c r="Q2758" s="17" t="s">
        <v>8320</v>
      </c>
      <c r="R2758" s="8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28.8" hidden="1" x14ac:dyDescent="0.3">
      <c r="A2759" s="8">
        <v>2757</v>
      </c>
      <c r="B2759" s="13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172"/>
        <v>1</v>
      </c>
      <c r="P2759" s="8">
        <f t="shared" si="173"/>
        <v>5</v>
      </c>
      <c r="Q2759" s="17" t="s">
        <v>8320</v>
      </c>
      <c r="R2759" s="8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57.6" hidden="1" x14ac:dyDescent="0.3">
      <c r="A2760" s="8">
        <v>2758</v>
      </c>
      <c r="B2760" s="13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172"/>
        <v>12</v>
      </c>
      <c r="P2760" s="8">
        <f t="shared" si="173"/>
        <v>39</v>
      </c>
      <c r="Q2760" s="17" t="s">
        <v>8320</v>
      </c>
      <c r="R2760" s="8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43.2" hidden="1" x14ac:dyDescent="0.3">
      <c r="A2761" s="8">
        <v>2759</v>
      </c>
      <c r="B2761" s="13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172"/>
        <v>11</v>
      </c>
      <c r="P2761" s="8">
        <f t="shared" si="173"/>
        <v>52.5</v>
      </c>
      <c r="Q2761" s="17" t="s">
        <v>8320</v>
      </c>
      <c r="R2761" s="8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43.2" hidden="1" x14ac:dyDescent="0.3">
      <c r="A2762" s="8">
        <v>2760</v>
      </c>
      <c r="B2762" s="13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172"/>
        <v>0</v>
      </c>
      <c r="P2762" s="8">
        <f t="shared" si="173"/>
        <v>0</v>
      </c>
      <c r="Q2762" s="17" t="s">
        <v>8320</v>
      </c>
      <c r="R2762" s="8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28.8" hidden="1" x14ac:dyDescent="0.3">
      <c r="A2763" s="8">
        <v>2761</v>
      </c>
      <c r="B2763" s="13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172"/>
        <v>1</v>
      </c>
      <c r="P2763" s="8">
        <f t="shared" si="173"/>
        <v>9</v>
      </c>
      <c r="Q2763" s="17" t="s">
        <v>8320</v>
      </c>
      <c r="R2763" s="8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3.2" hidden="1" x14ac:dyDescent="0.3">
      <c r="A2764" s="8">
        <v>2762</v>
      </c>
      <c r="B2764" s="13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172"/>
        <v>1</v>
      </c>
      <c r="P2764" s="8">
        <f t="shared" si="173"/>
        <v>25</v>
      </c>
      <c r="Q2764" s="17" t="s">
        <v>8320</v>
      </c>
      <c r="R2764" s="8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28.8" hidden="1" x14ac:dyDescent="0.3">
      <c r="A2765" s="8">
        <v>2763</v>
      </c>
      <c r="B2765" s="13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172"/>
        <v>0</v>
      </c>
      <c r="P2765" s="8">
        <f t="shared" si="173"/>
        <v>30</v>
      </c>
      <c r="Q2765" s="17" t="s">
        <v>8320</v>
      </c>
      <c r="R2765" s="8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43.2" hidden="1" x14ac:dyDescent="0.3">
      <c r="A2766" s="8">
        <v>2764</v>
      </c>
      <c r="B2766" s="13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172"/>
        <v>1</v>
      </c>
      <c r="P2766" s="8">
        <f t="shared" si="173"/>
        <v>11.25</v>
      </c>
      <c r="Q2766" s="17" t="s">
        <v>8320</v>
      </c>
      <c r="R2766" s="8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3.2" hidden="1" x14ac:dyDescent="0.3">
      <c r="A2767" s="8">
        <v>2765</v>
      </c>
      <c r="B2767" s="13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172"/>
        <v>0</v>
      </c>
      <c r="P2767" s="8">
        <f t="shared" si="173"/>
        <v>0</v>
      </c>
      <c r="Q2767" s="17" t="s">
        <v>8320</v>
      </c>
      <c r="R2767" s="8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43.2" hidden="1" x14ac:dyDescent="0.3">
      <c r="A2768" s="8">
        <v>2766</v>
      </c>
      <c r="B2768" s="13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172"/>
        <v>2</v>
      </c>
      <c r="P2768" s="8">
        <f t="shared" si="173"/>
        <v>25</v>
      </c>
      <c r="Q2768" s="17" t="s">
        <v>8320</v>
      </c>
      <c r="R2768" s="8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3.2" hidden="1" x14ac:dyDescent="0.3">
      <c r="A2769" s="8">
        <v>2767</v>
      </c>
      <c r="B2769" s="13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172"/>
        <v>1</v>
      </c>
      <c r="P2769" s="8">
        <f t="shared" si="173"/>
        <v>11.33</v>
      </c>
      <c r="Q2769" s="17" t="s">
        <v>8320</v>
      </c>
      <c r="R2769" s="8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3.2" hidden="1" x14ac:dyDescent="0.3">
      <c r="A2770" s="8">
        <v>2768</v>
      </c>
      <c r="B2770" s="13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172"/>
        <v>14</v>
      </c>
      <c r="P2770" s="8">
        <f t="shared" si="173"/>
        <v>29.47</v>
      </c>
      <c r="Q2770" s="17" t="s">
        <v>8320</v>
      </c>
      <c r="R2770" s="8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3.2" hidden="1" x14ac:dyDescent="0.3">
      <c r="A2771" s="8">
        <v>2769</v>
      </c>
      <c r="B2771" s="13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172"/>
        <v>0</v>
      </c>
      <c r="P2771" s="8">
        <f t="shared" si="173"/>
        <v>1</v>
      </c>
      <c r="Q2771" s="17" t="s">
        <v>8320</v>
      </c>
      <c r="R2771" s="8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43.2" hidden="1" x14ac:dyDescent="0.3">
      <c r="A2772" s="8">
        <v>2770</v>
      </c>
      <c r="B2772" s="13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172"/>
        <v>10</v>
      </c>
      <c r="P2772" s="8">
        <f t="shared" si="173"/>
        <v>63.1</v>
      </c>
      <c r="Q2772" s="17" t="s">
        <v>8320</v>
      </c>
      <c r="R2772" s="8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43.2" hidden="1" x14ac:dyDescent="0.3">
      <c r="A2773" s="8">
        <v>2771</v>
      </c>
      <c r="B2773" s="13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172"/>
        <v>0</v>
      </c>
      <c r="P2773" s="8">
        <f t="shared" si="173"/>
        <v>0</v>
      </c>
      <c r="Q2773" s="17" t="s">
        <v>8320</v>
      </c>
      <c r="R2773" s="8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3.2" hidden="1" x14ac:dyDescent="0.3">
      <c r="A2774" s="8">
        <v>2772</v>
      </c>
      <c r="B2774" s="13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172"/>
        <v>0</v>
      </c>
      <c r="P2774" s="8">
        <f t="shared" si="173"/>
        <v>0</v>
      </c>
      <c r="Q2774" s="17" t="s">
        <v>8320</v>
      </c>
      <c r="R2774" s="8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3.2" hidden="1" x14ac:dyDescent="0.3">
      <c r="A2775" s="8">
        <v>2773</v>
      </c>
      <c r="B2775" s="13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172"/>
        <v>0</v>
      </c>
      <c r="P2775" s="8">
        <f t="shared" si="173"/>
        <v>1</v>
      </c>
      <c r="Q2775" s="17" t="s">
        <v>8320</v>
      </c>
      <c r="R2775" s="8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3.2" hidden="1" x14ac:dyDescent="0.3">
      <c r="A2776" s="8">
        <v>2774</v>
      </c>
      <c r="B2776" s="13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172"/>
        <v>14</v>
      </c>
      <c r="P2776" s="8">
        <f t="shared" si="173"/>
        <v>43.85</v>
      </c>
      <c r="Q2776" s="17" t="s">
        <v>8320</v>
      </c>
      <c r="R2776" s="8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3.2" hidden="1" x14ac:dyDescent="0.3">
      <c r="A2777" s="8">
        <v>2775</v>
      </c>
      <c r="B2777" s="13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172"/>
        <v>3</v>
      </c>
      <c r="P2777" s="8">
        <f t="shared" si="173"/>
        <v>75</v>
      </c>
      <c r="Q2777" s="17" t="s">
        <v>8320</v>
      </c>
      <c r="R2777" s="8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57.6" hidden="1" x14ac:dyDescent="0.3">
      <c r="A2778" s="8">
        <v>2776</v>
      </c>
      <c r="B2778" s="13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172"/>
        <v>8</v>
      </c>
      <c r="P2778" s="8">
        <f t="shared" si="173"/>
        <v>45.97</v>
      </c>
      <c r="Q2778" s="17" t="s">
        <v>8320</v>
      </c>
      <c r="R2778" s="8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43.2" hidden="1" x14ac:dyDescent="0.3">
      <c r="A2779" s="8">
        <v>2777</v>
      </c>
      <c r="B2779" s="13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172"/>
        <v>0</v>
      </c>
      <c r="P2779" s="8">
        <f t="shared" si="173"/>
        <v>10</v>
      </c>
      <c r="Q2779" s="17" t="s">
        <v>8320</v>
      </c>
      <c r="R2779" s="8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57.6" hidden="1" x14ac:dyDescent="0.3">
      <c r="A2780" s="8">
        <v>2778</v>
      </c>
      <c r="B2780" s="13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172"/>
        <v>26</v>
      </c>
      <c r="P2780" s="8">
        <f t="shared" si="173"/>
        <v>93.67</v>
      </c>
      <c r="Q2780" s="17" t="s">
        <v>8320</v>
      </c>
      <c r="R2780" s="8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3.2" hidden="1" x14ac:dyDescent="0.3">
      <c r="A2781" s="8">
        <v>2779</v>
      </c>
      <c r="B2781" s="13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172"/>
        <v>2</v>
      </c>
      <c r="P2781" s="8">
        <f t="shared" si="173"/>
        <v>53</v>
      </c>
      <c r="Q2781" s="17" t="s">
        <v>8320</v>
      </c>
      <c r="R2781" s="8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28.8" hidden="1" x14ac:dyDescent="0.3">
      <c r="A2782" s="8">
        <v>2780</v>
      </c>
      <c r="B2782" s="13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172"/>
        <v>0</v>
      </c>
      <c r="P2782" s="8">
        <f t="shared" si="173"/>
        <v>0</v>
      </c>
      <c r="Q2782" s="17" t="s">
        <v>8320</v>
      </c>
      <c r="R2782" s="8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3.2" hidden="1" x14ac:dyDescent="0.3">
      <c r="A2783" s="8">
        <v>2781</v>
      </c>
      <c r="B2783" s="13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172"/>
        <v>105</v>
      </c>
      <c r="P2783" s="8">
        <f t="shared" si="173"/>
        <v>47</v>
      </c>
      <c r="Q2783" s="17" t="s">
        <v>8315</v>
      </c>
      <c r="R2783" s="8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28.8" hidden="1" x14ac:dyDescent="0.3">
      <c r="A2784" s="8">
        <v>2782</v>
      </c>
      <c r="B2784" s="13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172"/>
        <v>120</v>
      </c>
      <c r="P2784" s="8">
        <f t="shared" si="173"/>
        <v>66.67</v>
      </c>
      <c r="Q2784" s="17" t="s">
        <v>8315</v>
      </c>
      <c r="R2784" s="8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43.2" hidden="1" x14ac:dyDescent="0.3">
      <c r="A2785" s="8">
        <v>2783</v>
      </c>
      <c r="B2785" s="13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172"/>
        <v>115</v>
      </c>
      <c r="P2785" s="8">
        <f t="shared" si="173"/>
        <v>18.77</v>
      </c>
      <c r="Q2785" s="17" t="s">
        <v>8315</v>
      </c>
      <c r="R2785" s="8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3.2" hidden="1" x14ac:dyDescent="0.3">
      <c r="A2786" s="8">
        <v>2784</v>
      </c>
      <c r="B2786" s="13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172"/>
        <v>119</v>
      </c>
      <c r="P2786" s="8">
        <f t="shared" si="173"/>
        <v>66.11</v>
      </c>
      <c r="Q2786" s="17" t="s">
        <v>8315</v>
      </c>
      <c r="R2786" s="8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3.2" hidden="1" x14ac:dyDescent="0.3">
      <c r="A2787" s="8">
        <v>2785</v>
      </c>
      <c r="B2787" s="13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172"/>
        <v>105</v>
      </c>
      <c r="P2787" s="8">
        <f t="shared" si="173"/>
        <v>36.86</v>
      </c>
      <c r="Q2787" s="17" t="s">
        <v>8315</v>
      </c>
      <c r="R2787" s="8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28.8" hidden="1" x14ac:dyDescent="0.3">
      <c r="A2788" s="8">
        <v>2786</v>
      </c>
      <c r="B2788" s="13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172"/>
        <v>118</v>
      </c>
      <c r="P2788" s="8">
        <f t="shared" si="173"/>
        <v>39.81</v>
      </c>
      <c r="Q2788" s="17" t="s">
        <v>8315</v>
      </c>
      <c r="R2788" s="8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43.2" hidden="1" x14ac:dyDescent="0.3">
      <c r="A2789" s="8">
        <v>2787</v>
      </c>
      <c r="B2789" s="13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172"/>
        <v>120</v>
      </c>
      <c r="P2789" s="8">
        <f t="shared" si="173"/>
        <v>31.5</v>
      </c>
      <c r="Q2789" s="17" t="s">
        <v>8315</v>
      </c>
      <c r="R2789" s="8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43.2" hidden="1" x14ac:dyDescent="0.3">
      <c r="A2790" s="8">
        <v>2788</v>
      </c>
      <c r="B2790" s="13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172"/>
        <v>103</v>
      </c>
      <c r="P2790" s="8">
        <f t="shared" si="173"/>
        <v>102.5</v>
      </c>
      <c r="Q2790" s="17" t="s">
        <v>8315</v>
      </c>
      <c r="R2790" s="8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28.8" hidden="1" x14ac:dyDescent="0.3">
      <c r="A2791" s="8">
        <v>2789</v>
      </c>
      <c r="B2791" s="13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172"/>
        <v>101</v>
      </c>
      <c r="P2791" s="8">
        <f t="shared" si="173"/>
        <v>126.46</v>
      </c>
      <c r="Q2791" s="17" t="s">
        <v>8315</v>
      </c>
      <c r="R2791" s="8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43.2" hidden="1" x14ac:dyDescent="0.3">
      <c r="A2792" s="8">
        <v>2790</v>
      </c>
      <c r="B2792" s="13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172"/>
        <v>105</v>
      </c>
      <c r="P2792" s="8">
        <f t="shared" si="173"/>
        <v>47.88</v>
      </c>
      <c r="Q2792" s="17" t="s">
        <v>8315</v>
      </c>
      <c r="R2792" s="8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43.2" hidden="1" x14ac:dyDescent="0.3">
      <c r="A2793" s="8">
        <v>2791</v>
      </c>
      <c r="B2793" s="13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172"/>
        <v>103</v>
      </c>
      <c r="P2793" s="8">
        <f t="shared" si="173"/>
        <v>73.209999999999994</v>
      </c>
      <c r="Q2793" s="17" t="s">
        <v>8315</v>
      </c>
      <c r="R2793" s="8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3.2" hidden="1" x14ac:dyDescent="0.3">
      <c r="A2794" s="8">
        <v>2792</v>
      </c>
      <c r="B2794" s="13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172"/>
        <v>108</v>
      </c>
      <c r="P2794" s="8">
        <f t="shared" si="173"/>
        <v>89.67</v>
      </c>
      <c r="Q2794" s="17" t="s">
        <v>8315</v>
      </c>
      <c r="R2794" s="8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57.6" hidden="1" x14ac:dyDescent="0.3">
      <c r="A2795" s="8">
        <v>2793</v>
      </c>
      <c r="B2795" s="13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172"/>
        <v>111</v>
      </c>
      <c r="P2795" s="8">
        <f t="shared" si="173"/>
        <v>151.46</v>
      </c>
      <c r="Q2795" s="17" t="s">
        <v>8315</v>
      </c>
      <c r="R2795" s="8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57.6" hidden="1" x14ac:dyDescent="0.3">
      <c r="A2796" s="8">
        <v>2794</v>
      </c>
      <c r="B2796" s="13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172"/>
        <v>150</v>
      </c>
      <c r="P2796" s="8">
        <f t="shared" si="173"/>
        <v>25</v>
      </c>
      <c r="Q2796" s="17" t="s">
        <v>8315</v>
      </c>
      <c r="R2796" s="8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3.2" hidden="1" x14ac:dyDescent="0.3">
      <c r="A2797" s="8">
        <v>2795</v>
      </c>
      <c r="B2797" s="13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172"/>
        <v>104</v>
      </c>
      <c r="P2797" s="8">
        <f t="shared" si="173"/>
        <v>36.5</v>
      </c>
      <c r="Q2797" s="17" t="s">
        <v>8315</v>
      </c>
      <c r="R2797" s="8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3.2" hidden="1" x14ac:dyDescent="0.3">
      <c r="A2798" s="8">
        <v>2796</v>
      </c>
      <c r="B2798" s="13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172"/>
        <v>116</v>
      </c>
      <c r="P2798" s="8">
        <f t="shared" si="173"/>
        <v>44</v>
      </c>
      <c r="Q2798" s="17" t="s">
        <v>8315</v>
      </c>
      <c r="R2798" s="8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3.2" hidden="1" x14ac:dyDescent="0.3">
      <c r="A2799" s="8">
        <v>2797</v>
      </c>
      <c r="B2799" s="13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172"/>
        <v>103</v>
      </c>
      <c r="P2799" s="8">
        <f t="shared" si="173"/>
        <v>87.36</v>
      </c>
      <c r="Q2799" s="17" t="s">
        <v>8315</v>
      </c>
      <c r="R2799" s="8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43.2" hidden="1" x14ac:dyDescent="0.3">
      <c r="A2800" s="8">
        <v>2798</v>
      </c>
      <c r="B2800" s="13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172"/>
        <v>101</v>
      </c>
      <c r="P2800" s="8">
        <f t="shared" si="173"/>
        <v>36.47</v>
      </c>
      <c r="Q2800" s="17" t="s">
        <v>8315</v>
      </c>
      <c r="R2800" s="8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43.2" hidden="1" x14ac:dyDescent="0.3">
      <c r="A2801" s="8">
        <v>2799</v>
      </c>
      <c r="B2801" s="13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172"/>
        <v>117</v>
      </c>
      <c r="P2801" s="8">
        <f t="shared" si="173"/>
        <v>44.86</v>
      </c>
      <c r="Q2801" s="17" t="s">
        <v>8315</v>
      </c>
      <c r="R2801" s="8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3.2" hidden="1" x14ac:dyDescent="0.3">
      <c r="A2802" s="8">
        <v>2800</v>
      </c>
      <c r="B2802" s="13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172"/>
        <v>133</v>
      </c>
      <c r="P2802" s="8">
        <f t="shared" si="173"/>
        <v>42.9</v>
      </c>
      <c r="Q2802" s="17" t="s">
        <v>8315</v>
      </c>
      <c r="R2802" s="8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3.2" hidden="1" x14ac:dyDescent="0.3">
      <c r="A2803" s="8">
        <v>2801</v>
      </c>
      <c r="B2803" s="13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172"/>
        <v>133</v>
      </c>
      <c r="P2803" s="8">
        <f t="shared" si="173"/>
        <v>51.23</v>
      </c>
      <c r="Q2803" s="17" t="s">
        <v>8315</v>
      </c>
      <c r="R2803" s="8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43.2" hidden="1" x14ac:dyDescent="0.3">
      <c r="A2804" s="8">
        <v>2802</v>
      </c>
      <c r="B2804" s="13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172"/>
        <v>102</v>
      </c>
      <c r="P2804" s="8">
        <f t="shared" si="173"/>
        <v>33.94</v>
      </c>
      <c r="Q2804" s="17" t="s">
        <v>8315</v>
      </c>
      <c r="R2804" s="8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43.2" hidden="1" x14ac:dyDescent="0.3">
      <c r="A2805" s="8">
        <v>2803</v>
      </c>
      <c r="B2805" s="13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172"/>
        <v>128</v>
      </c>
      <c r="P2805" s="8">
        <f t="shared" si="173"/>
        <v>90.74</v>
      </c>
      <c r="Q2805" s="17" t="s">
        <v>8315</v>
      </c>
      <c r="R2805" s="8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43.2" hidden="1" x14ac:dyDescent="0.3">
      <c r="A2806" s="8">
        <v>2804</v>
      </c>
      <c r="B2806" s="13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172"/>
        <v>115</v>
      </c>
      <c r="P2806" s="8">
        <f t="shared" si="173"/>
        <v>50</v>
      </c>
      <c r="Q2806" s="17" t="s">
        <v>8315</v>
      </c>
      <c r="R2806" s="8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57.6" hidden="1" x14ac:dyDescent="0.3">
      <c r="A2807" s="8">
        <v>2805</v>
      </c>
      <c r="B2807" s="13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172"/>
        <v>110</v>
      </c>
      <c r="P2807" s="8">
        <f t="shared" si="173"/>
        <v>24.44</v>
      </c>
      <c r="Q2807" s="17" t="s">
        <v>8315</v>
      </c>
      <c r="R2807" s="8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3.2" hidden="1" x14ac:dyDescent="0.3">
      <c r="A2808" s="8">
        <v>2806</v>
      </c>
      <c r="B2808" s="13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172"/>
        <v>112</v>
      </c>
      <c r="P2808" s="8">
        <f t="shared" si="173"/>
        <v>44.25</v>
      </c>
      <c r="Q2808" s="17" t="s">
        <v>8315</v>
      </c>
      <c r="R2808" s="8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hidden="1" x14ac:dyDescent="0.3">
      <c r="A2809" s="8">
        <v>2807</v>
      </c>
      <c r="B2809" s="13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172"/>
        <v>126</v>
      </c>
      <c r="P2809" s="8">
        <f t="shared" si="173"/>
        <v>67.739999999999995</v>
      </c>
      <c r="Q2809" s="17" t="s">
        <v>8315</v>
      </c>
      <c r="R2809" s="8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43.2" hidden="1" x14ac:dyDescent="0.3">
      <c r="A2810" s="8">
        <v>2808</v>
      </c>
      <c r="B2810" s="13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172"/>
        <v>100</v>
      </c>
      <c r="P2810" s="8">
        <f t="shared" si="173"/>
        <v>65.38</v>
      </c>
      <c r="Q2810" s="17" t="s">
        <v>8315</v>
      </c>
      <c r="R2810" s="8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43.2" hidden="1" x14ac:dyDescent="0.3">
      <c r="A2811" s="8">
        <v>2809</v>
      </c>
      <c r="B2811" s="13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172"/>
        <v>102</v>
      </c>
      <c r="P2811" s="8">
        <f t="shared" si="173"/>
        <v>121.9</v>
      </c>
      <c r="Q2811" s="17" t="s">
        <v>8315</v>
      </c>
      <c r="R2811" s="8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3.2" hidden="1" x14ac:dyDescent="0.3">
      <c r="A2812" s="8">
        <v>2810</v>
      </c>
      <c r="B2812" s="13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172"/>
        <v>108</v>
      </c>
      <c r="P2812" s="8">
        <f t="shared" si="173"/>
        <v>47.46</v>
      </c>
      <c r="Q2812" s="17" t="s">
        <v>8315</v>
      </c>
      <c r="R2812" s="8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3.2" hidden="1" x14ac:dyDescent="0.3">
      <c r="A2813" s="8">
        <v>2811</v>
      </c>
      <c r="B2813" s="13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172"/>
        <v>100</v>
      </c>
      <c r="P2813" s="8">
        <f t="shared" si="173"/>
        <v>92.84</v>
      </c>
      <c r="Q2813" s="17" t="s">
        <v>8315</v>
      </c>
      <c r="R2813" s="8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3.2" hidden="1" x14ac:dyDescent="0.3">
      <c r="A2814" s="8">
        <v>2812</v>
      </c>
      <c r="B2814" s="13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172"/>
        <v>113</v>
      </c>
      <c r="P2814" s="8">
        <f t="shared" si="173"/>
        <v>68.25</v>
      </c>
      <c r="Q2814" s="17" t="s">
        <v>8315</v>
      </c>
      <c r="R2814" s="8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3.2" hidden="1" x14ac:dyDescent="0.3">
      <c r="A2815" s="8">
        <v>2813</v>
      </c>
      <c r="B2815" s="13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172"/>
        <v>128</v>
      </c>
      <c r="P2815" s="8">
        <f t="shared" si="173"/>
        <v>37.21</v>
      </c>
      <c r="Q2815" s="17" t="s">
        <v>8315</v>
      </c>
      <c r="R2815" s="8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3.2" hidden="1" x14ac:dyDescent="0.3">
      <c r="A2816" s="8">
        <v>2814</v>
      </c>
      <c r="B2816" s="13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172"/>
        <v>108</v>
      </c>
      <c r="P2816" s="8">
        <f t="shared" si="173"/>
        <v>25.25</v>
      </c>
      <c r="Q2816" s="17" t="s">
        <v>8315</v>
      </c>
      <c r="R2816" s="8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3.2" hidden="1" x14ac:dyDescent="0.3">
      <c r="A2817" s="8">
        <v>2815</v>
      </c>
      <c r="B2817" s="13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172"/>
        <v>242</v>
      </c>
      <c r="P2817" s="8">
        <f t="shared" si="173"/>
        <v>43.21</v>
      </c>
      <c r="Q2817" s="17" t="s">
        <v>8315</v>
      </c>
      <c r="R2817" s="8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3.2" hidden="1" x14ac:dyDescent="0.3">
      <c r="A2818" s="8">
        <v>2816</v>
      </c>
      <c r="B2818" s="13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ref="O2818:O2881" si="176">ROUND(E2818/D2818*100,0)</f>
        <v>142</v>
      </c>
      <c r="P2818" s="8">
        <f t="shared" si="173"/>
        <v>25.13</v>
      </c>
      <c r="Q2818" s="17" t="s">
        <v>8315</v>
      </c>
      <c r="R2818" s="8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43.2" hidden="1" x14ac:dyDescent="0.3">
      <c r="A2819" s="8">
        <v>2817</v>
      </c>
      <c r="B2819" s="13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si="176"/>
        <v>130</v>
      </c>
      <c r="P2819" s="8">
        <f t="shared" ref="P2819:P2882" si="177">IFERROR(ROUND(E2819/L2819,2), 0)</f>
        <v>23.64</v>
      </c>
      <c r="Q2819" s="17" t="s">
        <v>8315</v>
      </c>
      <c r="R2819" s="8" t="s">
        <v>8316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hidden="1" x14ac:dyDescent="0.3">
      <c r="A2820" s="8">
        <v>2818</v>
      </c>
      <c r="B2820" s="13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176"/>
        <v>106</v>
      </c>
      <c r="P2820" s="8">
        <f t="shared" si="177"/>
        <v>103.95</v>
      </c>
      <c r="Q2820" s="17" t="s">
        <v>8315</v>
      </c>
      <c r="R2820" s="8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43.2" hidden="1" x14ac:dyDescent="0.3">
      <c r="A2821" s="8">
        <v>2819</v>
      </c>
      <c r="B2821" s="13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176"/>
        <v>105</v>
      </c>
      <c r="P2821" s="8">
        <f t="shared" si="177"/>
        <v>50.38</v>
      </c>
      <c r="Q2821" s="17" t="s">
        <v>8315</v>
      </c>
      <c r="R2821" s="8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43.2" hidden="1" x14ac:dyDescent="0.3">
      <c r="A2822" s="8">
        <v>2820</v>
      </c>
      <c r="B2822" s="13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176"/>
        <v>136</v>
      </c>
      <c r="P2822" s="8">
        <f t="shared" si="177"/>
        <v>13.6</v>
      </c>
      <c r="Q2822" s="17" t="s">
        <v>8315</v>
      </c>
      <c r="R2822" s="8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57.6" hidden="1" x14ac:dyDescent="0.3">
      <c r="A2823" s="8">
        <v>2821</v>
      </c>
      <c r="B2823" s="13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176"/>
        <v>100</v>
      </c>
      <c r="P2823" s="8">
        <f t="shared" si="177"/>
        <v>28.57</v>
      </c>
      <c r="Q2823" s="17" t="s">
        <v>8315</v>
      </c>
      <c r="R2823" s="8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57.6" hidden="1" x14ac:dyDescent="0.3">
      <c r="A2824" s="8">
        <v>2822</v>
      </c>
      <c r="B2824" s="13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176"/>
        <v>100</v>
      </c>
      <c r="P2824" s="8">
        <f t="shared" si="177"/>
        <v>63.83</v>
      </c>
      <c r="Q2824" s="17" t="s">
        <v>8315</v>
      </c>
      <c r="R2824" s="8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57.6" hidden="1" x14ac:dyDescent="0.3">
      <c r="A2825" s="8">
        <v>2823</v>
      </c>
      <c r="B2825" s="13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176"/>
        <v>124</v>
      </c>
      <c r="P2825" s="8">
        <f t="shared" si="177"/>
        <v>8.86</v>
      </c>
      <c r="Q2825" s="17" t="s">
        <v>8315</v>
      </c>
      <c r="R2825" s="8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43.2" hidden="1" x14ac:dyDescent="0.3">
      <c r="A2826" s="8">
        <v>2824</v>
      </c>
      <c r="B2826" s="13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176"/>
        <v>117</v>
      </c>
      <c r="P2826" s="8">
        <f t="shared" si="177"/>
        <v>50.67</v>
      </c>
      <c r="Q2826" s="17" t="s">
        <v>8315</v>
      </c>
      <c r="R2826" s="8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57.6" hidden="1" x14ac:dyDescent="0.3">
      <c r="A2827" s="8">
        <v>2825</v>
      </c>
      <c r="B2827" s="13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176"/>
        <v>103</v>
      </c>
      <c r="P2827" s="8">
        <f t="shared" si="177"/>
        <v>60.78</v>
      </c>
      <c r="Q2827" s="17" t="s">
        <v>8315</v>
      </c>
      <c r="R2827" s="8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57.6" hidden="1" x14ac:dyDescent="0.3">
      <c r="A2828" s="8">
        <v>2826</v>
      </c>
      <c r="B2828" s="13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176"/>
        <v>108</v>
      </c>
      <c r="P2828" s="8">
        <f t="shared" si="177"/>
        <v>113.42</v>
      </c>
      <c r="Q2828" s="17" t="s">
        <v>8315</v>
      </c>
      <c r="R2828" s="8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57.6" hidden="1" x14ac:dyDescent="0.3">
      <c r="A2829" s="8">
        <v>2827</v>
      </c>
      <c r="B2829" s="13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176"/>
        <v>120</v>
      </c>
      <c r="P2829" s="8">
        <f t="shared" si="177"/>
        <v>104.57</v>
      </c>
      <c r="Q2829" s="17" t="s">
        <v>8315</v>
      </c>
      <c r="R2829" s="8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43.2" hidden="1" x14ac:dyDescent="0.3">
      <c r="A2830" s="8">
        <v>2828</v>
      </c>
      <c r="B2830" s="13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176"/>
        <v>100</v>
      </c>
      <c r="P2830" s="8">
        <f t="shared" si="177"/>
        <v>98.31</v>
      </c>
      <c r="Q2830" s="17" t="s">
        <v>8315</v>
      </c>
      <c r="R2830" s="8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43.2" hidden="1" x14ac:dyDescent="0.3">
      <c r="A2831" s="8">
        <v>2829</v>
      </c>
      <c r="B2831" s="13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176"/>
        <v>107</v>
      </c>
      <c r="P2831" s="8">
        <f t="shared" si="177"/>
        <v>35.04</v>
      </c>
      <c r="Q2831" s="17" t="s">
        <v>8315</v>
      </c>
      <c r="R2831" s="8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28.8" hidden="1" x14ac:dyDescent="0.3">
      <c r="A2832" s="8">
        <v>2830</v>
      </c>
      <c r="B2832" s="13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176"/>
        <v>100</v>
      </c>
      <c r="P2832" s="8">
        <f t="shared" si="177"/>
        <v>272.73</v>
      </c>
      <c r="Q2832" s="17" t="s">
        <v>8315</v>
      </c>
      <c r="R2832" s="8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43.2" hidden="1" x14ac:dyDescent="0.3">
      <c r="A2833" s="8">
        <v>2831</v>
      </c>
      <c r="B2833" s="13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176"/>
        <v>111</v>
      </c>
      <c r="P2833" s="8">
        <f t="shared" si="177"/>
        <v>63.85</v>
      </c>
      <c r="Q2833" s="17" t="s">
        <v>8315</v>
      </c>
      <c r="R2833" s="8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43.2" hidden="1" x14ac:dyDescent="0.3">
      <c r="A2834" s="8">
        <v>2832</v>
      </c>
      <c r="B2834" s="13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176"/>
        <v>115</v>
      </c>
      <c r="P2834" s="8">
        <f t="shared" si="177"/>
        <v>30.19</v>
      </c>
      <c r="Q2834" s="17" t="s">
        <v>8315</v>
      </c>
      <c r="R2834" s="8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hidden="1" x14ac:dyDescent="0.3">
      <c r="A2835" s="8">
        <v>2833</v>
      </c>
      <c r="B2835" s="13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176"/>
        <v>108</v>
      </c>
      <c r="P2835" s="8">
        <f t="shared" si="177"/>
        <v>83.51</v>
      </c>
      <c r="Q2835" s="17" t="s">
        <v>8315</v>
      </c>
      <c r="R2835" s="8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3.2" hidden="1" x14ac:dyDescent="0.3">
      <c r="A2836" s="8">
        <v>2834</v>
      </c>
      <c r="B2836" s="13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176"/>
        <v>170</v>
      </c>
      <c r="P2836" s="8">
        <f t="shared" si="177"/>
        <v>64.760000000000005</v>
      </c>
      <c r="Q2836" s="17" t="s">
        <v>8315</v>
      </c>
      <c r="R2836" s="8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3.2" hidden="1" x14ac:dyDescent="0.3">
      <c r="A2837" s="8">
        <v>2835</v>
      </c>
      <c r="B2837" s="13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176"/>
        <v>187</v>
      </c>
      <c r="P2837" s="8">
        <f t="shared" si="177"/>
        <v>20.12</v>
      </c>
      <c r="Q2837" s="17" t="s">
        <v>8315</v>
      </c>
      <c r="R2837" s="8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57.6" hidden="1" x14ac:dyDescent="0.3">
      <c r="A2838" s="8">
        <v>2836</v>
      </c>
      <c r="B2838" s="13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176"/>
        <v>108</v>
      </c>
      <c r="P2838" s="8">
        <f t="shared" si="177"/>
        <v>44.09</v>
      </c>
      <c r="Q2838" s="17" t="s">
        <v>8315</v>
      </c>
      <c r="R2838" s="8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57.6" hidden="1" x14ac:dyDescent="0.3">
      <c r="A2839" s="8">
        <v>2837</v>
      </c>
      <c r="B2839" s="13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176"/>
        <v>100</v>
      </c>
      <c r="P2839" s="8">
        <f t="shared" si="177"/>
        <v>40.479999999999997</v>
      </c>
      <c r="Q2839" s="17" t="s">
        <v>8315</v>
      </c>
      <c r="R2839" s="8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3.2" hidden="1" x14ac:dyDescent="0.3">
      <c r="A2840" s="8">
        <v>2838</v>
      </c>
      <c r="B2840" s="13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176"/>
        <v>120</v>
      </c>
      <c r="P2840" s="8">
        <f t="shared" si="177"/>
        <v>44.54</v>
      </c>
      <c r="Q2840" s="17" t="s">
        <v>8315</v>
      </c>
      <c r="R2840" s="8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43.2" hidden="1" x14ac:dyDescent="0.3">
      <c r="A2841" s="8">
        <v>2839</v>
      </c>
      <c r="B2841" s="13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176"/>
        <v>111</v>
      </c>
      <c r="P2841" s="8">
        <f t="shared" si="177"/>
        <v>125.81</v>
      </c>
      <c r="Q2841" s="17" t="s">
        <v>8315</v>
      </c>
      <c r="R2841" s="8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57.6" hidden="1" x14ac:dyDescent="0.3">
      <c r="A2842" s="8">
        <v>2840</v>
      </c>
      <c r="B2842" s="13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176"/>
        <v>104</v>
      </c>
      <c r="P2842" s="8">
        <f t="shared" si="177"/>
        <v>19.7</v>
      </c>
      <c r="Q2842" s="17" t="s">
        <v>8315</v>
      </c>
      <c r="R2842" s="8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43.2" hidden="1" x14ac:dyDescent="0.3">
      <c r="A2843" s="8">
        <v>2841</v>
      </c>
      <c r="B2843" s="13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176"/>
        <v>1</v>
      </c>
      <c r="P2843" s="8">
        <f t="shared" si="177"/>
        <v>10</v>
      </c>
      <c r="Q2843" s="17" t="s">
        <v>8315</v>
      </c>
      <c r="R2843" s="8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43.2" hidden="1" x14ac:dyDescent="0.3">
      <c r="A2844" s="8">
        <v>2842</v>
      </c>
      <c r="B2844" s="13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176"/>
        <v>0</v>
      </c>
      <c r="P2844" s="8">
        <f t="shared" si="177"/>
        <v>0</v>
      </c>
      <c r="Q2844" s="17" t="s">
        <v>8315</v>
      </c>
      <c r="R2844" s="8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43.2" hidden="1" x14ac:dyDescent="0.3">
      <c r="A2845" s="8">
        <v>2843</v>
      </c>
      <c r="B2845" s="13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176"/>
        <v>0</v>
      </c>
      <c r="P2845" s="8">
        <f t="shared" si="177"/>
        <v>0</v>
      </c>
      <c r="Q2845" s="17" t="s">
        <v>8315</v>
      </c>
      <c r="R2845" s="8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43.2" hidden="1" x14ac:dyDescent="0.3">
      <c r="A2846" s="8">
        <v>2844</v>
      </c>
      <c r="B2846" s="13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176"/>
        <v>5</v>
      </c>
      <c r="P2846" s="8">
        <f t="shared" si="177"/>
        <v>30</v>
      </c>
      <c r="Q2846" s="17" t="s">
        <v>8315</v>
      </c>
      <c r="R2846" s="8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3.2" hidden="1" x14ac:dyDescent="0.3">
      <c r="A2847" s="8">
        <v>2845</v>
      </c>
      <c r="B2847" s="13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176"/>
        <v>32</v>
      </c>
      <c r="P2847" s="8">
        <f t="shared" si="177"/>
        <v>60.67</v>
      </c>
      <c r="Q2847" s="17" t="s">
        <v>8315</v>
      </c>
      <c r="R2847" s="8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57.6" hidden="1" x14ac:dyDescent="0.3">
      <c r="A2848" s="8">
        <v>2846</v>
      </c>
      <c r="B2848" s="13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176"/>
        <v>0</v>
      </c>
      <c r="P2848" s="8">
        <f t="shared" si="177"/>
        <v>0</v>
      </c>
      <c r="Q2848" s="17" t="s">
        <v>8315</v>
      </c>
      <c r="R2848" s="8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43.2" hidden="1" x14ac:dyDescent="0.3">
      <c r="A2849" s="8">
        <v>2847</v>
      </c>
      <c r="B2849" s="13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176"/>
        <v>0</v>
      </c>
      <c r="P2849" s="8">
        <f t="shared" si="177"/>
        <v>0</v>
      </c>
      <c r="Q2849" s="17" t="s">
        <v>8315</v>
      </c>
      <c r="R2849" s="8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57.6" hidden="1" x14ac:dyDescent="0.3">
      <c r="A2850" s="8">
        <v>2848</v>
      </c>
      <c r="B2850" s="13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176"/>
        <v>0</v>
      </c>
      <c r="P2850" s="8">
        <f t="shared" si="177"/>
        <v>23.33</v>
      </c>
      <c r="Q2850" s="17" t="s">
        <v>8315</v>
      </c>
      <c r="R2850" s="8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43.2" hidden="1" x14ac:dyDescent="0.3">
      <c r="A2851" s="8">
        <v>2849</v>
      </c>
      <c r="B2851" s="13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176"/>
        <v>1</v>
      </c>
      <c r="P2851" s="8">
        <f t="shared" si="177"/>
        <v>5</v>
      </c>
      <c r="Q2851" s="17" t="s">
        <v>8315</v>
      </c>
      <c r="R2851" s="8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43.2" hidden="1" x14ac:dyDescent="0.3">
      <c r="A2852" s="8">
        <v>2850</v>
      </c>
      <c r="B2852" s="13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176"/>
        <v>4</v>
      </c>
      <c r="P2852" s="8">
        <f t="shared" si="177"/>
        <v>23.92</v>
      </c>
      <c r="Q2852" s="17" t="s">
        <v>8315</v>
      </c>
      <c r="R2852" s="8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43.2" hidden="1" x14ac:dyDescent="0.3">
      <c r="A2853" s="8">
        <v>2851</v>
      </c>
      <c r="B2853" s="13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176"/>
        <v>0</v>
      </c>
      <c r="P2853" s="8">
        <f t="shared" si="177"/>
        <v>0</v>
      </c>
      <c r="Q2853" s="17" t="s">
        <v>8315</v>
      </c>
      <c r="R2853" s="8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3.2" hidden="1" x14ac:dyDescent="0.3">
      <c r="A2854" s="8">
        <v>2852</v>
      </c>
      <c r="B2854" s="13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176"/>
        <v>2</v>
      </c>
      <c r="P2854" s="8">
        <f t="shared" si="177"/>
        <v>15.83</v>
      </c>
      <c r="Q2854" s="17" t="s">
        <v>8315</v>
      </c>
      <c r="R2854" s="8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43.2" hidden="1" x14ac:dyDescent="0.3">
      <c r="A2855" s="8">
        <v>2853</v>
      </c>
      <c r="B2855" s="13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176"/>
        <v>0</v>
      </c>
      <c r="P2855" s="8">
        <f t="shared" si="177"/>
        <v>0</v>
      </c>
      <c r="Q2855" s="17" t="s">
        <v>8315</v>
      </c>
      <c r="R2855" s="8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3.2" hidden="1" x14ac:dyDescent="0.3">
      <c r="A2856" s="8">
        <v>2854</v>
      </c>
      <c r="B2856" s="13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176"/>
        <v>42</v>
      </c>
      <c r="P2856" s="8">
        <f t="shared" si="177"/>
        <v>29.79</v>
      </c>
      <c r="Q2856" s="17" t="s">
        <v>8315</v>
      </c>
      <c r="R2856" s="8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57.6" hidden="1" x14ac:dyDescent="0.3">
      <c r="A2857" s="8">
        <v>2855</v>
      </c>
      <c r="B2857" s="13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176"/>
        <v>50</v>
      </c>
      <c r="P2857" s="8">
        <f t="shared" si="177"/>
        <v>60</v>
      </c>
      <c r="Q2857" s="17" t="s">
        <v>8315</v>
      </c>
      <c r="R2857" s="8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3.2" hidden="1" x14ac:dyDescent="0.3">
      <c r="A2858" s="8">
        <v>2856</v>
      </c>
      <c r="B2858" s="13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176"/>
        <v>5</v>
      </c>
      <c r="P2858" s="8">
        <f t="shared" si="177"/>
        <v>24.33</v>
      </c>
      <c r="Q2858" s="17" t="s">
        <v>8315</v>
      </c>
      <c r="R2858" s="8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57.6" hidden="1" x14ac:dyDescent="0.3">
      <c r="A2859" s="8">
        <v>2857</v>
      </c>
      <c r="B2859" s="13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176"/>
        <v>20</v>
      </c>
      <c r="P2859" s="8">
        <f t="shared" si="177"/>
        <v>500</v>
      </c>
      <c r="Q2859" s="17" t="s">
        <v>8315</v>
      </c>
      <c r="R2859" s="8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43.2" hidden="1" x14ac:dyDescent="0.3">
      <c r="A2860" s="8">
        <v>2858</v>
      </c>
      <c r="B2860" s="13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176"/>
        <v>0</v>
      </c>
      <c r="P2860" s="8">
        <f t="shared" si="177"/>
        <v>0</v>
      </c>
      <c r="Q2860" s="17" t="s">
        <v>8315</v>
      </c>
      <c r="R2860" s="8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43.2" hidden="1" x14ac:dyDescent="0.3">
      <c r="A2861" s="8">
        <v>2859</v>
      </c>
      <c r="B2861" s="13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176"/>
        <v>2</v>
      </c>
      <c r="P2861" s="8">
        <f t="shared" si="177"/>
        <v>35</v>
      </c>
      <c r="Q2861" s="17" t="s">
        <v>8315</v>
      </c>
      <c r="R2861" s="8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57.6" hidden="1" x14ac:dyDescent="0.3">
      <c r="A2862" s="8">
        <v>2860</v>
      </c>
      <c r="B2862" s="13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176"/>
        <v>7</v>
      </c>
      <c r="P2862" s="8">
        <f t="shared" si="177"/>
        <v>29.56</v>
      </c>
      <c r="Q2862" s="17" t="s">
        <v>8315</v>
      </c>
      <c r="R2862" s="8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43.2" hidden="1" x14ac:dyDescent="0.3">
      <c r="A2863" s="8">
        <v>2861</v>
      </c>
      <c r="B2863" s="13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176"/>
        <v>32</v>
      </c>
      <c r="P2863" s="8">
        <f t="shared" si="177"/>
        <v>26.67</v>
      </c>
      <c r="Q2863" s="17" t="s">
        <v>8315</v>
      </c>
      <c r="R2863" s="8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3.2" hidden="1" x14ac:dyDescent="0.3">
      <c r="A2864" s="8">
        <v>2862</v>
      </c>
      <c r="B2864" s="13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176"/>
        <v>0</v>
      </c>
      <c r="P2864" s="8">
        <f t="shared" si="177"/>
        <v>18.329999999999998</v>
      </c>
      <c r="Q2864" s="17" t="s">
        <v>8315</v>
      </c>
      <c r="R2864" s="8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43.2" hidden="1" x14ac:dyDescent="0.3">
      <c r="A2865" s="8">
        <v>2863</v>
      </c>
      <c r="B2865" s="13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176"/>
        <v>0</v>
      </c>
      <c r="P2865" s="8">
        <f t="shared" si="177"/>
        <v>20</v>
      </c>
      <c r="Q2865" s="17" t="s">
        <v>8315</v>
      </c>
      <c r="R2865" s="8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hidden="1" x14ac:dyDescent="0.3">
      <c r="A2866" s="8">
        <v>2864</v>
      </c>
      <c r="B2866" s="13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176"/>
        <v>2</v>
      </c>
      <c r="P2866" s="8">
        <f t="shared" si="177"/>
        <v>13.33</v>
      </c>
      <c r="Q2866" s="17" t="s">
        <v>8315</v>
      </c>
      <c r="R2866" s="8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43.2" hidden="1" x14ac:dyDescent="0.3">
      <c r="A2867" s="8">
        <v>2865</v>
      </c>
      <c r="B2867" s="13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176"/>
        <v>0</v>
      </c>
      <c r="P2867" s="8">
        <f t="shared" si="177"/>
        <v>0</v>
      </c>
      <c r="Q2867" s="17" t="s">
        <v>8315</v>
      </c>
      <c r="R2867" s="8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3.2" hidden="1" x14ac:dyDescent="0.3">
      <c r="A2868" s="8">
        <v>2866</v>
      </c>
      <c r="B2868" s="13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176"/>
        <v>1</v>
      </c>
      <c r="P2868" s="8">
        <f t="shared" si="177"/>
        <v>22.5</v>
      </c>
      <c r="Q2868" s="17" t="s">
        <v>8315</v>
      </c>
      <c r="R2868" s="8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57.6" hidden="1" x14ac:dyDescent="0.3">
      <c r="A2869" s="8">
        <v>2867</v>
      </c>
      <c r="B2869" s="13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176"/>
        <v>20</v>
      </c>
      <c r="P2869" s="8">
        <f t="shared" si="177"/>
        <v>50.4</v>
      </c>
      <c r="Q2869" s="17" t="s">
        <v>8315</v>
      </c>
      <c r="R2869" s="8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57.6" hidden="1" x14ac:dyDescent="0.3">
      <c r="A2870" s="8">
        <v>2868</v>
      </c>
      <c r="B2870" s="13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176"/>
        <v>42</v>
      </c>
      <c r="P2870" s="8">
        <f t="shared" si="177"/>
        <v>105.03</v>
      </c>
      <c r="Q2870" s="17" t="s">
        <v>8315</v>
      </c>
      <c r="R2870" s="8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57.6" hidden="1" x14ac:dyDescent="0.3">
      <c r="A2871" s="8">
        <v>2869</v>
      </c>
      <c r="B2871" s="13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176"/>
        <v>1</v>
      </c>
      <c r="P2871" s="8">
        <f t="shared" si="177"/>
        <v>35.4</v>
      </c>
      <c r="Q2871" s="17" t="s">
        <v>8315</v>
      </c>
      <c r="R2871" s="8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57.6" hidden="1" x14ac:dyDescent="0.3">
      <c r="A2872" s="8">
        <v>2870</v>
      </c>
      <c r="B2872" s="13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176"/>
        <v>15</v>
      </c>
      <c r="P2872" s="8">
        <f t="shared" si="177"/>
        <v>83.33</v>
      </c>
      <c r="Q2872" s="17" t="s">
        <v>8315</v>
      </c>
      <c r="R2872" s="8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3.2" hidden="1" x14ac:dyDescent="0.3">
      <c r="A2873" s="8">
        <v>2871</v>
      </c>
      <c r="B2873" s="13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176"/>
        <v>5</v>
      </c>
      <c r="P2873" s="8">
        <f t="shared" si="177"/>
        <v>35.92</v>
      </c>
      <c r="Q2873" s="17" t="s">
        <v>8315</v>
      </c>
      <c r="R2873" s="8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43.2" hidden="1" x14ac:dyDescent="0.3">
      <c r="A2874" s="8">
        <v>2872</v>
      </c>
      <c r="B2874" s="13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176"/>
        <v>0</v>
      </c>
      <c r="P2874" s="8">
        <f t="shared" si="177"/>
        <v>0</v>
      </c>
      <c r="Q2874" s="17" t="s">
        <v>8315</v>
      </c>
      <c r="R2874" s="8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57.6" hidden="1" x14ac:dyDescent="0.3">
      <c r="A2875" s="8">
        <v>2873</v>
      </c>
      <c r="B2875" s="13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176"/>
        <v>38</v>
      </c>
      <c r="P2875" s="8">
        <f t="shared" si="177"/>
        <v>119.13</v>
      </c>
      <c r="Q2875" s="17" t="s">
        <v>8315</v>
      </c>
      <c r="R2875" s="8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43.2" hidden="1" x14ac:dyDescent="0.3">
      <c r="A2876" s="8">
        <v>2874</v>
      </c>
      <c r="B2876" s="13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176"/>
        <v>5</v>
      </c>
      <c r="P2876" s="8">
        <f t="shared" si="177"/>
        <v>90.33</v>
      </c>
      <c r="Q2876" s="17" t="s">
        <v>8315</v>
      </c>
      <c r="R2876" s="8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43.2" hidden="1" x14ac:dyDescent="0.3">
      <c r="A2877" s="8">
        <v>2875</v>
      </c>
      <c r="B2877" s="13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176"/>
        <v>0</v>
      </c>
      <c r="P2877" s="8">
        <f t="shared" si="177"/>
        <v>2.33</v>
      </c>
      <c r="Q2877" s="17" t="s">
        <v>8315</v>
      </c>
      <c r="R2877" s="8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43.2" hidden="1" x14ac:dyDescent="0.3">
      <c r="A2878" s="8">
        <v>2876</v>
      </c>
      <c r="B2878" s="13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176"/>
        <v>0</v>
      </c>
      <c r="P2878" s="8">
        <f t="shared" si="177"/>
        <v>0</v>
      </c>
      <c r="Q2878" s="17" t="s">
        <v>8315</v>
      </c>
      <c r="R2878" s="8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43.2" hidden="1" x14ac:dyDescent="0.3">
      <c r="A2879" s="8">
        <v>2877</v>
      </c>
      <c r="B2879" s="13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176"/>
        <v>11</v>
      </c>
      <c r="P2879" s="8">
        <f t="shared" si="177"/>
        <v>108.33</v>
      </c>
      <c r="Q2879" s="17" t="s">
        <v>8315</v>
      </c>
      <c r="R2879" s="8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3.2" hidden="1" x14ac:dyDescent="0.3">
      <c r="A2880" s="8">
        <v>2878</v>
      </c>
      <c r="B2880" s="13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176"/>
        <v>2</v>
      </c>
      <c r="P2880" s="8">
        <f t="shared" si="177"/>
        <v>15.75</v>
      </c>
      <c r="Q2880" s="17" t="s">
        <v>8315</v>
      </c>
      <c r="R2880" s="8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3.2" hidden="1" x14ac:dyDescent="0.3">
      <c r="A2881" s="8">
        <v>2879</v>
      </c>
      <c r="B2881" s="13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176"/>
        <v>0</v>
      </c>
      <c r="P2881" s="8">
        <f t="shared" si="177"/>
        <v>29</v>
      </c>
      <c r="Q2881" s="17" t="s">
        <v>8315</v>
      </c>
      <c r="R2881" s="8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43.2" hidden="1" x14ac:dyDescent="0.3">
      <c r="A2882" s="8">
        <v>2880</v>
      </c>
      <c r="B2882" s="13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ref="O2882:O2945" si="180">ROUND(E2882/D2882*100,0)</f>
        <v>23</v>
      </c>
      <c r="P2882" s="8">
        <f t="shared" si="177"/>
        <v>96.55</v>
      </c>
      <c r="Q2882" s="17" t="s">
        <v>8315</v>
      </c>
      <c r="R2882" s="8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43.2" hidden="1" x14ac:dyDescent="0.3">
      <c r="A2883" s="8">
        <v>2881</v>
      </c>
      <c r="B2883" s="13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si="180"/>
        <v>0</v>
      </c>
      <c r="P2883" s="8">
        <f t="shared" ref="P2883:P2946" si="181">IFERROR(ROUND(E2883/L2883,2), 0)</f>
        <v>0</v>
      </c>
      <c r="Q2883" s="17" t="s">
        <v>8315</v>
      </c>
      <c r="R2883" s="8" t="s">
        <v>8316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hidden="1" x14ac:dyDescent="0.3">
      <c r="A2884" s="8">
        <v>2882</v>
      </c>
      <c r="B2884" s="13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180"/>
        <v>34</v>
      </c>
      <c r="P2884" s="8">
        <f t="shared" si="181"/>
        <v>63</v>
      </c>
      <c r="Q2884" s="17" t="s">
        <v>8315</v>
      </c>
      <c r="R2884" s="8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57.6" hidden="1" x14ac:dyDescent="0.3">
      <c r="A2885" s="8">
        <v>2883</v>
      </c>
      <c r="B2885" s="13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180"/>
        <v>19</v>
      </c>
      <c r="P2885" s="8">
        <f t="shared" si="181"/>
        <v>381.6</v>
      </c>
      <c r="Q2885" s="17" t="s">
        <v>8315</v>
      </c>
      <c r="R2885" s="8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28.8" hidden="1" x14ac:dyDescent="0.3">
      <c r="A2886" s="8">
        <v>2884</v>
      </c>
      <c r="B2886" s="13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180"/>
        <v>0</v>
      </c>
      <c r="P2886" s="8">
        <f t="shared" si="181"/>
        <v>46.25</v>
      </c>
      <c r="Q2886" s="17" t="s">
        <v>8315</v>
      </c>
      <c r="R2886" s="8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28.8" hidden="1" x14ac:dyDescent="0.3">
      <c r="A2887" s="8">
        <v>2885</v>
      </c>
      <c r="B2887" s="13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180"/>
        <v>33</v>
      </c>
      <c r="P2887" s="8">
        <f t="shared" si="181"/>
        <v>26</v>
      </c>
      <c r="Q2887" s="17" t="s">
        <v>8315</v>
      </c>
      <c r="R2887" s="8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43.2" hidden="1" x14ac:dyDescent="0.3">
      <c r="A2888" s="8">
        <v>2886</v>
      </c>
      <c r="B2888" s="13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180"/>
        <v>5</v>
      </c>
      <c r="P2888" s="8">
        <f t="shared" si="181"/>
        <v>10</v>
      </c>
      <c r="Q2888" s="17" t="s">
        <v>8315</v>
      </c>
      <c r="R2888" s="8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43.2" hidden="1" x14ac:dyDescent="0.3">
      <c r="A2889" s="8">
        <v>2887</v>
      </c>
      <c r="B2889" s="13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180"/>
        <v>0</v>
      </c>
      <c r="P2889" s="8">
        <f t="shared" si="181"/>
        <v>5</v>
      </c>
      <c r="Q2889" s="17" t="s">
        <v>8315</v>
      </c>
      <c r="R2889" s="8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43.2" hidden="1" x14ac:dyDescent="0.3">
      <c r="A2890" s="8">
        <v>2888</v>
      </c>
      <c r="B2890" s="13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180"/>
        <v>0</v>
      </c>
      <c r="P2890" s="8">
        <f t="shared" si="181"/>
        <v>0</v>
      </c>
      <c r="Q2890" s="17" t="s">
        <v>8315</v>
      </c>
      <c r="R2890" s="8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3.2" hidden="1" x14ac:dyDescent="0.3">
      <c r="A2891" s="8">
        <v>2889</v>
      </c>
      <c r="B2891" s="13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180"/>
        <v>38</v>
      </c>
      <c r="P2891" s="8">
        <f t="shared" si="181"/>
        <v>81.569999999999993</v>
      </c>
      <c r="Q2891" s="17" t="s">
        <v>8315</v>
      </c>
      <c r="R2891" s="8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43.2" hidden="1" x14ac:dyDescent="0.3">
      <c r="A2892" s="8">
        <v>2890</v>
      </c>
      <c r="B2892" s="13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180"/>
        <v>1</v>
      </c>
      <c r="P2892" s="8">
        <f t="shared" si="181"/>
        <v>7</v>
      </c>
      <c r="Q2892" s="17" t="s">
        <v>8315</v>
      </c>
      <c r="R2892" s="8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43.2" hidden="1" x14ac:dyDescent="0.3">
      <c r="A2893" s="8">
        <v>2891</v>
      </c>
      <c r="B2893" s="13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180"/>
        <v>3</v>
      </c>
      <c r="P2893" s="8">
        <f t="shared" si="181"/>
        <v>27.3</v>
      </c>
      <c r="Q2893" s="17" t="s">
        <v>8315</v>
      </c>
      <c r="R2893" s="8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3.2" hidden="1" x14ac:dyDescent="0.3">
      <c r="A2894" s="8">
        <v>2892</v>
      </c>
      <c r="B2894" s="13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180"/>
        <v>9</v>
      </c>
      <c r="P2894" s="8">
        <f t="shared" si="181"/>
        <v>29.41</v>
      </c>
      <c r="Q2894" s="17" t="s">
        <v>8315</v>
      </c>
      <c r="R2894" s="8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hidden="1" x14ac:dyDescent="0.3">
      <c r="A2895" s="8">
        <v>2893</v>
      </c>
      <c r="B2895" s="13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180"/>
        <v>1</v>
      </c>
      <c r="P2895" s="8">
        <f t="shared" si="181"/>
        <v>12.5</v>
      </c>
      <c r="Q2895" s="17" t="s">
        <v>8315</v>
      </c>
      <c r="R2895" s="8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28.8" hidden="1" x14ac:dyDescent="0.3">
      <c r="A2896" s="8">
        <v>2894</v>
      </c>
      <c r="B2896" s="13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180"/>
        <v>0</v>
      </c>
      <c r="P2896" s="8">
        <f t="shared" si="181"/>
        <v>0</v>
      </c>
      <c r="Q2896" s="17" t="s">
        <v>8315</v>
      </c>
      <c r="R2896" s="8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43.2" hidden="1" x14ac:dyDescent="0.3">
      <c r="A2897" s="8">
        <v>2895</v>
      </c>
      <c r="B2897" s="13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180"/>
        <v>5</v>
      </c>
      <c r="P2897" s="8">
        <f t="shared" si="181"/>
        <v>5.75</v>
      </c>
      <c r="Q2897" s="17" t="s">
        <v>8315</v>
      </c>
      <c r="R2897" s="8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3.2" hidden="1" x14ac:dyDescent="0.3">
      <c r="A2898" s="8">
        <v>2896</v>
      </c>
      <c r="B2898" s="13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180"/>
        <v>21</v>
      </c>
      <c r="P2898" s="8">
        <f t="shared" si="181"/>
        <v>52.08</v>
      </c>
      <c r="Q2898" s="17" t="s">
        <v>8315</v>
      </c>
      <c r="R2898" s="8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43.2" hidden="1" x14ac:dyDescent="0.3">
      <c r="A2899" s="8">
        <v>2897</v>
      </c>
      <c r="B2899" s="13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180"/>
        <v>5</v>
      </c>
      <c r="P2899" s="8">
        <f t="shared" si="181"/>
        <v>183.33</v>
      </c>
      <c r="Q2899" s="17" t="s">
        <v>8315</v>
      </c>
      <c r="R2899" s="8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43.2" hidden="1" x14ac:dyDescent="0.3">
      <c r="A2900" s="8">
        <v>2898</v>
      </c>
      <c r="B2900" s="13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180"/>
        <v>4</v>
      </c>
      <c r="P2900" s="8">
        <f t="shared" si="181"/>
        <v>26.33</v>
      </c>
      <c r="Q2900" s="17" t="s">
        <v>8315</v>
      </c>
      <c r="R2900" s="8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43.2" hidden="1" x14ac:dyDescent="0.3">
      <c r="A2901" s="8">
        <v>2899</v>
      </c>
      <c r="B2901" s="13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180"/>
        <v>0</v>
      </c>
      <c r="P2901" s="8">
        <f t="shared" si="181"/>
        <v>0</v>
      </c>
      <c r="Q2901" s="17" t="s">
        <v>8315</v>
      </c>
      <c r="R2901" s="8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57.6" hidden="1" x14ac:dyDescent="0.3">
      <c r="A2902" s="8">
        <v>2900</v>
      </c>
      <c r="B2902" s="13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180"/>
        <v>62</v>
      </c>
      <c r="P2902" s="8">
        <f t="shared" si="181"/>
        <v>486.43</v>
      </c>
      <c r="Q2902" s="17" t="s">
        <v>8315</v>
      </c>
      <c r="R2902" s="8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43.2" hidden="1" x14ac:dyDescent="0.3">
      <c r="A2903" s="8">
        <v>2901</v>
      </c>
      <c r="B2903" s="13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180"/>
        <v>1</v>
      </c>
      <c r="P2903" s="8">
        <f t="shared" si="181"/>
        <v>3</v>
      </c>
      <c r="Q2903" s="17" t="s">
        <v>8315</v>
      </c>
      <c r="R2903" s="8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43.2" hidden="1" x14ac:dyDescent="0.3">
      <c r="A2904" s="8">
        <v>2902</v>
      </c>
      <c r="B2904" s="13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180"/>
        <v>0</v>
      </c>
      <c r="P2904" s="8">
        <f t="shared" si="181"/>
        <v>25</v>
      </c>
      <c r="Q2904" s="17" t="s">
        <v>8315</v>
      </c>
      <c r="R2904" s="8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43.2" hidden="1" x14ac:dyDescent="0.3">
      <c r="A2905" s="8">
        <v>2903</v>
      </c>
      <c r="B2905" s="13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180"/>
        <v>1</v>
      </c>
      <c r="P2905" s="8">
        <f t="shared" si="181"/>
        <v>9.75</v>
      </c>
      <c r="Q2905" s="17" t="s">
        <v>8315</v>
      </c>
      <c r="R2905" s="8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43.2" hidden="1" x14ac:dyDescent="0.3">
      <c r="A2906" s="8">
        <v>2904</v>
      </c>
      <c r="B2906" s="13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180"/>
        <v>5</v>
      </c>
      <c r="P2906" s="8">
        <f t="shared" si="181"/>
        <v>18.75</v>
      </c>
      <c r="Q2906" s="17" t="s">
        <v>8315</v>
      </c>
      <c r="R2906" s="8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3.2" hidden="1" x14ac:dyDescent="0.3">
      <c r="A2907" s="8">
        <v>2905</v>
      </c>
      <c r="B2907" s="13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180"/>
        <v>18</v>
      </c>
      <c r="P2907" s="8">
        <f t="shared" si="181"/>
        <v>36.590000000000003</v>
      </c>
      <c r="Q2907" s="17" t="s">
        <v>8315</v>
      </c>
      <c r="R2907" s="8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57.6" hidden="1" x14ac:dyDescent="0.3">
      <c r="A2908" s="8">
        <v>2906</v>
      </c>
      <c r="B2908" s="13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180"/>
        <v>9</v>
      </c>
      <c r="P2908" s="8">
        <f t="shared" si="181"/>
        <v>80.709999999999994</v>
      </c>
      <c r="Q2908" s="17" t="s">
        <v>8315</v>
      </c>
      <c r="R2908" s="8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43.2" hidden="1" x14ac:dyDescent="0.3">
      <c r="A2909" s="8">
        <v>2907</v>
      </c>
      <c r="B2909" s="13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180"/>
        <v>0</v>
      </c>
      <c r="P2909" s="8">
        <f t="shared" si="181"/>
        <v>1</v>
      </c>
      <c r="Q2909" s="17" t="s">
        <v>8315</v>
      </c>
      <c r="R2909" s="8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57.6" hidden="1" x14ac:dyDescent="0.3">
      <c r="A2910" s="8">
        <v>2908</v>
      </c>
      <c r="B2910" s="13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180"/>
        <v>3</v>
      </c>
      <c r="P2910" s="8">
        <f t="shared" si="181"/>
        <v>52.8</v>
      </c>
      <c r="Q2910" s="17" t="s">
        <v>8315</v>
      </c>
      <c r="R2910" s="8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43.2" hidden="1" x14ac:dyDescent="0.3">
      <c r="A2911" s="8">
        <v>2909</v>
      </c>
      <c r="B2911" s="13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180"/>
        <v>0</v>
      </c>
      <c r="P2911" s="8">
        <f t="shared" si="181"/>
        <v>20</v>
      </c>
      <c r="Q2911" s="17" t="s">
        <v>8315</v>
      </c>
      <c r="R2911" s="8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3.2" hidden="1" x14ac:dyDescent="0.3">
      <c r="A2912" s="8">
        <v>2910</v>
      </c>
      <c r="B2912" s="13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180"/>
        <v>0</v>
      </c>
      <c r="P2912" s="8">
        <f t="shared" si="181"/>
        <v>1</v>
      </c>
      <c r="Q2912" s="17" t="s">
        <v>8315</v>
      </c>
      <c r="R2912" s="8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57.6" hidden="1" x14ac:dyDescent="0.3">
      <c r="A2913" s="8">
        <v>2911</v>
      </c>
      <c r="B2913" s="13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180"/>
        <v>37</v>
      </c>
      <c r="P2913" s="8">
        <f t="shared" si="181"/>
        <v>46.93</v>
      </c>
      <c r="Q2913" s="17" t="s">
        <v>8315</v>
      </c>
      <c r="R2913" s="8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43.2" hidden="1" x14ac:dyDescent="0.3">
      <c r="A2914" s="8">
        <v>2912</v>
      </c>
      <c r="B2914" s="13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180"/>
        <v>14</v>
      </c>
      <c r="P2914" s="8">
        <f t="shared" si="181"/>
        <v>78.08</v>
      </c>
      <c r="Q2914" s="17" t="s">
        <v>8315</v>
      </c>
      <c r="R2914" s="8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43.2" hidden="1" x14ac:dyDescent="0.3">
      <c r="A2915" s="8">
        <v>2913</v>
      </c>
      <c r="B2915" s="13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180"/>
        <v>0</v>
      </c>
      <c r="P2915" s="8">
        <f t="shared" si="181"/>
        <v>1</v>
      </c>
      <c r="Q2915" s="17" t="s">
        <v>8315</v>
      </c>
      <c r="R2915" s="8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28.8" hidden="1" x14ac:dyDescent="0.3">
      <c r="A2916" s="8">
        <v>2914</v>
      </c>
      <c r="B2916" s="13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180"/>
        <v>0</v>
      </c>
      <c r="P2916" s="8">
        <f t="shared" si="181"/>
        <v>1</v>
      </c>
      <c r="Q2916" s="17" t="s">
        <v>8315</v>
      </c>
      <c r="R2916" s="8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3.2" hidden="1" x14ac:dyDescent="0.3">
      <c r="A2917" s="8">
        <v>2915</v>
      </c>
      <c r="B2917" s="13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180"/>
        <v>61</v>
      </c>
      <c r="P2917" s="8">
        <f t="shared" si="181"/>
        <v>203.67</v>
      </c>
      <c r="Q2917" s="17" t="s">
        <v>8315</v>
      </c>
      <c r="R2917" s="8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43.2" hidden="1" x14ac:dyDescent="0.3">
      <c r="A2918" s="8">
        <v>2916</v>
      </c>
      <c r="B2918" s="13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180"/>
        <v>8</v>
      </c>
      <c r="P2918" s="8">
        <f t="shared" si="181"/>
        <v>20.71</v>
      </c>
      <c r="Q2918" s="17" t="s">
        <v>8315</v>
      </c>
      <c r="R2918" s="8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3.2" hidden="1" x14ac:dyDescent="0.3">
      <c r="A2919" s="8">
        <v>2917</v>
      </c>
      <c r="B2919" s="13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180"/>
        <v>22</v>
      </c>
      <c r="P2919" s="8">
        <f t="shared" si="181"/>
        <v>48.56</v>
      </c>
      <c r="Q2919" s="17" t="s">
        <v>8315</v>
      </c>
      <c r="R2919" s="8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3.2" hidden="1" x14ac:dyDescent="0.3">
      <c r="A2920" s="8">
        <v>2918</v>
      </c>
      <c r="B2920" s="13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180"/>
        <v>27</v>
      </c>
      <c r="P2920" s="8">
        <f t="shared" si="181"/>
        <v>68.099999999999994</v>
      </c>
      <c r="Q2920" s="17" t="s">
        <v>8315</v>
      </c>
      <c r="R2920" s="8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3.2" hidden="1" x14ac:dyDescent="0.3">
      <c r="A2921" s="8">
        <v>2919</v>
      </c>
      <c r="B2921" s="13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180"/>
        <v>9</v>
      </c>
      <c r="P2921" s="8">
        <f t="shared" si="181"/>
        <v>8.5</v>
      </c>
      <c r="Q2921" s="17" t="s">
        <v>8315</v>
      </c>
      <c r="R2921" s="8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43.2" hidden="1" x14ac:dyDescent="0.3">
      <c r="A2922" s="8">
        <v>2920</v>
      </c>
      <c r="B2922" s="13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180"/>
        <v>27</v>
      </c>
      <c r="P2922" s="8">
        <f t="shared" si="181"/>
        <v>51.62</v>
      </c>
      <c r="Q2922" s="17" t="s">
        <v>8315</v>
      </c>
      <c r="R2922" s="8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28.8" hidden="1" x14ac:dyDescent="0.3">
      <c r="A2923" s="8">
        <v>2921</v>
      </c>
      <c r="B2923" s="13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180"/>
        <v>129</v>
      </c>
      <c r="P2923" s="8">
        <f t="shared" si="181"/>
        <v>43</v>
      </c>
      <c r="Q2923" s="17" t="s">
        <v>8315</v>
      </c>
      <c r="R2923" s="8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43.2" x14ac:dyDescent="0.3">
      <c r="A2924" s="8">
        <v>2922</v>
      </c>
      <c r="B2924" s="13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180"/>
        <v>100</v>
      </c>
      <c r="P2924" s="8">
        <f t="shared" si="181"/>
        <v>83.33</v>
      </c>
      <c r="Q2924" s="17" t="s">
        <v>8315</v>
      </c>
      <c r="R2924" s="8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3.2" hidden="1" x14ac:dyDescent="0.3">
      <c r="A2925" s="8">
        <v>2923</v>
      </c>
      <c r="B2925" s="13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180"/>
        <v>100</v>
      </c>
      <c r="P2925" s="8">
        <f t="shared" si="181"/>
        <v>30</v>
      </c>
      <c r="Q2925" s="17" t="s">
        <v>8315</v>
      </c>
      <c r="R2925" s="8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43.2" hidden="1" x14ac:dyDescent="0.3">
      <c r="A2926" s="8">
        <v>2924</v>
      </c>
      <c r="B2926" s="13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180"/>
        <v>103</v>
      </c>
      <c r="P2926" s="8">
        <f t="shared" si="181"/>
        <v>175.51</v>
      </c>
      <c r="Q2926" s="17" t="s">
        <v>8315</v>
      </c>
      <c r="R2926" s="8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3.2" hidden="1" x14ac:dyDescent="0.3">
      <c r="A2927" s="8">
        <v>2925</v>
      </c>
      <c r="B2927" s="13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180"/>
        <v>102</v>
      </c>
      <c r="P2927" s="8">
        <f t="shared" si="181"/>
        <v>231.66</v>
      </c>
      <c r="Q2927" s="17" t="s">
        <v>8315</v>
      </c>
      <c r="R2927" s="8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43.2" hidden="1" x14ac:dyDescent="0.3">
      <c r="A2928" s="8">
        <v>2926</v>
      </c>
      <c r="B2928" s="13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180"/>
        <v>125</v>
      </c>
      <c r="P2928" s="8">
        <f t="shared" si="181"/>
        <v>75</v>
      </c>
      <c r="Q2928" s="17" t="s">
        <v>8315</v>
      </c>
      <c r="R2928" s="8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43.2" hidden="1" x14ac:dyDescent="0.3">
      <c r="A2929" s="8">
        <v>2927</v>
      </c>
      <c r="B2929" s="13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180"/>
        <v>131</v>
      </c>
      <c r="P2929" s="8">
        <f t="shared" si="181"/>
        <v>112.14</v>
      </c>
      <c r="Q2929" s="17" t="s">
        <v>8315</v>
      </c>
      <c r="R2929" s="8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28.8" hidden="1" x14ac:dyDescent="0.3">
      <c r="A2930" s="8">
        <v>2928</v>
      </c>
      <c r="B2930" s="13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180"/>
        <v>100</v>
      </c>
      <c r="P2930" s="8">
        <f t="shared" si="181"/>
        <v>41.67</v>
      </c>
      <c r="Q2930" s="17" t="s">
        <v>8315</v>
      </c>
      <c r="R2930" s="8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43.2" hidden="1" x14ac:dyDescent="0.3">
      <c r="A2931" s="8">
        <v>2929</v>
      </c>
      <c r="B2931" s="13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180"/>
        <v>102</v>
      </c>
      <c r="P2931" s="8">
        <f t="shared" si="181"/>
        <v>255.17</v>
      </c>
      <c r="Q2931" s="17" t="s">
        <v>8315</v>
      </c>
      <c r="R2931" s="8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43.2" x14ac:dyDescent="0.3">
      <c r="A2932" s="8">
        <v>2930</v>
      </c>
      <c r="B2932" s="13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180"/>
        <v>101</v>
      </c>
      <c r="P2932" s="8">
        <f t="shared" si="181"/>
        <v>162.77000000000001</v>
      </c>
      <c r="Q2932" s="17" t="s">
        <v>8315</v>
      </c>
      <c r="R2932" s="8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43.2" hidden="1" x14ac:dyDescent="0.3">
      <c r="A2933" s="8">
        <v>2931</v>
      </c>
      <c r="B2933" s="13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180"/>
        <v>106</v>
      </c>
      <c r="P2933" s="8">
        <f t="shared" si="181"/>
        <v>88.33</v>
      </c>
      <c r="Q2933" s="17" t="s">
        <v>8315</v>
      </c>
      <c r="R2933" s="8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43.2" hidden="1" x14ac:dyDescent="0.3">
      <c r="A2934" s="8">
        <v>2932</v>
      </c>
      <c r="B2934" s="13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180"/>
        <v>105</v>
      </c>
      <c r="P2934" s="8">
        <f t="shared" si="181"/>
        <v>85.74</v>
      </c>
      <c r="Q2934" s="17" t="s">
        <v>8315</v>
      </c>
      <c r="R2934" s="8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43.2" hidden="1" x14ac:dyDescent="0.3">
      <c r="A2935" s="8">
        <v>2933</v>
      </c>
      <c r="B2935" s="13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180"/>
        <v>103</v>
      </c>
      <c r="P2935" s="8">
        <f t="shared" si="181"/>
        <v>47.57</v>
      </c>
      <c r="Q2935" s="17" t="s">
        <v>8315</v>
      </c>
      <c r="R2935" s="8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3.2" hidden="1" x14ac:dyDescent="0.3">
      <c r="A2936" s="8">
        <v>2934</v>
      </c>
      <c r="B2936" s="13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180"/>
        <v>108</v>
      </c>
      <c r="P2936" s="8">
        <f t="shared" si="181"/>
        <v>72.97</v>
      </c>
      <c r="Q2936" s="17" t="s">
        <v>8315</v>
      </c>
      <c r="R2936" s="8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3.2" hidden="1" x14ac:dyDescent="0.3">
      <c r="A2937" s="8">
        <v>2935</v>
      </c>
      <c r="B2937" s="13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180"/>
        <v>101</v>
      </c>
      <c r="P2937" s="8">
        <f t="shared" si="181"/>
        <v>90.54</v>
      </c>
      <c r="Q2937" s="17" t="s">
        <v>8315</v>
      </c>
      <c r="R2937" s="8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43.2" hidden="1" x14ac:dyDescent="0.3">
      <c r="A2938" s="8">
        <v>2936</v>
      </c>
      <c r="B2938" s="13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180"/>
        <v>128</v>
      </c>
      <c r="P2938" s="8">
        <f t="shared" si="181"/>
        <v>37.65</v>
      </c>
      <c r="Q2938" s="17" t="s">
        <v>8315</v>
      </c>
      <c r="R2938" s="8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28.8" x14ac:dyDescent="0.3">
      <c r="A2939" s="8">
        <v>2937</v>
      </c>
      <c r="B2939" s="13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180"/>
        <v>133</v>
      </c>
      <c r="P2939" s="8">
        <f t="shared" si="181"/>
        <v>36.36</v>
      </c>
      <c r="Q2939" s="17" t="s">
        <v>8315</v>
      </c>
      <c r="R2939" s="8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43.2" hidden="1" x14ac:dyDescent="0.3">
      <c r="A2940" s="8">
        <v>2938</v>
      </c>
      <c r="B2940" s="13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180"/>
        <v>101</v>
      </c>
      <c r="P2940" s="8">
        <f t="shared" si="181"/>
        <v>126.72</v>
      </c>
      <c r="Q2940" s="17" t="s">
        <v>8315</v>
      </c>
      <c r="R2940" s="8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43.2" hidden="1" x14ac:dyDescent="0.3">
      <c r="A2941" s="8">
        <v>2939</v>
      </c>
      <c r="B2941" s="13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180"/>
        <v>103</v>
      </c>
      <c r="P2941" s="8">
        <f t="shared" si="181"/>
        <v>329.2</v>
      </c>
      <c r="Q2941" s="17" t="s">
        <v>8315</v>
      </c>
      <c r="R2941" s="8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3.2" hidden="1" x14ac:dyDescent="0.3">
      <c r="A2942" s="8">
        <v>2940</v>
      </c>
      <c r="B2942" s="13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180"/>
        <v>107</v>
      </c>
      <c r="P2942" s="8">
        <f t="shared" si="181"/>
        <v>81.239999999999995</v>
      </c>
      <c r="Q2942" s="17" t="s">
        <v>8315</v>
      </c>
      <c r="R2942" s="8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43.2" hidden="1" x14ac:dyDescent="0.3">
      <c r="A2943" s="8">
        <v>2941</v>
      </c>
      <c r="B2943" s="13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180"/>
        <v>0</v>
      </c>
      <c r="P2943" s="8">
        <f t="shared" si="181"/>
        <v>1</v>
      </c>
      <c r="Q2943" s="17" t="s">
        <v>8315</v>
      </c>
      <c r="R2943" s="8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43.2" hidden="1" x14ac:dyDescent="0.3">
      <c r="A2944" s="8">
        <v>2942</v>
      </c>
      <c r="B2944" s="13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180"/>
        <v>20</v>
      </c>
      <c r="P2944" s="8">
        <f t="shared" si="181"/>
        <v>202.23</v>
      </c>
      <c r="Q2944" s="17" t="s">
        <v>8315</v>
      </c>
      <c r="R2944" s="8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43.2" hidden="1" x14ac:dyDescent="0.3">
      <c r="A2945" s="8">
        <v>2943</v>
      </c>
      <c r="B2945" s="13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180"/>
        <v>0</v>
      </c>
      <c r="P2945" s="8">
        <f t="shared" si="181"/>
        <v>0</v>
      </c>
      <c r="Q2945" s="17" t="s">
        <v>8315</v>
      </c>
      <c r="R2945" s="8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3.2" hidden="1" x14ac:dyDescent="0.3">
      <c r="A2946" s="8">
        <v>2944</v>
      </c>
      <c r="B2946" s="13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184">ROUND(E2946/D2946*100,0)</f>
        <v>1</v>
      </c>
      <c r="P2946" s="8">
        <f t="shared" si="181"/>
        <v>100</v>
      </c>
      <c r="Q2946" s="17" t="s">
        <v>8315</v>
      </c>
      <c r="R2946" s="8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57.6" hidden="1" x14ac:dyDescent="0.3">
      <c r="A2947" s="8">
        <v>2945</v>
      </c>
      <c r="B2947" s="13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184"/>
        <v>0</v>
      </c>
      <c r="P2947" s="8">
        <f t="shared" ref="P2947:P3010" si="185">IFERROR(ROUND(E2947/L2947,2), 0)</f>
        <v>0</v>
      </c>
      <c r="Q2947" s="17" t="s">
        <v>8315</v>
      </c>
      <c r="R2947" s="8" t="s">
        <v>8355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hidden="1" x14ac:dyDescent="0.3">
      <c r="A2948" s="8">
        <v>2946</v>
      </c>
      <c r="B2948" s="13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184"/>
        <v>0</v>
      </c>
      <c r="P2948" s="8">
        <f t="shared" si="185"/>
        <v>1</v>
      </c>
      <c r="Q2948" s="17" t="s">
        <v>8315</v>
      </c>
      <c r="R2948" s="8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57.6" hidden="1" x14ac:dyDescent="0.3">
      <c r="A2949" s="8">
        <v>2947</v>
      </c>
      <c r="B2949" s="13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184"/>
        <v>4</v>
      </c>
      <c r="P2949" s="8">
        <f t="shared" si="185"/>
        <v>82.46</v>
      </c>
      <c r="Q2949" s="17" t="s">
        <v>8315</v>
      </c>
      <c r="R2949" s="8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57.6" hidden="1" x14ac:dyDescent="0.3">
      <c r="A2950" s="8">
        <v>2948</v>
      </c>
      <c r="B2950" s="13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184"/>
        <v>0</v>
      </c>
      <c r="P2950" s="8">
        <f t="shared" si="185"/>
        <v>2.67</v>
      </c>
      <c r="Q2950" s="17" t="s">
        <v>8315</v>
      </c>
      <c r="R2950" s="8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43.2" hidden="1" x14ac:dyDescent="0.3">
      <c r="A2951" s="8">
        <v>2949</v>
      </c>
      <c r="B2951" s="13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184"/>
        <v>3</v>
      </c>
      <c r="P2951" s="8">
        <f t="shared" si="185"/>
        <v>12.5</v>
      </c>
      <c r="Q2951" s="17" t="s">
        <v>8315</v>
      </c>
      <c r="R2951" s="8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43.2" hidden="1" x14ac:dyDescent="0.3">
      <c r="A2952" s="8">
        <v>2950</v>
      </c>
      <c r="B2952" s="13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184"/>
        <v>0</v>
      </c>
      <c r="P2952" s="8">
        <f t="shared" si="185"/>
        <v>0</v>
      </c>
      <c r="Q2952" s="17" t="s">
        <v>8315</v>
      </c>
      <c r="R2952" s="8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57.6" hidden="1" x14ac:dyDescent="0.3">
      <c r="A2953" s="8">
        <v>2951</v>
      </c>
      <c r="B2953" s="13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184"/>
        <v>2</v>
      </c>
      <c r="P2953" s="8">
        <f t="shared" si="185"/>
        <v>18.899999999999999</v>
      </c>
      <c r="Q2953" s="17" t="s">
        <v>8315</v>
      </c>
      <c r="R2953" s="8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43.2" hidden="1" x14ac:dyDescent="0.3">
      <c r="A2954" s="8">
        <v>2952</v>
      </c>
      <c r="B2954" s="13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184"/>
        <v>8</v>
      </c>
      <c r="P2954" s="8">
        <f t="shared" si="185"/>
        <v>200.63</v>
      </c>
      <c r="Q2954" s="17" t="s">
        <v>8315</v>
      </c>
      <c r="R2954" s="8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3.2" hidden="1" x14ac:dyDescent="0.3">
      <c r="A2955" s="8">
        <v>2953</v>
      </c>
      <c r="B2955" s="13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184"/>
        <v>0</v>
      </c>
      <c r="P2955" s="8">
        <f t="shared" si="185"/>
        <v>201.67</v>
      </c>
      <c r="Q2955" s="17" t="s">
        <v>8315</v>
      </c>
      <c r="R2955" s="8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3.2" hidden="1" x14ac:dyDescent="0.3">
      <c r="A2956" s="8">
        <v>2954</v>
      </c>
      <c r="B2956" s="13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184"/>
        <v>0</v>
      </c>
      <c r="P2956" s="8">
        <f t="shared" si="185"/>
        <v>0</v>
      </c>
      <c r="Q2956" s="17" t="s">
        <v>8315</v>
      </c>
      <c r="R2956" s="8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28.8" hidden="1" x14ac:dyDescent="0.3">
      <c r="A2957" s="8">
        <v>2955</v>
      </c>
      <c r="B2957" s="13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184"/>
        <v>60</v>
      </c>
      <c r="P2957" s="8">
        <f t="shared" si="185"/>
        <v>65</v>
      </c>
      <c r="Q2957" s="17" t="s">
        <v>8315</v>
      </c>
      <c r="R2957" s="8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43.2" hidden="1" x14ac:dyDescent="0.3">
      <c r="A2958" s="8">
        <v>2956</v>
      </c>
      <c r="B2958" s="13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184"/>
        <v>17</v>
      </c>
      <c r="P2958" s="8">
        <f t="shared" si="185"/>
        <v>66.099999999999994</v>
      </c>
      <c r="Q2958" s="17" t="s">
        <v>8315</v>
      </c>
      <c r="R2958" s="8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3.2" hidden="1" x14ac:dyDescent="0.3">
      <c r="A2959" s="8">
        <v>2957</v>
      </c>
      <c r="B2959" s="13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184"/>
        <v>2</v>
      </c>
      <c r="P2959" s="8">
        <f t="shared" si="185"/>
        <v>93.33</v>
      </c>
      <c r="Q2959" s="17" t="s">
        <v>8315</v>
      </c>
      <c r="R2959" s="8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3.2" hidden="1" x14ac:dyDescent="0.3">
      <c r="A2960" s="8">
        <v>2958</v>
      </c>
      <c r="B2960" s="13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184"/>
        <v>0</v>
      </c>
      <c r="P2960" s="8">
        <f t="shared" si="185"/>
        <v>0</v>
      </c>
      <c r="Q2960" s="17" t="s">
        <v>8315</v>
      </c>
      <c r="R2960" s="8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43.2" hidden="1" x14ac:dyDescent="0.3">
      <c r="A2961" s="8">
        <v>2959</v>
      </c>
      <c r="B2961" s="13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184"/>
        <v>0</v>
      </c>
      <c r="P2961" s="8">
        <f t="shared" si="185"/>
        <v>0</v>
      </c>
      <c r="Q2961" s="17" t="s">
        <v>8315</v>
      </c>
      <c r="R2961" s="8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3.2" hidden="1" x14ac:dyDescent="0.3">
      <c r="A2962" s="8">
        <v>2960</v>
      </c>
      <c r="B2962" s="13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184"/>
        <v>0</v>
      </c>
      <c r="P2962" s="8">
        <f t="shared" si="185"/>
        <v>0</v>
      </c>
      <c r="Q2962" s="17" t="s">
        <v>8315</v>
      </c>
      <c r="R2962" s="8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43.2" hidden="1" x14ac:dyDescent="0.3">
      <c r="A2963" s="8">
        <v>2961</v>
      </c>
      <c r="B2963" s="13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184"/>
        <v>110</v>
      </c>
      <c r="P2963" s="8">
        <f t="shared" si="185"/>
        <v>50.75</v>
      </c>
      <c r="Q2963" s="17" t="s">
        <v>8315</v>
      </c>
      <c r="R2963" s="8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43.2" hidden="1" x14ac:dyDescent="0.3">
      <c r="A2964" s="8">
        <v>2962</v>
      </c>
      <c r="B2964" s="13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184"/>
        <v>122</v>
      </c>
      <c r="P2964" s="8">
        <f t="shared" si="185"/>
        <v>60.9</v>
      </c>
      <c r="Q2964" s="17" t="s">
        <v>8315</v>
      </c>
      <c r="R2964" s="8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57.6" hidden="1" x14ac:dyDescent="0.3">
      <c r="A2965" s="8">
        <v>2963</v>
      </c>
      <c r="B2965" s="13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184"/>
        <v>107</v>
      </c>
      <c r="P2965" s="8">
        <f t="shared" si="185"/>
        <v>109.03</v>
      </c>
      <c r="Q2965" s="17" t="s">
        <v>8315</v>
      </c>
      <c r="R2965" s="8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43.2" hidden="1" x14ac:dyDescent="0.3">
      <c r="A2966" s="8">
        <v>2964</v>
      </c>
      <c r="B2966" s="13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184"/>
        <v>101</v>
      </c>
      <c r="P2966" s="8">
        <f t="shared" si="185"/>
        <v>25.69</v>
      </c>
      <c r="Q2966" s="17" t="s">
        <v>8315</v>
      </c>
      <c r="R2966" s="8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57.6" hidden="1" x14ac:dyDescent="0.3">
      <c r="A2967" s="8">
        <v>2965</v>
      </c>
      <c r="B2967" s="13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184"/>
        <v>109</v>
      </c>
      <c r="P2967" s="8">
        <f t="shared" si="185"/>
        <v>41.92</v>
      </c>
      <c r="Q2967" s="17" t="s">
        <v>8315</v>
      </c>
      <c r="R2967" s="8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43.2" hidden="1" x14ac:dyDescent="0.3">
      <c r="A2968" s="8">
        <v>2966</v>
      </c>
      <c r="B2968" s="13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184"/>
        <v>114</v>
      </c>
      <c r="P2968" s="8">
        <f t="shared" si="185"/>
        <v>88.77</v>
      </c>
      <c r="Q2968" s="17" t="s">
        <v>8315</v>
      </c>
      <c r="R2968" s="8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3.2" hidden="1" x14ac:dyDescent="0.3">
      <c r="A2969" s="8">
        <v>2967</v>
      </c>
      <c r="B2969" s="13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184"/>
        <v>114</v>
      </c>
      <c r="P2969" s="8">
        <f t="shared" si="185"/>
        <v>80.23</v>
      </c>
      <c r="Q2969" s="17" t="s">
        <v>8315</v>
      </c>
      <c r="R2969" s="8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28.8" hidden="1" x14ac:dyDescent="0.3">
      <c r="A2970" s="8">
        <v>2968</v>
      </c>
      <c r="B2970" s="13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184"/>
        <v>106</v>
      </c>
      <c r="P2970" s="8">
        <f t="shared" si="185"/>
        <v>78.94</v>
      </c>
      <c r="Q2970" s="17" t="s">
        <v>8315</v>
      </c>
      <c r="R2970" s="8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43.2" hidden="1" x14ac:dyDescent="0.3">
      <c r="A2971" s="8">
        <v>2969</v>
      </c>
      <c r="B2971" s="13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184"/>
        <v>163</v>
      </c>
      <c r="P2971" s="8">
        <f t="shared" si="185"/>
        <v>95.59</v>
      </c>
      <c r="Q2971" s="17" t="s">
        <v>8315</v>
      </c>
      <c r="R2971" s="8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3.2" hidden="1" x14ac:dyDescent="0.3">
      <c r="A2972" s="8">
        <v>2970</v>
      </c>
      <c r="B2972" s="13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184"/>
        <v>106</v>
      </c>
      <c r="P2972" s="8">
        <f t="shared" si="185"/>
        <v>69.89</v>
      </c>
      <c r="Q2972" s="17" t="s">
        <v>8315</v>
      </c>
      <c r="R2972" s="8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43.2" hidden="1" x14ac:dyDescent="0.3">
      <c r="A2973" s="8">
        <v>2971</v>
      </c>
      <c r="B2973" s="13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184"/>
        <v>100</v>
      </c>
      <c r="P2973" s="8">
        <f t="shared" si="185"/>
        <v>74.53</v>
      </c>
      <c r="Q2973" s="17" t="s">
        <v>8315</v>
      </c>
      <c r="R2973" s="8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28.8" hidden="1" x14ac:dyDescent="0.3">
      <c r="A2974" s="8">
        <v>2972</v>
      </c>
      <c r="B2974" s="13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184"/>
        <v>105</v>
      </c>
      <c r="P2974" s="8">
        <f t="shared" si="185"/>
        <v>123.94</v>
      </c>
      <c r="Q2974" s="17" t="s">
        <v>8315</v>
      </c>
      <c r="R2974" s="8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43.2" hidden="1" x14ac:dyDescent="0.3">
      <c r="A2975" s="8">
        <v>2973</v>
      </c>
      <c r="B2975" s="13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184"/>
        <v>175</v>
      </c>
      <c r="P2975" s="8">
        <f t="shared" si="185"/>
        <v>264.85000000000002</v>
      </c>
      <c r="Q2975" s="17" t="s">
        <v>8315</v>
      </c>
      <c r="R2975" s="8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57.6" hidden="1" x14ac:dyDescent="0.3">
      <c r="A2976" s="8">
        <v>2974</v>
      </c>
      <c r="B2976" s="13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184"/>
        <v>102</v>
      </c>
      <c r="P2976" s="8">
        <f t="shared" si="185"/>
        <v>58.62</v>
      </c>
      <c r="Q2976" s="17" t="s">
        <v>8315</v>
      </c>
      <c r="R2976" s="8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43.2" hidden="1" x14ac:dyDescent="0.3">
      <c r="A2977" s="8">
        <v>2975</v>
      </c>
      <c r="B2977" s="13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184"/>
        <v>100</v>
      </c>
      <c r="P2977" s="8">
        <f t="shared" si="185"/>
        <v>70.88</v>
      </c>
      <c r="Q2977" s="17" t="s">
        <v>8315</v>
      </c>
      <c r="R2977" s="8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3.2" hidden="1" x14ac:dyDescent="0.3">
      <c r="A2978" s="8">
        <v>2976</v>
      </c>
      <c r="B2978" s="13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184"/>
        <v>171</v>
      </c>
      <c r="P2978" s="8">
        <f t="shared" si="185"/>
        <v>8.57</v>
      </c>
      <c r="Q2978" s="17" t="s">
        <v>8315</v>
      </c>
      <c r="R2978" s="8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57.6" hidden="1" x14ac:dyDescent="0.3">
      <c r="A2979" s="8">
        <v>2977</v>
      </c>
      <c r="B2979" s="13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184"/>
        <v>114</v>
      </c>
      <c r="P2979" s="8">
        <f t="shared" si="185"/>
        <v>113.57</v>
      </c>
      <c r="Q2979" s="17" t="s">
        <v>8315</v>
      </c>
      <c r="R2979" s="8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57.6" hidden="1" x14ac:dyDescent="0.3">
      <c r="A2980" s="8">
        <v>2978</v>
      </c>
      <c r="B2980" s="13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184"/>
        <v>129</v>
      </c>
      <c r="P2980" s="8">
        <f t="shared" si="185"/>
        <v>60.69</v>
      </c>
      <c r="Q2980" s="17" t="s">
        <v>8315</v>
      </c>
      <c r="R2980" s="8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43.2" hidden="1" x14ac:dyDescent="0.3">
      <c r="A2981" s="8">
        <v>2979</v>
      </c>
      <c r="B2981" s="13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184"/>
        <v>101</v>
      </c>
      <c r="P2981" s="8">
        <f t="shared" si="185"/>
        <v>110.22</v>
      </c>
      <c r="Q2981" s="17" t="s">
        <v>8315</v>
      </c>
      <c r="R2981" s="8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3.2" hidden="1" x14ac:dyDescent="0.3">
      <c r="A2982" s="8">
        <v>2980</v>
      </c>
      <c r="B2982" s="13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184"/>
        <v>109</v>
      </c>
      <c r="P2982" s="8">
        <f t="shared" si="185"/>
        <v>136.46</v>
      </c>
      <c r="Q2982" s="17" t="s">
        <v>8315</v>
      </c>
      <c r="R2982" s="8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57.6" hidden="1" x14ac:dyDescent="0.3">
      <c r="A2983" s="8">
        <v>2981</v>
      </c>
      <c r="B2983" s="13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184"/>
        <v>129</v>
      </c>
      <c r="P2983" s="8">
        <f t="shared" si="185"/>
        <v>53.16</v>
      </c>
      <c r="Q2983" s="17" t="s">
        <v>8315</v>
      </c>
      <c r="R2983" s="8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28.8" hidden="1" x14ac:dyDescent="0.3">
      <c r="A2984" s="8">
        <v>2982</v>
      </c>
      <c r="B2984" s="13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184"/>
        <v>102</v>
      </c>
      <c r="P2984" s="8">
        <f t="shared" si="185"/>
        <v>86.49</v>
      </c>
      <c r="Q2984" s="17" t="s">
        <v>8315</v>
      </c>
      <c r="R2984" s="8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3.2" hidden="1" x14ac:dyDescent="0.3">
      <c r="A2985" s="8">
        <v>2983</v>
      </c>
      <c r="B2985" s="13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184"/>
        <v>147</v>
      </c>
      <c r="P2985" s="8">
        <f t="shared" si="185"/>
        <v>155.24</v>
      </c>
      <c r="Q2985" s="17" t="s">
        <v>8315</v>
      </c>
      <c r="R2985" s="8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57.6" hidden="1" x14ac:dyDescent="0.3">
      <c r="A2986" s="8">
        <v>2984</v>
      </c>
      <c r="B2986" s="13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184"/>
        <v>100</v>
      </c>
      <c r="P2986" s="8">
        <f t="shared" si="185"/>
        <v>115.08</v>
      </c>
      <c r="Q2986" s="17" t="s">
        <v>8315</v>
      </c>
      <c r="R2986" s="8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57.6" hidden="1" x14ac:dyDescent="0.3">
      <c r="A2987" s="8">
        <v>2985</v>
      </c>
      <c r="B2987" s="13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184"/>
        <v>122</v>
      </c>
      <c r="P2987" s="8">
        <f t="shared" si="185"/>
        <v>109.59</v>
      </c>
      <c r="Q2987" s="17" t="s">
        <v>8315</v>
      </c>
      <c r="R2987" s="8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3.2" hidden="1" x14ac:dyDescent="0.3">
      <c r="A2988" s="8">
        <v>2986</v>
      </c>
      <c r="B2988" s="13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184"/>
        <v>106</v>
      </c>
      <c r="P2988" s="8">
        <f t="shared" si="185"/>
        <v>45.21</v>
      </c>
      <c r="Q2988" s="17" t="s">
        <v>8315</v>
      </c>
      <c r="R2988" s="8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57.6" hidden="1" x14ac:dyDescent="0.3">
      <c r="A2989" s="8">
        <v>2987</v>
      </c>
      <c r="B2989" s="13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184"/>
        <v>110</v>
      </c>
      <c r="P2989" s="8">
        <f t="shared" si="185"/>
        <v>104.15</v>
      </c>
      <c r="Q2989" s="17" t="s">
        <v>8315</v>
      </c>
      <c r="R2989" s="8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43.2" hidden="1" x14ac:dyDescent="0.3">
      <c r="A2990" s="8">
        <v>2988</v>
      </c>
      <c r="B2990" s="13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184"/>
        <v>100</v>
      </c>
      <c r="P2990" s="8">
        <f t="shared" si="185"/>
        <v>35.71</v>
      </c>
      <c r="Q2990" s="17" t="s">
        <v>8315</v>
      </c>
      <c r="R2990" s="8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idden="1" x14ac:dyDescent="0.3">
      <c r="A2991" s="8">
        <v>2989</v>
      </c>
      <c r="B2991" s="13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184"/>
        <v>177</v>
      </c>
      <c r="P2991" s="8">
        <f t="shared" si="185"/>
        <v>97</v>
      </c>
      <c r="Q2991" s="17" t="s">
        <v>8315</v>
      </c>
      <c r="R2991" s="8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43.2" hidden="1" x14ac:dyDescent="0.3">
      <c r="A2992" s="8">
        <v>2990</v>
      </c>
      <c r="B2992" s="13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184"/>
        <v>100</v>
      </c>
      <c r="P2992" s="8">
        <f t="shared" si="185"/>
        <v>370.37</v>
      </c>
      <c r="Q2992" s="17" t="s">
        <v>8315</v>
      </c>
      <c r="R2992" s="8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43.2" hidden="1" x14ac:dyDescent="0.3">
      <c r="A2993" s="8">
        <v>2991</v>
      </c>
      <c r="B2993" s="13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184"/>
        <v>103</v>
      </c>
      <c r="P2993" s="8">
        <f t="shared" si="185"/>
        <v>94.41</v>
      </c>
      <c r="Q2993" s="17" t="s">
        <v>8315</v>
      </c>
      <c r="R2993" s="8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3.2" hidden="1" x14ac:dyDescent="0.3">
      <c r="A2994" s="8">
        <v>2992</v>
      </c>
      <c r="B2994" s="13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184"/>
        <v>105</v>
      </c>
      <c r="P2994" s="8">
        <f t="shared" si="185"/>
        <v>48.98</v>
      </c>
      <c r="Q2994" s="17" t="s">
        <v>8315</v>
      </c>
      <c r="R2994" s="8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idden="1" x14ac:dyDescent="0.3">
      <c r="A2995" s="8">
        <v>2993</v>
      </c>
      <c r="B2995" s="13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184"/>
        <v>100</v>
      </c>
      <c r="P2995" s="8">
        <f t="shared" si="185"/>
        <v>45.59</v>
      </c>
      <c r="Q2995" s="17" t="s">
        <v>8315</v>
      </c>
      <c r="R2995" s="8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3.2" hidden="1" x14ac:dyDescent="0.3">
      <c r="A2996" s="8">
        <v>2994</v>
      </c>
      <c r="B2996" s="13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184"/>
        <v>458</v>
      </c>
      <c r="P2996" s="8">
        <f t="shared" si="185"/>
        <v>23.28</v>
      </c>
      <c r="Q2996" s="17" t="s">
        <v>8315</v>
      </c>
      <c r="R2996" s="8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43.2" hidden="1" x14ac:dyDescent="0.3">
      <c r="A2997" s="8">
        <v>2995</v>
      </c>
      <c r="B2997" s="13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184"/>
        <v>105</v>
      </c>
      <c r="P2997" s="8">
        <f t="shared" si="185"/>
        <v>63.23</v>
      </c>
      <c r="Q2997" s="17" t="s">
        <v>8315</v>
      </c>
      <c r="R2997" s="8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28.8" hidden="1" x14ac:dyDescent="0.3">
      <c r="A2998" s="8">
        <v>2996</v>
      </c>
      <c r="B2998" s="13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184"/>
        <v>172</v>
      </c>
      <c r="P2998" s="8">
        <f t="shared" si="185"/>
        <v>153.52000000000001</v>
      </c>
      <c r="Q2998" s="17" t="s">
        <v>8315</v>
      </c>
      <c r="R2998" s="8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43.2" hidden="1" x14ac:dyDescent="0.3">
      <c r="A2999" s="8">
        <v>2997</v>
      </c>
      <c r="B2999" s="13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184"/>
        <v>104</v>
      </c>
      <c r="P2999" s="8">
        <f t="shared" si="185"/>
        <v>90.2</v>
      </c>
      <c r="Q2999" s="17" t="s">
        <v>8315</v>
      </c>
      <c r="R2999" s="8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43.2" hidden="1" x14ac:dyDescent="0.3">
      <c r="A3000" s="8">
        <v>2998</v>
      </c>
      <c r="B3000" s="13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184"/>
        <v>103</v>
      </c>
      <c r="P3000" s="8">
        <f t="shared" si="185"/>
        <v>118.97</v>
      </c>
      <c r="Q3000" s="17" t="s">
        <v>8315</v>
      </c>
      <c r="R3000" s="8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43.2" hidden="1" x14ac:dyDescent="0.3">
      <c r="A3001" s="8">
        <v>2999</v>
      </c>
      <c r="B3001" s="13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184"/>
        <v>119</v>
      </c>
      <c r="P3001" s="8">
        <f t="shared" si="185"/>
        <v>80.25</v>
      </c>
      <c r="Q3001" s="17" t="s">
        <v>8315</v>
      </c>
      <c r="R3001" s="8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43.2" hidden="1" x14ac:dyDescent="0.3">
      <c r="A3002" s="8">
        <v>3000</v>
      </c>
      <c r="B3002" s="13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184"/>
        <v>100</v>
      </c>
      <c r="P3002" s="8">
        <f t="shared" si="185"/>
        <v>62.5</v>
      </c>
      <c r="Q3002" s="17" t="s">
        <v>8315</v>
      </c>
      <c r="R3002" s="8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3.2" hidden="1" x14ac:dyDescent="0.3">
      <c r="A3003" s="8">
        <v>3001</v>
      </c>
      <c r="B3003" s="13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184"/>
        <v>319</v>
      </c>
      <c r="P3003" s="8">
        <f t="shared" si="185"/>
        <v>131.38</v>
      </c>
      <c r="Q3003" s="17" t="s">
        <v>8315</v>
      </c>
      <c r="R3003" s="8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28.8" hidden="1" x14ac:dyDescent="0.3">
      <c r="A3004" s="8">
        <v>3002</v>
      </c>
      <c r="B3004" s="13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184"/>
        <v>109</v>
      </c>
      <c r="P3004" s="8">
        <f t="shared" si="185"/>
        <v>73.03</v>
      </c>
      <c r="Q3004" s="17" t="s">
        <v>8315</v>
      </c>
      <c r="R3004" s="8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43.2" hidden="1" x14ac:dyDescent="0.3">
      <c r="A3005" s="8">
        <v>3003</v>
      </c>
      <c r="B3005" s="13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184"/>
        <v>101</v>
      </c>
      <c r="P3005" s="8">
        <f t="shared" si="185"/>
        <v>178.53</v>
      </c>
      <c r="Q3005" s="17" t="s">
        <v>8315</v>
      </c>
      <c r="R3005" s="8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57.6" hidden="1" x14ac:dyDescent="0.3">
      <c r="A3006" s="8">
        <v>3004</v>
      </c>
      <c r="B3006" s="13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184"/>
        <v>113</v>
      </c>
      <c r="P3006" s="8">
        <f t="shared" si="185"/>
        <v>162.91</v>
      </c>
      <c r="Q3006" s="17" t="s">
        <v>8315</v>
      </c>
      <c r="R3006" s="8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43.2" hidden="1" x14ac:dyDescent="0.3">
      <c r="A3007" s="8">
        <v>3005</v>
      </c>
      <c r="B3007" s="13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184"/>
        <v>120</v>
      </c>
      <c r="P3007" s="8">
        <f t="shared" si="185"/>
        <v>108.24</v>
      </c>
      <c r="Q3007" s="17" t="s">
        <v>8315</v>
      </c>
      <c r="R3007" s="8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28.8" hidden="1" x14ac:dyDescent="0.3">
      <c r="A3008" s="8">
        <v>3006</v>
      </c>
      <c r="B3008" s="13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184"/>
        <v>108</v>
      </c>
      <c r="P3008" s="8">
        <f t="shared" si="185"/>
        <v>88.87</v>
      </c>
      <c r="Q3008" s="17" t="s">
        <v>8315</v>
      </c>
      <c r="R3008" s="8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28.8" hidden="1" x14ac:dyDescent="0.3">
      <c r="A3009" s="8">
        <v>3007</v>
      </c>
      <c r="B3009" s="13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184"/>
        <v>180</v>
      </c>
      <c r="P3009" s="8">
        <f t="shared" si="185"/>
        <v>54</v>
      </c>
      <c r="Q3009" s="17" t="s">
        <v>8315</v>
      </c>
      <c r="R3009" s="8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3.2" hidden="1" x14ac:dyDescent="0.3">
      <c r="A3010" s="8">
        <v>3008</v>
      </c>
      <c r="B3010" s="13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188">ROUND(E3010/D3010*100,0)</f>
        <v>101</v>
      </c>
      <c r="P3010" s="8">
        <f t="shared" si="185"/>
        <v>116.73</v>
      </c>
      <c r="Q3010" s="17" t="s">
        <v>8315</v>
      </c>
      <c r="R3010" s="8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43.2" hidden="1" x14ac:dyDescent="0.3">
      <c r="A3011" s="8">
        <v>3009</v>
      </c>
      <c r="B3011" s="13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188"/>
        <v>120</v>
      </c>
      <c r="P3011" s="8">
        <f t="shared" ref="P3011:P3074" si="189">IFERROR(ROUND(E3011/L3011,2), 0)</f>
        <v>233.9</v>
      </c>
      <c r="Q3011" s="17" t="s">
        <v>8315</v>
      </c>
      <c r="R3011" s="8" t="s">
        <v>8355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hidden="1" x14ac:dyDescent="0.3">
      <c r="A3012" s="8">
        <v>3010</v>
      </c>
      <c r="B3012" s="13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188"/>
        <v>158</v>
      </c>
      <c r="P3012" s="8">
        <f t="shared" si="189"/>
        <v>158</v>
      </c>
      <c r="Q3012" s="17" t="s">
        <v>8315</v>
      </c>
      <c r="R3012" s="8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3.2" hidden="1" x14ac:dyDescent="0.3">
      <c r="A3013" s="8">
        <v>3011</v>
      </c>
      <c r="B3013" s="13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188"/>
        <v>124</v>
      </c>
      <c r="P3013" s="8">
        <f t="shared" si="189"/>
        <v>14.84</v>
      </c>
      <c r="Q3013" s="17" t="s">
        <v>8315</v>
      </c>
      <c r="R3013" s="8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3.2" hidden="1" x14ac:dyDescent="0.3">
      <c r="A3014" s="8">
        <v>3012</v>
      </c>
      <c r="B3014" s="13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188"/>
        <v>117</v>
      </c>
      <c r="P3014" s="8">
        <f t="shared" si="189"/>
        <v>85.18</v>
      </c>
      <c r="Q3014" s="17" t="s">
        <v>8315</v>
      </c>
      <c r="R3014" s="8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3.2" hidden="1" x14ac:dyDescent="0.3">
      <c r="A3015" s="8">
        <v>3013</v>
      </c>
      <c r="B3015" s="13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188"/>
        <v>157</v>
      </c>
      <c r="P3015" s="8">
        <f t="shared" si="189"/>
        <v>146.69</v>
      </c>
      <c r="Q3015" s="17" t="s">
        <v>8315</v>
      </c>
      <c r="R3015" s="8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43.2" hidden="1" x14ac:dyDescent="0.3">
      <c r="A3016" s="8">
        <v>3014</v>
      </c>
      <c r="B3016" s="13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188"/>
        <v>113</v>
      </c>
      <c r="P3016" s="8">
        <f t="shared" si="189"/>
        <v>50.76</v>
      </c>
      <c r="Q3016" s="17" t="s">
        <v>8315</v>
      </c>
      <c r="R3016" s="8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3.2" hidden="1" x14ac:dyDescent="0.3">
      <c r="A3017" s="8">
        <v>3015</v>
      </c>
      <c r="B3017" s="13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188"/>
        <v>103</v>
      </c>
      <c r="P3017" s="8">
        <f t="shared" si="189"/>
        <v>87.7</v>
      </c>
      <c r="Q3017" s="17" t="s">
        <v>8315</v>
      </c>
      <c r="R3017" s="8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57.6" hidden="1" x14ac:dyDescent="0.3">
      <c r="A3018" s="8">
        <v>3016</v>
      </c>
      <c r="B3018" s="13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188"/>
        <v>103</v>
      </c>
      <c r="P3018" s="8">
        <f t="shared" si="189"/>
        <v>242.28</v>
      </c>
      <c r="Q3018" s="17" t="s">
        <v>8315</v>
      </c>
      <c r="R3018" s="8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43.2" hidden="1" x14ac:dyDescent="0.3">
      <c r="A3019" s="8">
        <v>3017</v>
      </c>
      <c r="B3019" s="13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188"/>
        <v>106</v>
      </c>
      <c r="P3019" s="8">
        <f t="shared" si="189"/>
        <v>146.44999999999999</v>
      </c>
      <c r="Q3019" s="17" t="s">
        <v>8315</v>
      </c>
      <c r="R3019" s="8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43.2" hidden="1" x14ac:dyDescent="0.3">
      <c r="A3020" s="8">
        <v>3018</v>
      </c>
      <c r="B3020" s="13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188"/>
        <v>101</v>
      </c>
      <c r="P3020" s="8">
        <f t="shared" si="189"/>
        <v>103.17</v>
      </c>
      <c r="Q3020" s="17" t="s">
        <v>8315</v>
      </c>
      <c r="R3020" s="8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43.2" hidden="1" x14ac:dyDescent="0.3">
      <c r="A3021" s="8">
        <v>3019</v>
      </c>
      <c r="B3021" s="13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188"/>
        <v>121</v>
      </c>
      <c r="P3021" s="8">
        <f t="shared" si="189"/>
        <v>80.459999999999994</v>
      </c>
      <c r="Q3021" s="17" t="s">
        <v>8315</v>
      </c>
      <c r="R3021" s="8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43.2" hidden="1" x14ac:dyDescent="0.3">
      <c r="A3022" s="8">
        <v>3020</v>
      </c>
      <c r="B3022" s="13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188"/>
        <v>101</v>
      </c>
      <c r="P3022" s="8">
        <f t="shared" si="189"/>
        <v>234.67</v>
      </c>
      <c r="Q3022" s="17" t="s">
        <v>8315</v>
      </c>
      <c r="R3022" s="8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3.2" hidden="1" x14ac:dyDescent="0.3">
      <c r="A3023" s="8">
        <v>3021</v>
      </c>
      <c r="B3023" s="13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188"/>
        <v>116</v>
      </c>
      <c r="P3023" s="8">
        <f t="shared" si="189"/>
        <v>50.69</v>
      </c>
      <c r="Q3023" s="17" t="s">
        <v>8315</v>
      </c>
      <c r="R3023" s="8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43.2" hidden="1" x14ac:dyDescent="0.3">
      <c r="A3024" s="8">
        <v>3022</v>
      </c>
      <c r="B3024" s="13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188"/>
        <v>101</v>
      </c>
      <c r="P3024" s="8">
        <f t="shared" si="189"/>
        <v>162.71</v>
      </c>
      <c r="Q3024" s="17" t="s">
        <v>8315</v>
      </c>
      <c r="R3024" s="8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57.6" hidden="1" x14ac:dyDescent="0.3">
      <c r="A3025" s="8">
        <v>3023</v>
      </c>
      <c r="B3025" s="13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188"/>
        <v>103</v>
      </c>
      <c r="P3025" s="8">
        <f t="shared" si="189"/>
        <v>120.17</v>
      </c>
      <c r="Q3025" s="17" t="s">
        <v>8315</v>
      </c>
      <c r="R3025" s="8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43.2" hidden="1" x14ac:dyDescent="0.3">
      <c r="A3026" s="8">
        <v>3024</v>
      </c>
      <c r="B3026" s="13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188"/>
        <v>246</v>
      </c>
      <c r="P3026" s="8">
        <f t="shared" si="189"/>
        <v>67.7</v>
      </c>
      <c r="Q3026" s="17" t="s">
        <v>8315</v>
      </c>
      <c r="R3026" s="8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3.2" hidden="1" x14ac:dyDescent="0.3">
      <c r="A3027" s="8">
        <v>3025</v>
      </c>
      <c r="B3027" s="13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188"/>
        <v>302</v>
      </c>
      <c r="P3027" s="8">
        <f t="shared" si="189"/>
        <v>52.1</v>
      </c>
      <c r="Q3027" s="17" t="s">
        <v>8315</v>
      </c>
      <c r="R3027" s="8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57.6" hidden="1" x14ac:dyDescent="0.3">
      <c r="A3028" s="8">
        <v>3026</v>
      </c>
      <c r="B3028" s="13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188"/>
        <v>143</v>
      </c>
      <c r="P3028" s="8">
        <f t="shared" si="189"/>
        <v>51.6</v>
      </c>
      <c r="Q3028" s="17" t="s">
        <v>8315</v>
      </c>
      <c r="R3028" s="8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3.2" hidden="1" x14ac:dyDescent="0.3">
      <c r="A3029" s="8">
        <v>3027</v>
      </c>
      <c r="B3029" s="13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188"/>
        <v>131</v>
      </c>
      <c r="P3029" s="8">
        <f t="shared" si="189"/>
        <v>164.3</v>
      </c>
      <c r="Q3029" s="17" t="s">
        <v>8315</v>
      </c>
      <c r="R3029" s="8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28.8" hidden="1" x14ac:dyDescent="0.3">
      <c r="A3030" s="8">
        <v>3028</v>
      </c>
      <c r="B3030" s="13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188"/>
        <v>168</v>
      </c>
      <c r="P3030" s="8">
        <f t="shared" si="189"/>
        <v>84.86</v>
      </c>
      <c r="Q3030" s="17" t="s">
        <v>8315</v>
      </c>
      <c r="R3030" s="8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43.2" hidden="1" x14ac:dyDescent="0.3">
      <c r="A3031" s="8">
        <v>3029</v>
      </c>
      <c r="B3031" s="13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188"/>
        <v>110</v>
      </c>
      <c r="P3031" s="8">
        <f t="shared" si="189"/>
        <v>94.55</v>
      </c>
      <c r="Q3031" s="17" t="s">
        <v>8315</v>
      </c>
      <c r="R3031" s="8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43.2" hidden="1" x14ac:dyDescent="0.3">
      <c r="A3032" s="8">
        <v>3030</v>
      </c>
      <c r="B3032" s="13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188"/>
        <v>107</v>
      </c>
      <c r="P3032" s="8">
        <f t="shared" si="189"/>
        <v>45.54</v>
      </c>
      <c r="Q3032" s="17" t="s">
        <v>8315</v>
      </c>
      <c r="R3032" s="8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2" hidden="1" x14ac:dyDescent="0.3">
      <c r="A3033" s="8">
        <v>3031</v>
      </c>
      <c r="B3033" s="13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188"/>
        <v>100</v>
      </c>
      <c r="P3033" s="8">
        <f t="shared" si="189"/>
        <v>51.72</v>
      </c>
      <c r="Q3033" s="17" t="s">
        <v>8315</v>
      </c>
      <c r="R3033" s="8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43.2" hidden="1" x14ac:dyDescent="0.3">
      <c r="A3034" s="8">
        <v>3032</v>
      </c>
      <c r="B3034" s="13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188"/>
        <v>127</v>
      </c>
      <c r="P3034" s="8">
        <f t="shared" si="189"/>
        <v>50.88</v>
      </c>
      <c r="Q3034" s="17" t="s">
        <v>8315</v>
      </c>
      <c r="R3034" s="8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3.2" hidden="1" x14ac:dyDescent="0.3">
      <c r="A3035" s="8">
        <v>3033</v>
      </c>
      <c r="B3035" s="13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188"/>
        <v>147</v>
      </c>
      <c r="P3035" s="8">
        <f t="shared" si="189"/>
        <v>191.13</v>
      </c>
      <c r="Q3035" s="17" t="s">
        <v>8315</v>
      </c>
      <c r="R3035" s="8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2" hidden="1" x14ac:dyDescent="0.3">
      <c r="A3036" s="8">
        <v>3034</v>
      </c>
      <c r="B3036" s="13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188"/>
        <v>113</v>
      </c>
      <c r="P3036" s="8">
        <f t="shared" si="189"/>
        <v>89.31</v>
      </c>
      <c r="Q3036" s="17" t="s">
        <v>8315</v>
      </c>
      <c r="R3036" s="8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28.8" hidden="1" x14ac:dyDescent="0.3">
      <c r="A3037" s="8">
        <v>3035</v>
      </c>
      <c r="B3037" s="13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188"/>
        <v>109</v>
      </c>
      <c r="P3037" s="8">
        <f t="shared" si="189"/>
        <v>88.59</v>
      </c>
      <c r="Q3037" s="17" t="s">
        <v>8315</v>
      </c>
      <c r="R3037" s="8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43.2" hidden="1" x14ac:dyDescent="0.3">
      <c r="A3038" s="8">
        <v>3036</v>
      </c>
      <c r="B3038" s="13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188"/>
        <v>127</v>
      </c>
      <c r="P3038" s="8">
        <f t="shared" si="189"/>
        <v>96.3</v>
      </c>
      <c r="Q3038" s="17" t="s">
        <v>8315</v>
      </c>
      <c r="R3038" s="8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57.6" hidden="1" x14ac:dyDescent="0.3">
      <c r="A3039" s="8">
        <v>3037</v>
      </c>
      <c r="B3039" s="13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188"/>
        <v>213</v>
      </c>
      <c r="P3039" s="8">
        <f t="shared" si="189"/>
        <v>33.31</v>
      </c>
      <c r="Q3039" s="17" t="s">
        <v>8315</v>
      </c>
      <c r="R3039" s="8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3.2" hidden="1" x14ac:dyDescent="0.3">
      <c r="A3040" s="8">
        <v>3038</v>
      </c>
      <c r="B3040" s="13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188"/>
        <v>101</v>
      </c>
      <c r="P3040" s="8">
        <f t="shared" si="189"/>
        <v>37.22</v>
      </c>
      <c r="Q3040" s="17" t="s">
        <v>8315</v>
      </c>
      <c r="R3040" s="8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3.2" hidden="1" x14ac:dyDescent="0.3">
      <c r="A3041" s="8">
        <v>3039</v>
      </c>
      <c r="B3041" s="13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188"/>
        <v>109</v>
      </c>
      <c r="P3041" s="8">
        <f t="shared" si="189"/>
        <v>92.13</v>
      </c>
      <c r="Q3041" s="17" t="s">
        <v>8315</v>
      </c>
      <c r="R3041" s="8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3.2" hidden="1" x14ac:dyDescent="0.3">
      <c r="A3042" s="8">
        <v>3040</v>
      </c>
      <c r="B3042" s="13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188"/>
        <v>108</v>
      </c>
      <c r="P3042" s="8">
        <f t="shared" si="189"/>
        <v>76.790000000000006</v>
      </c>
      <c r="Q3042" s="17" t="s">
        <v>8315</v>
      </c>
      <c r="R3042" s="8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28.8" hidden="1" x14ac:dyDescent="0.3">
      <c r="A3043" s="8">
        <v>3041</v>
      </c>
      <c r="B3043" s="13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188"/>
        <v>110</v>
      </c>
      <c r="P3043" s="8">
        <f t="shared" si="189"/>
        <v>96.53</v>
      </c>
      <c r="Q3043" s="17" t="s">
        <v>8315</v>
      </c>
      <c r="R3043" s="8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57.6" hidden="1" x14ac:dyDescent="0.3">
      <c r="A3044" s="8">
        <v>3042</v>
      </c>
      <c r="B3044" s="13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188"/>
        <v>128</v>
      </c>
      <c r="P3044" s="8">
        <f t="shared" si="189"/>
        <v>51.89</v>
      </c>
      <c r="Q3044" s="17" t="s">
        <v>8315</v>
      </c>
      <c r="R3044" s="8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3.2" hidden="1" x14ac:dyDescent="0.3">
      <c r="A3045" s="8">
        <v>3043</v>
      </c>
      <c r="B3045" s="13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188"/>
        <v>110</v>
      </c>
      <c r="P3045" s="8">
        <f t="shared" si="189"/>
        <v>128.91</v>
      </c>
      <c r="Q3045" s="17" t="s">
        <v>8315</v>
      </c>
      <c r="R3045" s="8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3.2" hidden="1" x14ac:dyDescent="0.3">
      <c r="A3046" s="8">
        <v>3044</v>
      </c>
      <c r="B3046" s="13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188"/>
        <v>109</v>
      </c>
      <c r="P3046" s="8">
        <f t="shared" si="189"/>
        <v>84.11</v>
      </c>
      <c r="Q3046" s="17" t="s">
        <v>8315</v>
      </c>
      <c r="R3046" s="8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43.2" hidden="1" x14ac:dyDescent="0.3">
      <c r="A3047" s="8">
        <v>3045</v>
      </c>
      <c r="B3047" s="13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188"/>
        <v>133</v>
      </c>
      <c r="P3047" s="8">
        <f t="shared" si="189"/>
        <v>82.94</v>
      </c>
      <c r="Q3047" s="17" t="s">
        <v>8315</v>
      </c>
      <c r="R3047" s="8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57.6" hidden="1" x14ac:dyDescent="0.3">
      <c r="A3048" s="8">
        <v>3046</v>
      </c>
      <c r="B3048" s="13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188"/>
        <v>191</v>
      </c>
      <c r="P3048" s="8">
        <f t="shared" si="189"/>
        <v>259.95</v>
      </c>
      <c r="Q3048" s="17" t="s">
        <v>8315</v>
      </c>
      <c r="R3048" s="8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3.2" hidden="1" x14ac:dyDescent="0.3">
      <c r="A3049" s="8">
        <v>3047</v>
      </c>
      <c r="B3049" s="13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188"/>
        <v>149</v>
      </c>
      <c r="P3049" s="8">
        <f t="shared" si="189"/>
        <v>37.25</v>
      </c>
      <c r="Q3049" s="17" t="s">
        <v>8315</v>
      </c>
      <c r="R3049" s="8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43.2" hidden="1" x14ac:dyDescent="0.3">
      <c r="A3050" s="8">
        <v>3048</v>
      </c>
      <c r="B3050" s="13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188"/>
        <v>166</v>
      </c>
      <c r="P3050" s="8">
        <f t="shared" si="189"/>
        <v>177.02</v>
      </c>
      <c r="Q3050" s="17" t="s">
        <v>8315</v>
      </c>
      <c r="R3050" s="8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57.6" hidden="1" x14ac:dyDescent="0.3">
      <c r="A3051" s="8">
        <v>3049</v>
      </c>
      <c r="B3051" s="13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188"/>
        <v>107</v>
      </c>
      <c r="P3051" s="8">
        <f t="shared" si="189"/>
        <v>74.069999999999993</v>
      </c>
      <c r="Q3051" s="17" t="s">
        <v>8315</v>
      </c>
      <c r="R3051" s="8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28.8" hidden="1" x14ac:dyDescent="0.3">
      <c r="A3052" s="8">
        <v>3050</v>
      </c>
      <c r="B3052" s="13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188"/>
        <v>106</v>
      </c>
      <c r="P3052" s="8">
        <f t="shared" si="189"/>
        <v>70.67</v>
      </c>
      <c r="Q3052" s="17" t="s">
        <v>8315</v>
      </c>
      <c r="R3052" s="8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57.6" hidden="1" x14ac:dyDescent="0.3">
      <c r="A3053" s="8">
        <v>3051</v>
      </c>
      <c r="B3053" s="13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188"/>
        <v>24</v>
      </c>
      <c r="P3053" s="8">
        <f t="shared" si="189"/>
        <v>23.63</v>
      </c>
      <c r="Q3053" s="17" t="s">
        <v>8315</v>
      </c>
      <c r="R3053" s="8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3.2" hidden="1" x14ac:dyDescent="0.3">
      <c r="A3054" s="8">
        <v>3052</v>
      </c>
      <c r="B3054" s="13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188"/>
        <v>0</v>
      </c>
      <c r="P3054" s="8">
        <f t="shared" si="189"/>
        <v>37.5</v>
      </c>
      <c r="Q3054" s="17" t="s">
        <v>8315</v>
      </c>
      <c r="R3054" s="8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57.6" hidden="1" x14ac:dyDescent="0.3">
      <c r="A3055" s="8">
        <v>3053</v>
      </c>
      <c r="B3055" s="13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188"/>
        <v>0</v>
      </c>
      <c r="P3055" s="8">
        <f t="shared" si="189"/>
        <v>13.33</v>
      </c>
      <c r="Q3055" s="17" t="s">
        <v>8315</v>
      </c>
      <c r="R3055" s="8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43.2" hidden="1" x14ac:dyDescent="0.3">
      <c r="A3056" s="8">
        <v>3054</v>
      </c>
      <c r="B3056" s="13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188"/>
        <v>0</v>
      </c>
      <c r="P3056" s="8">
        <f t="shared" si="189"/>
        <v>0</v>
      </c>
      <c r="Q3056" s="17" t="s">
        <v>8315</v>
      </c>
      <c r="R3056" s="8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43.2" hidden="1" x14ac:dyDescent="0.3">
      <c r="A3057" s="8">
        <v>3055</v>
      </c>
      <c r="B3057" s="13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188"/>
        <v>0</v>
      </c>
      <c r="P3057" s="8">
        <f t="shared" si="189"/>
        <v>1</v>
      </c>
      <c r="Q3057" s="17" t="s">
        <v>8315</v>
      </c>
      <c r="R3057" s="8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43.2" hidden="1" x14ac:dyDescent="0.3">
      <c r="A3058" s="8">
        <v>3056</v>
      </c>
      <c r="B3058" s="13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188"/>
        <v>0</v>
      </c>
      <c r="P3058" s="8">
        <f t="shared" si="189"/>
        <v>0</v>
      </c>
      <c r="Q3058" s="17" t="s">
        <v>8315</v>
      </c>
      <c r="R3058" s="8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3.2" hidden="1" x14ac:dyDescent="0.3">
      <c r="A3059" s="8">
        <v>3057</v>
      </c>
      <c r="B3059" s="13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188"/>
        <v>0</v>
      </c>
      <c r="P3059" s="8">
        <f t="shared" si="189"/>
        <v>0</v>
      </c>
      <c r="Q3059" s="17" t="s">
        <v>8315</v>
      </c>
      <c r="R3059" s="8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57.6" hidden="1" x14ac:dyDescent="0.3">
      <c r="A3060" s="8">
        <v>3058</v>
      </c>
      <c r="B3060" s="13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188"/>
        <v>0</v>
      </c>
      <c r="P3060" s="8">
        <f t="shared" si="189"/>
        <v>1</v>
      </c>
      <c r="Q3060" s="17" t="s">
        <v>8315</v>
      </c>
      <c r="R3060" s="8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43.2" hidden="1" x14ac:dyDescent="0.3">
      <c r="A3061" s="8">
        <v>3059</v>
      </c>
      <c r="B3061" s="13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188"/>
        <v>3</v>
      </c>
      <c r="P3061" s="8">
        <f t="shared" si="189"/>
        <v>41</v>
      </c>
      <c r="Q3061" s="17" t="s">
        <v>8315</v>
      </c>
      <c r="R3061" s="8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28.8" hidden="1" x14ac:dyDescent="0.3">
      <c r="A3062" s="8">
        <v>3060</v>
      </c>
      <c r="B3062" s="13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188"/>
        <v>0</v>
      </c>
      <c r="P3062" s="8">
        <f t="shared" si="189"/>
        <v>55.83</v>
      </c>
      <c r="Q3062" s="17" t="s">
        <v>8315</v>
      </c>
      <c r="R3062" s="8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idden="1" x14ac:dyDescent="0.3">
      <c r="A3063" s="8">
        <v>3061</v>
      </c>
      <c r="B3063" s="13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188"/>
        <v>0</v>
      </c>
      <c r="P3063" s="8">
        <f t="shared" si="189"/>
        <v>0</v>
      </c>
      <c r="Q3063" s="17" t="s">
        <v>8315</v>
      </c>
      <c r="R3063" s="8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43.2" hidden="1" x14ac:dyDescent="0.3">
      <c r="A3064" s="8">
        <v>3062</v>
      </c>
      <c r="B3064" s="13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188"/>
        <v>67</v>
      </c>
      <c r="P3064" s="8">
        <f t="shared" si="189"/>
        <v>99.76</v>
      </c>
      <c r="Q3064" s="17" t="s">
        <v>8315</v>
      </c>
      <c r="R3064" s="8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3.2" hidden="1" x14ac:dyDescent="0.3">
      <c r="A3065" s="8">
        <v>3063</v>
      </c>
      <c r="B3065" s="13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188"/>
        <v>20</v>
      </c>
      <c r="P3065" s="8">
        <f t="shared" si="189"/>
        <v>25.52</v>
      </c>
      <c r="Q3065" s="17" t="s">
        <v>8315</v>
      </c>
      <c r="R3065" s="8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28.8" hidden="1" x14ac:dyDescent="0.3">
      <c r="A3066" s="8">
        <v>3064</v>
      </c>
      <c r="B3066" s="13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188"/>
        <v>11</v>
      </c>
      <c r="P3066" s="8">
        <f t="shared" si="189"/>
        <v>117.65</v>
      </c>
      <c r="Q3066" s="17" t="s">
        <v>8315</v>
      </c>
      <c r="R3066" s="8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43.2" hidden="1" x14ac:dyDescent="0.3">
      <c r="A3067" s="8">
        <v>3065</v>
      </c>
      <c r="B3067" s="13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188"/>
        <v>0</v>
      </c>
      <c r="P3067" s="8">
        <f t="shared" si="189"/>
        <v>5</v>
      </c>
      <c r="Q3067" s="17" t="s">
        <v>8315</v>
      </c>
      <c r="R3067" s="8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3.2" hidden="1" x14ac:dyDescent="0.3">
      <c r="A3068" s="8">
        <v>3066</v>
      </c>
      <c r="B3068" s="13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188"/>
        <v>12</v>
      </c>
      <c r="P3068" s="8">
        <f t="shared" si="189"/>
        <v>2796.67</v>
      </c>
      <c r="Q3068" s="17" t="s">
        <v>8315</v>
      </c>
      <c r="R3068" s="8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43.2" hidden="1" x14ac:dyDescent="0.3">
      <c r="A3069" s="8">
        <v>3067</v>
      </c>
      <c r="B3069" s="13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188"/>
        <v>3</v>
      </c>
      <c r="P3069" s="8">
        <f t="shared" si="189"/>
        <v>200</v>
      </c>
      <c r="Q3069" s="17" t="s">
        <v>8315</v>
      </c>
      <c r="R3069" s="8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43.2" hidden="1" x14ac:dyDescent="0.3">
      <c r="A3070" s="8">
        <v>3068</v>
      </c>
      <c r="B3070" s="13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188"/>
        <v>0</v>
      </c>
      <c r="P3070" s="8">
        <f t="shared" si="189"/>
        <v>87.5</v>
      </c>
      <c r="Q3070" s="17" t="s">
        <v>8315</v>
      </c>
      <c r="R3070" s="8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43.2" hidden="1" x14ac:dyDescent="0.3">
      <c r="A3071" s="8">
        <v>3069</v>
      </c>
      <c r="B3071" s="13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188"/>
        <v>14</v>
      </c>
      <c r="P3071" s="8">
        <f t="shared" si="189"/>
        <v>20.14</v>
      </c>
      <c r="Q3071" s="17" t="s">
        <v>8315</v>
      </c>
      <c r="R3071" s="8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3.2" hidden="1" x14ac:dyDescent="0.3">
      <c r="A3072" s="8">
        <v>3070</v>
      </c>
      <c r="B3072" s="13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188"/>
        <v>3</v>
      </c>
      <c r="P3072" s="8">
        <f t="shared" si="189"/>
        <v>20.88</v>
      </c>
      <c r="Q3072" s="17" t="s">
        <v>8315</v>
      </c>
      <c r="R3072" s="8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3.2" hidden="1" x14ac:dyDescent="0.3">
      <c r="A3073" s="8">
        <v>3071</v>
      </c>
      <c r="B3073" s="13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188"/>
        <v>60</v>
      </c>
      <c r="P3073" s="8">
        <f t="shared" si="189"/>
        <v>61.31</v>
      </c>
      <c r="Q3073" s="17" t="s">
        <v>8315</v>
      </c>
      <c r="R3073" s="8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43.2" hidden="1" x14ac:dyDescent="0.3">
      <c r="A3074" s="8">
        <v>3072</v>
      </c>
      <c r="B3074" s="13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192">ROUND(E3074/D3074*100,0)</f>
        <v>0</v>
      </c>
      <c r="P3074" s="8">
        <f t="shared" si="189"/>
        <v>1</v>
      </c>
      <c r="Q3074" s="17" t="s">
        <v>8315</v>
      </c>
      <c r="R3074" s="8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3.2" hidden="1" x14ac:dyDescent="0.3">
      <c r="A3075" s="8">
        <v>3073</v>
      </c>
      <c r="B3075" s="13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192"/>
        <v>0</v>
      </c>
      <c r="P3075" s="8">
        <f t="shared" ref="P3075:P3138" si="193">IFERROR(ROUND(E3075/L3075,2), 0)</f>
        <v>92.14</v>
      </c>
      <c r="Q3075" s="17" t="s">
        <v>8315</v>
      </c>
      <c r="R3075" s="8" t="s">
        <v>8355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hidden="1" x14ac:dyDescent="0.3">
      <c r="A3076" s="8">
        <v>3074</v>
      </c>
      <c r="B3076" s="13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192"/>
        <v>0</v>
      </c>
      <c r="P3076" s="8">
        <f t="shared" si="193"/>
        <v>7.33</v>
      </c>
      <c r="Q3076" s="17" t="s">
        <v>8315</v>
      </c>
      <c r="R3076" s="8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3.2" hidden="1" x14ac:dyDescent="0.3">
      <c r="A3077" s="8">
        <v>3075</v>
      </c>
      <c r="B3077" s="13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192"/>
        <v>9</v>
      </c>
      <c r="P3077" s="8">
        <f t="shared" si="193"/>
        <v>64.8</v>
      </c>
      <c r="Q3077" s="17" t="s">
        <v>8315</v>
      </c>
      <c r="R3077" s="8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28.8" hidden="1" x14ac:dyDescent="0.3">
      <c r="A3078" s="8">
        <v>3076</v>
      </c>
      <c r="B3078" s="13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192"/>
        <v>15</v>
      </c>
      <c r="P3078" s="8">
        <f t="shared" si="193"/>
        <v>30.12</v>
      </c>
      <c r="Q3078" s="17" t="s">
        <v>8315</v>
      </c>
      <c r="R3078" s="8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43.2" hidden="1" x14ac:dyDescent="0.3">
      <c r="A3079" s="8">
        <v>3077</v>
      </c>
      <c r="B3079" s="13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192"/>
        <v>0</v>
      </c>
      <c r="P3079" s="8">
        <f t="shared" si="193"/>
        <v>52.5</v>
      </c>
      <c r="Q3079" s="17" t="s">
        <v>8315</v>
      </c>
      <c r="R3079" s="8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43.2" hidden="1" x14ac:dyDescent="0.3">
      <c r="A3080" s="8">
        <v>3078</v>
      </c>
      <c r="B3080" s="13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192"/>
        <v>0</v>
      </c>
      <c r="P3080" s="8">
        <f t="shared" si="193"/>
        <v>23.67</v>
      </c>
      <c r="Q3080" s="17" t="s">
        <v>8315</v>
      </c>
      <c r="R3080" s="8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3.2" hidden="1" x14ac:dyDescent="0.3">
      <c r="A3081" s="8">
        <v>3079</v>
      </c>
      <c r="B3081" s="13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192"/>
        <v>1</v>
      </c>
      <c r="P3081" s="8">
        <f t="shared" si="193"/>
        <v>415.78</v>
      </c>
      <c r="Q3081" s="17" t="s">
        <v>8315</v>
      </c>
      <c r="R3081" s="8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43.2" hidden="1" x14ac:dyDescent="0.3">
      <c r="A3082" s="8">
        <v>3080</v>
      </c>
      <c r="B3082" s="13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192"/>
        <v>0</v>
      </c>
      <c r="P3082" s="8">
        <f t="shared" si="193"/>
        <v>53.71</v>
      </c>
      <c r="Q3082" s="17" t="s">
        <v>8315</v>
      </c>
      <c r="R3082" s="8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43.2" hidden="1" x14ac:dyDescent="0.3">
      <c r="A3083" s="8">
        <v>3081</v>
      </c>
      <c r="B3083" s="13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192"/>
        <v>0</v>
      </c>
      <c r="P3083" s="8">
        <f t="shared" si="193"/>
        <v>420.6</v>
      </c>
      <c r="Q3083" s="17" t="s">
        <v>8315</v>
      </c>
      <c r="R3083" s="8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43.2" hidden="1" x14ac:dyDescent="0.3">
      <c r="A3084" s="8">
        <v>3082</v>
      </c>
      <c r="B3084" s="13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192"/>
        <v>0</v>
      </c>
      <c r="P3084" s="8">
        <f t="shared" si="193"/>
        <v>0</v>
      </c>
      <c r="Q3084" s="17" t="s">
        <v>8315</v>
      </c>
      <c r="R3084" s="8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57.6" hidden="1" x14ac:dyDescent="0.3">
      <c r="A3085" s="8">
        <v>3083</v>
      </c>
      <c r="B3085" s="13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192"/>
        <v>0</v>
      </c>
      <c r="P3085" s="8">
        <f t="shared" si="193"/>
        <v>18.670000000000002</v>
      </c>
      <c r="Q3085" s="17" t="s">
        <v>8315</v>
      </c>
      <c r="R3085" s="8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57.6" hidden="1" x14ac:dyDescent="0.3">
      <c r="A3086" s="8">
        <v>3084</v>
      </c>
      <c r="B3086" s="13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192"/>
        <v>12</v>
      </c>
      <c r="P3086" s="8">
        <f t="shared" si="193"/>
        <v>78.33</v>
      </c>
      <c r="Q3086" s="17" t="s">
        <v>8315</v>
      </c>
      <c r="R3086" s="8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43.2" hidden="1" x14ac:dyDescent="0.3">
      <c r="A3087" s="8">
        <v>3085</v>
      </c>
      <c r="B3087" s="13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192"/>
        <v>2</v>
      </c>
      <c r="P3087" s="8">
        <f t="shared" si="193"/>
        <v>67.78</v>
      </c>
      <c r="Q3087" s="17" t="s">
        <v>8315</v>
      </c>
      <c r="R3087" s="8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43.2" hidden="1" x14ac:dyDescent="0.3">
      <c r="A3088" s="8">
        <v>3086</v>
      </c>
      <c r="B3088" s="13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192"/>
        <v>0</v>
      </c>
      <c r="P3088" s="8">
        <f t="shared" si="193"/>
        <v>16.670000000000002</v>
      </c>
      <c r="Q3088" s="17" t="s">
        <v>8315</v>
      </c>
      <c r="R3088" s="8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43.2" hidden="1" x14ac:dyDescent="0.3">
      <c r="A3089" s="8">
        <v>3087</v>
      </c>
      <c r="B3089" s="13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192"/>
        <v>1</v>
      </c>
      <c r="P3089" s="8">
        <f t="shared" si="193"/>
        <v>62.5</v>
      </c>
      <c r="Q3089" s="17" t="s">
        <v>8315</v>
      </c>
      <c r="R3089" s="8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3.2" hidden="1" x14ac:dyDescent="0.3">
      <c r="A3090" s="8">
        <v>3088</v>
      </c>
      <c r="B3090" s="13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192"/>
        <v>0</v>
      </c>
      <c r="P3090" s="8">
        <f t="shared" si="193"/>
        <v>42</v>
      </c>
      <c r="Q3090" s="17" t="s">
        <v>8315</v>
      </c>
      <c r="R3090" s="8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3.2" hidden="1" x14ac:dyDescent="0.3">
      <c r="A3091" s="8">
        <v>3089</v>
      </c>
      <c r="B3091" s="13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192"/>
        <v>23</v>
      </c>
      <c r="P3091" s="8">
        <f t="shared" si="193"/>
        <v>130.09</v>
      </c>
      <c r="Q3091" s="17" t="s">
        <v>8315</v>
      </c>
      <c r="R3091" s="8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43.2" hidden="1" x14ac:dyDescent="0.3">
      <c r="A3092" s="8">
        <v>3090</v>
      </c>
      <c r="B3092" s="13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192"/>
        <v>5</v>
      </c>
      <c r="P3092" s="8">
        <f t="shared" si="193"/>
        <v>1270.22</v>
      </c>
      <c r="Q3092" s="17" t="s">
        <v>8315</v>
      </c>
      <c r="R3092" s="8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57.6" hidden="1" x14ac:dyDescent="0.3">
      <c r="A3093" s="8">
        <v>3091</v>
      </c>
      <c r="B3093" s="13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192"/>
        <v>16</v>
      </c>
      <c r="P3093" s="8">
        <f t="shared" si="193"/>
        <v>88.44</v>
      </c>
      <c r="Q3093" s="17" t="s">
        <v>8315</v>
      </c>
      <c r="R3093" s="8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3.2" hidden="1" x14ac:dyDescent="0.3">
      <c r="A3094" s="8">
        <v>3092</v>
      </c>
      <c r="B3094" s="13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192"/>
        <v>1</v>
      </c>
      <c r="P3094" s="8">
        <f t="shared" si="193"/>
        <v>56.34</v>
      </c>
      <c r="Q3094" s="17" t="s">
        <v>8315</v>
      </c>
      <c r="R3094" s="8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57.6" hidden="1" x14ac:dyDescent="0.3">
      <c r="A3095" s="8">
        <v>3093</v>
      </c>
      <c r="B3095" s="13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192"/>
        <v>23</v>
      </c>
      <c r="P3095" s="8">
        <f t="shared" si="193"/>
        <v>53.53</v>
      </c>
      <c r="Q3095" s="17" t="s">
        <v>8315</v>
      </c>
      <c r="R3095" s="8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3.2" hidden="1" x14ac:dyDescent="0.3">
      <c r="A3096" s="8">
        <v>3094</v>
      </c>
      <c r="B3096" s="13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192"/>
        <v>0</v>
      </c>
      <c r="P3096" s="8">
        <f t="shared" si="193"/>
        <v>25</v>
      </c>
      <c r="Q3096" s="17" t="s">
        <v>8315</v>
      </c>
      <c r="R3096" s="8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3.2" hidden="1" x14ac:dyDescent="0.3">
      <c r="A3097" s="8">
        <v>3095</v>
      </c>
      <c r="B3097" s="13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192"/>
        <v>0</v>
      </c>
      <c r="P3097" s="8">
        <f t="shared" si="193"/>
        <v>50</v>
      </c>
      <c r="Q3097" s="17" t="s">
        <v>8315</v>
      </c>
      <c r="R3097" s="8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3.2" hidden="1" x14ac:dyDescent="0.3">
      <c r="A3098" s="8">
        <v>3096</v>
      </c>
      <c r="B3098" s="13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192"/>
        <v>4</v>
      </c>
      <c r="P3098" s="8">
        <f t="shared" si="193"/>
        <v>56.79</v>
      </c>
      <c r="Q3098" s="17" t="s">
        <v>8315</v>
      </c>
      <c r="R3098" s="8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43.2" hidden="1" x14ac:dyDescent="0.3">
      <c r="A3099" s="8">
        <v>3097</v>
      </c>
      <c r="B3099" s="13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192"/>
        <v>17</v>
      </c>
      <c r="P3099" s="8">
        <f t="shared" si="193"/>
        <v>40.83</v>
      </c>
      <c r="Q3099" s="17" t="s">
        <v>8315</v>
      </c>
      <c r="R3099" s="8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43.2" hidden="1" x14ac:dyDescent="0.3">
      <c r="A3100" s="8">
        <v>3098</v>
      </c>
      <c r="B3100" s="13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192"/>
        <v>4</v>
      </c>
      <c r="P3100" s="8">
        <f t="shared" si="193"/>
        <v>65.11</v>
      </c>
      <c r="Q3100" s="17" t="s">
        <v>8315</v>
      </c>
      <c r="R3100" s="8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43.2" hidden="1" x14ac:dyDescent="0.3">
      <c r="A3101" s="8">
        <v>3099</v>
      </c>
      <c r="B3101" s="13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192"/>
        <v>14</v>
      </c>
      <c r="P3101" s="8">
        <f t="shared" si="193"/>
        <v>55.6</v>
      </c>
      <c r="Q3101" s="17" t="s">
        <v>8315</v>
      </c>
      <c r="R3101" s="8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43.2" hidden="1" x14ac:dyDescent="0.3">
      <c r="A3102" s="8">
        <v>3100</v>
      </c>
      <c r="B3102" s="13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192"/>
        <v>15</v>
      </c>
      <c r="P3102" s="8">
        <f t="shared" si="193"/>
        <v>140.54</v>
      </c>
      <c r="Q3102" s="17" t="s">
        <v>8315</v>
      </c>
      <c r="R3102" s="8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57.6" hidden="1" x14ac:dyDescent="0.3">
      <c r="A3103" s="8">
        <v>3101</v>
      </c>
      <c r="B3103" s="13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192"/>
        <v>12</v>
      </c>
      <c r="P3103" s="8">
        <f t="shared" si="193"/>
        <v>25</v>
      </c>
      <c r="Q3103" s="17" t="s">
        <v>8315</v>
      </c>
      <c r="R3103" s="8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57.6" hidden="1" x14ac:dyDescent="0.3">
      <c r="A3104" s="8">
        <v>3102</v>
      </c>
      <c r="B3104" s="13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192"/>
        <v>39</v>
      </c>
      <c r="P3104" s="8">
        <f t="shared" si="193"/>
        <v>69.53</v>
      </c>
      <c r="Q3104" s="17" t="s">
        <v>8315</v>
      </c>
      <c r="R3104" s="8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28.8" hidden="1" x14ac:dyDescent="0.3">
      <c r="A3105" s="8">
        <v>3103</v>
      </c>
      <c r="B3105" s="13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192"/>
        <v>0</v>
      </c>
      <c r="P3105" s="8">
        <f t="shared" si="193"/>
        <v>5.5</v>
      </c>
      <c r="Q3105" s="17" t="s">
        <v>8315</v>
      </c>
      <c r="R3105" s="8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43.2" hidden="1" x14ac:dyDescent="0.3">
      <c r="A3106" s="8">
        <v>3104</v>
      </c>
      <c r="B3106" s="13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192"/>
        <v>30</v>
      </c>
      <c r="P3106" s="8">
        <f t="shared" si="193"/>
        <v>237</v>
      </c>
      <c r="Q3106" s="17" t="s">
        <v>8315</v>
      </c>
      <c r="R3106" s="8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3.2" hidden="1" x14ac:dyDescent="0.3">
      <c r="A3107" s="8">
        <v>3105</v>
      </c>
      <c r="B3107" s="13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192"/>
        <v>42</v>
      </c>
      <c r="P3107" s="8">
        <f t="shared" si="193"/>
        <v>79.87</v>
      </c>
      <c r="Q3107" s="17" t="s">
        <v>8315</v>
      </c>
      <c r="R3107" s="8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57.6" hidden="1" x14ac:dyDescent="0.3">
      <c r="A3108" s="8">
        <v>3106</v>
      </c>
      <c r="B3108" s="13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192"/>
        <v>4</v>
      </c>
      <c r="P3108" s="8">
        <f t="shared" si="193"/>
        <v>10.25</v>
      </c>
      <c r="Q3108" s="17" t="s">
        <v>8315</v>
      </c>
      <c r="R3108" s="8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43.2" hidden="1" x14ac:dyDescent="0.3">
      <c r="A3109" s="8">
        <v>3107</v>
      </c>
      <c r="B3109" s="13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192"/>
        <v>20</v>
      </c>
      <c r="P3109" s="8">
        <f t="shared" si="193"/>
        <v>272.58999999999997</v>
      </c>
      <c r="Q3109" s="17" t="s">
        <v>8315</v>
      </c>
      <c r="R3109" s="8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idden="1" x14ac:dyDescent="0.3">
      <c r="A3110" s="8">
        <v>3108</v>
      </c>
      <c r="B3110" s="13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192"/>
        <v>0</v>
      </c>
      <c r="P3110" s="8">
        <f t="shared" si="193"/>
        <v>13</v>
      </c>
      <c r="Q3110" s="17" t="s">
        <v>8315</v>
      </c>
      <c r="R3110" s="8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43.2" hidden="1" x14ac:dyDescent="0.3">
      <c r="A3111" s="8">
        <v>3109</v>
      </c>
      <c r="B3111" s="13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192"/>
        <v>25</v>
      </c>
      <c r="P3111" s="8">
        <f t="shared" si="193"/>
        <v>58.18</v>
      </c>
      <c r="Q3111" s="17" t="s">
        <v>8315</v>
      </c>
      <c r="R3111" s="8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3.2" hidden="1" x14ac:dyDescent="0.3">
      <c r="A3112" s="8">
        <v>3110</v>
      </c>
      <c r="B3112" s="13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192"/>
        <v>0</v>
      </c>
      <c r="P3112" s="8">
        <f t="shared" si="193"/>
        <v>10</v>
      </c>
      <c r="Q3112" s="17" t="s">
        <v>8315</v>
      </c>
      <c r="R3112" s="8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3.2" hidden="1" x14ac:dyDescent="0.3">
      <c r="A3113" s="8">
        <v>3111</v>
      </c>
      <c r="B3113" s="13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192"/>
        <v>27</v>
      </c>
      <c r="P3113" s="8">
        <f t="shared" si="193"/>
        <v>70.11</v>
      </c>
      <c r="Q3113" s="17" t="s">
        <v>8315</v>
      </c>
      <c r="R3113" s="8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43.2" hidden="1" x14ac:dyDescent="0.3">
      <c r="A3114" s="8">
        <v>3112</v>
      </c>
      <c r="B3114" s="13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192"/>
        <v>5</v>
      </c>
      <c r="P3114" s="8">
        <f t="shared" si="193"/>
        <v>57.89</v>
      </c>
      <c r="Q3114" s="17" t="s">
        <v>8315</v>
      </c>
      <c r="R3114" s="8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43.2" hidden="1" x14ac:dyDescent="0.3">
      <c r="A3115" s="8">
        <v>3113</v>
      </c>
      <c r="B3115" s="13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192"/>
        <v>4</v>
      </c>
      <c r="P3115" s="8">
        <f t="shared" si="193"/>
        <v>125.27</v>
      </c>
      <c r="Q3115" s="17" t="s">
        <v>8315</v>
      </c>
      <c r="R3115" s="8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43.2" hidden="1" x14ac:dyDescent="0.3">
      <c r="A3116" s="8">
        <v>3114</v>
      </c>
      <c r="B3116" s="13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192"/>
        <v>0</v>
      </c>
      <c r="P3116" s="8">
        <f t="shared" si="193"/>
        <v>0</v>
      </c>
      <c r="Q3116" s="17" t="s">
        <v>8315</v>
      </c>
      <c r="R3116" s="8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43.2" hidden="1" x14ac:dyDescent="0.3">
      <c r="A3117" s="8">
        <v>3115</v>
      </c>
      <c r="B3117" s="13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192"/>
        <v>3</v>
      </c>
      <c r="P3117" s="8">
        <f t="shared" si="193"/>
        <v>300</v>
      </c>
      <c r="Q3117" s="17" t="s">
        <v>8315</v>
      </c>
      <c r="R3117" s="8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3.2" hidden="1" x14ac:dyDescent="0.3">
      <c r="A3118" s="8">
        <v>3116</v>
      </c>
      <c r="B3118" s="13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192"/>
        <v>57</v>
      </c>
      <c r="P3118" s="8">
        <f t="shared" si="193"/>
        <v>43</v>
      </c>
      <c r="Q3118" s="17" t="s">
        <v>8315</v>
      </c>
      <c r="R3118" s="8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3.2" hidden="1" x14ac:dyDescent="0.3">
      <c r="A3119" s="8">
        <v>3117</v>
      </c>
      <c r="B3119" s="13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192"/>
        <v>0</v>
      </c>
      <c r="P3119" s="8">
        <f t="shared" si="193"/>
        <v>1</v>
      </c>
      <c r="Q3119" s="17" t="s">
        <v>8315</v>
      </c>
      <c r="R3119" s="8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28.8" hidden="1" x14ac:dyDescent="0.3">
      <c r="A3120" s="8">
        <v>3118</v>
      </c>
      <c r="B3120" s="13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192"/>
        <v>0</v>
      </c>
      <c r="P3120" s="8">
        <f t="shared" si="193"/>
        <v>775</v>
      </c>
      <c r="Q3120" s="17" t="s">
        <v>8315</v>
      </c>
      <c r="R3120" s="8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57.6" hidden="1" x14ac:dyDescent="0.3">
      <c r="A3121" s="8">
        <v>3119</v>
      </c>
      <c r="B3121" s="13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192"/>
        <v>0</v>
      </c>
      <c r="P3121" s="8">
        <f t="shared" si="193"/>
        <v>5</v>
      </c>
      <c r="Q3121" s="17" t="s">
        <v>8315</v>
      </c>
      <c r="R3121" s="8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3.2" hidden="1" x14ac:dyDescent="0.3">
      <c r="A3122" s="8">
        <v>3120</v>
      </c>
      <c r="B3122" s="13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192"/>
        <v>0</v>
      </c>
      <c r="P3122" s="8">
        <f t="shared" si="193"/>
        <v>12.8</v>
      </c>
      <c r="Q3122" s="17" t="s">
        <v>8315</v>
      </c>
      <c r="R3122" s="8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28.8" hidden="1" x14ac:dyDescent="0.3">
      <c r="A3123" s="8">
        <v>3121</v>
      </c>
      <c r="B3123" s="13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192"/>
        <v>1</v>
      </c>
      <c r="P3123" s="8">
        <f t="shared" si="193"/>
        <v>10</v>
      </c>
      <c r="Q3123" s="17" t="s">
        <v>8315</v>
      </c>
      <c r="R3123" s="8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idden="1" x14ac:dyDescent="0.3">
      <c r="A3124" s="8">
        <v>3122</v>
      </c>
      <c r="B3124" s="13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192"/>
        <v>58</v>
      </c>
      <c r="P3124" s="8">
        <f t="shared" si="193"/>
        <v>58</v>
      </c>
      <c r="Q3124" s="17" t="s">
        <v>8315</v>
      </c>
      <c r="R3124" s="8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43.2" hidden="1" x14ac:dyDescent="0.3">
      <c r="A3125" s="8">
        <v>3123</v>
      </c>
      <c r="B3125" s="13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192"/>
        <v>68</v>
      </c>
      <c r="P3125" s="8">
        <f t="shared" si="193"/>
        <v>244.8</v>
      </c>
      <c r="Q3125" s="17" t="s">
        <v>8315</v>
      </c>
      <c r="R3125" s="8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3.2" hidden="1" x14ac:dyDescent="0.3">
      <c r="A3126" s="8">
        <v>3124</v>
      </c>
      <c r="B3126" s="13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192"/>
        <v>0</v>
      </c>
      <c r="P3126" s="8">
        <f t="shared" si="193"/>
        <v>6.5</v>
      </c>
      <c r="Q3126" s="17" t="s">
        <v>8315</v>
      </c>
      <c r="R3126" s="8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idden="1" x14ac:dyDescent="0.3">
      <c r="A3127" s="8">
        <v>3125</v>
      </c>
      <c r="B3127" s="13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192"/>
        <v>0</v>
      </c>
      <c r="P3127" s="8">
        <f t="shared" si="193"/>
        <v>0</v>
      </c>
      <c r="Q3127" s="17" t="s">
        <v>8315</v>
      </c>
      <c r="R3127" s="8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72" hidden="1" x14ac:dyDescent="0.3">
      <c r="A3128" s="8">
        <v>3126</v>
      </c>
      <c r="B3128" s="13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192"/>
        <v>4</v>
      </c>
      <c r="P3128" s="8">
        <f t="shared" si="193"/>
        <v>61.18</v>
      </c>
      <c r="Q3128" s="17" t="s">
        <v>8315</v>
      </c>
      <c r="R3128" s="8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43.2" hidden="1" x14ac:dyDescent="0.3">
      <c r="A3129" s="8">
        <v>3127</v>
      </c>
      <c r="B3129" s="13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192"/>
        <v>0</v>
      </c>
      <c r="P3129" s="8">
        <f t="shared" si="193"/>
        <v>0</v>
      </c>
      <c r="Q3129" s="17" t="s">
        <v>8315</v>
      </c>
      <c r="R3129" s="8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43.2" hidden="1" x14ac:dyDescent="0.3">
      <c r="A3130" s="8">
        <v>3128</v>
      </c>
      <c r="B3130" s="13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192"/>
        <v>109</v>
      </c>
      <c r="P3130" s="8">
        <f t="shared" si="193"/>
        <v>139.24</v>
      </c>
      <c r="Q3130" s="17" t="s">
        <v>8315</v>
      </c>
      <c r="R3130" s="8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43.2" hidden="1" x14ac:dyDescent="0.3">
      <c r="A3131" s="8">
        <v>3129</v>
      </c>
      <c r="B3131" s="13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192"/>
        <v>1</v>
      </c>
      <c r="P3131" s="8">
        <f t="shared" si="193"/>
        <v>10</v>
      </c>
      <c r="Q3131" s="17" t="s">
        <v>8315</v>
      </c>
      <c r="R3131" s="8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43.2" hidden="1" x14ac:dyDescent="0.3">
      <c r="A3132" s="8">
        <v>3130</v>
      </c>
      <c r="B3132" s="13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192"/>
        <v>4</v>
      </c>
      <c r="P3132" s="8">
        <f t="shared" si="193"/>
        <v>93.75</v>
      </c>
      <c r="Q3132" s="17" t="s">
        <v>8315</v>
      </c>
      <c r="R3132" s="8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28.8" hidden="1" x14ac:dyDescent="0.3">
      <c r="A3133" s="8">
        <v>3131</v>
      </c>
      <c r="B3133" s="13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192"/>
        <v>16</v>
      </c>
      <c r="P3133" s="8">
        <f t="shared" si="193"/>
        <v>53.75</v>
      </c>
      <c r="Q3133" s="17" t="s">
        <v>8315</v>
      </c>
      <c r="R3133" s="8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28.8" hidden="1" x14ac:dyDescent="0.3">
      <c r="A3134" s="8">
        <v>3132</v>
      </c>
      <c r="B3134" s="13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192"/>
        <v>0</v>
      </c>
      <c r="P3134" s="8">
        <f t="shared" si="193"/>
        <v>10</v>
      </c>
      <c r="Q3134" s="17" t="s">
        <v>8315</v>
      </c>
      <c r="R3134" s="8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43.2" hidden="1" x14ac:dyDescent="0.3">
      <c r="A3135" s="8">
        <v>3133</v>
      </c>
      <c r="B3135" s="13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192"/>
        <v>108</v>
      </c>
      <c r="P3135" s="8">
        <f t="shared" si="193"/>
        <v>33.75</v>
      </c>
      <c r="Q3135" s="17" t="s">
        <v>8315</v>
      </c>
      <c r="R3135" s="8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43.2" hidden="1" x14ac:dyDescent="0.3">
      <c r="A3136" s="8">
        <v>3134</v>
      </c>
      <c r="B3136" s="13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192"/>
        <v>23</v>
      </c>
      <c r="P3136" s="8">
        <f t="shared" si="193"/>
        <v>18.75</v>
      </c>
      <c r="Q3136" s="17" t="s">
        <v>8315</v>
      </c>
      <c r="R3136" s="8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43.2" hidden="1" x14ac:dyDescent="0.3">
      <c r="A3137" s="8">
        <v>3135</v>
      </c>
      <c r="B3137" s="13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192"/>
        <v>21</v>
      </c>
      <c r="P3137" s="8">
        <f t="shared" si="193"/>
        <v>23.14</v>
      </c>
      <c r="Q3137" s="17" t="s">
        <v>8315</v>
      </c>
      <c r="R3137" s="8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43.2" hidden="1" x14ac:dyDescent="0.3">
      <c r="A3138" s="8">
        <v>3136</v>
      </c>
      <c r="B3138" s="13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ref="O3138:O3201" si="196">ROUND(E3138/D3138*100,0)</f>
        <v>128</v>
      </c>
      <c r="P3138" s="8">
        <f t="shared" si="193"/>
        <v>29.05</v>
      </c>
      <c r="Q3138" s="17" t="s">
        <v>8315</v>
      </c>
      <c r="R3138" s="8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28.8" hidden="1" x14ac:dyDescent="0.3">
      <c r="A3139" s="8">
        <v>3137</v>
      </c>
      <c r="B3139" s="13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si="196"/>
        <v>3</v>
      </c>
      <c r="P3139" s="8">
        <f t="shared" ref="P3139:P3202" si="197">IFERROR(ROUND(E3139/L3139,2), 0)</f>
        <v>50</v>
      </c>
      <c r="Q3139" s="17" t="s">
        <v>8315</v>
      </c>
      <c r="R3139" s="8" t="s">
        <v>8316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hidden="1" x14ac:dyDescent="0.3">
      <c r="A3140" s="8">
        <v>3138</v>
      </c>
      <c r="B3140" s="13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196"/>
        <v>0</v>
      </c>
      <c r="P3140" s="8">
        <f t="shared" si="197"/>
        <v>0</v>
      </c>
      <c r="Q3140" s="17" t="s">
        <v>8315</v>
      </c>
      <c r="R3140" s="8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43.2" hidden="1" x14ac:dyDescent="0.3">
      <c r="A3141" s="8">
        <v>3139</v>
      </c>
      <c r="B3141" s="13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196"/>
        <v>5</v>
      </c>
      <c r="P3141" s="8">
        <f t="shared" si="197"/>
        <v>450</v>
      </c>
      <c r="Q3141" s="17" t="s">
        <v>8315</v>
      </c>
      <c r="R3141" s="8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57.6" hidden="1" x14ac:dyDescent="0.3">
      <c r="A3142" s="8">
        <v>3140</v>
      </c>
      <c r="B3142" s="13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196"/>
        <v>1</v>
      </c>
      <c r="P3142" s="8">
        <f t="shared" si="197"/>
        <v>24</v>
      </c>
      <c r="Q3142" s="17" t="s">
        <v>8315</v>
      </c>
      <c r="R3142" s="8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57.6" hidden="1" x14ac:dyDescent="0.3">
      <c r="A3143" s="8">
        <v>3141</v>
      </c>
      <c r="B3143" s="13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196"/>
        <v>52</v>
      </c>
      <c r="P3143" s="8">
        <f t="shared" si="197"/>
        <v>32.25</v>
      </c>
      <c r="Q3143" s="17" t="s">
        <v>8315</v>
      </c>
      <c r="R3143" s="8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3.2" hidden="1" x14ac:dyDescent="0.3">
      <c r="A3144" s="8">
        <v>3142</v>
      </c>
      <c r="B3144" s="13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196"/>
        <v>2</v>
      </c>
      <c r="P3144" s="8">
        <f t="shared" si="197"/>
        <v>15</v>
      </c>
      <c r="Q3144" s="17" t="s">
        <v>8315</v>
      </c>
      <c r="R3144" s="8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57.6" hidden="1" x14ac:dyDescent="0.3">
      <c r="A3145" s="8">
        <v>3143</v>
      </c>
      <c r="B3145" s="13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196"/>
        <v>0</v>
      </c>
      <c r="P3145" s="8">
        <f t="shared" si="197"/>
        <v>0</v>
      </c>
      <c r="Q3145" s="17" t="s">
        <v>8315</v>
      </c>
      <c r="R3145" s="8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57.6" hidden="1" x14ac:dyDescent="0.3">
      <c r="A3146" s="8">
        <v>3144</v>
      </c>
      <c r="B3146" s="13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196"/>
        <v>75</v>
      </c>
      <c r="P3146" s="8">
        <f t="shared" si="197"/>
        <v>251.33</v>
      </c>
      <c r="Q3146" s="17" t="s">
        <v>8315</v>
      </c>
      <c r="R3146" s="8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43.2" hidden="1" x14ac:dyDescent="0.3">
      <c r="A3147" s="8">
        <v>3145</v>
      </c>
      <c r="B3147" s="13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196"/>
        <v>0</v>
      </c>
      <c r="P3147" s="8">
        <f t="shared" si="197"/>
        <v>0</v>
      </c>
      <c r="Q3147" s="17" t="s">
        <v>8315</v>
      </c>
      <c r="R3147" s="8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43.2" hidden="1" x14ac:dyDescent="0.3">
      <c r="A3148" s="8">
        <v>3146</v>
      </c>
      <c r="B3148" s="13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196"/>
        <v>11</v>
      </c>
      <c r="P3148" s="8">
        <f t="shared" si="197"/>
        <v>437.5</v>
      </c>
      <c r="Q3148" s="17" t="s">
        <v>8315</v>
      </c>
      <c r="R3148" s="8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43.2" hidden="1" x14ac:dyDescent="0.3">
      <c r="A3149" s="8">
        <v>3147</v>
      </c>
      <c r="B3149" s="13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196"/>
        <v>118</v>
      </c>
      <c r="P3149" s="8">
        <f t="shared" si="197"/>
        <v>110.35</v>
      </c>
      <c r="Q3149" s="17" t="s">
        <v>8315</v>
      </c>
      <c r="R3149" s="8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28.8" hidden="1" x14ac:dyDescent="0.3">
      <c r="A3150" s="8">
        <v>3148</v>
      </c>
      <c r="B3150" s="13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196"/>
        <v>131</v>
      </c>
      <c r="P3150" s="8">
        <f t="shared" si="197"/>
        <v>41.42</v>
      </c>
      <c r="Q3150" s="17" t="s">
        <v>8315</v>
      </c>
      <c r="R3150" s="8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43.2" hidden="1" x14ac:dyDescent="0.3">
      <c r="A3151" s="8">
        <v>3149</v>
      </c>
      <c r="B3151" s="13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196"/>
        <v>104</v>
      </c>
      <c r="P3151" s="8">
        <f t="shared" si="197"/>
        <v>52</v>
      </c>
      <c r="Q3151" s="17" t="s">
        <v>8315</v>
      </c>
      <c r="R3151" s="8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57.6" hidden="1" x14ac:dyDescent="0.3">
      <c r="A3152" s="8">
        <v>3150</v>
      </c>
      <c r="B3152" s="13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196"/>
        <v>101</v>
      </c>
      <c r="P3152" s="8">
        <f t="shared" si="197"/>
        <v>33.99</v>
      </c>
      <c r="Q3152" s="17" t="s">
        <v>8315</v>
      </c>
      <c r="R3152" s="8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43.2" hidden="1" x14ac:dyDescent="0.3">
      <c r="A3153" s="8">
        <v>3151</v>
      </c>
      <c r="B3153" s="13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196"/>
        <v>100</v>
      </c>
      <c r="P3153" s="8">
        <f t="shared" si="197"/>
        <v>103.35</v>
      </c>
      <c r="Q3153" s="17" t="s">
        <v>8315</v>
      </c>
      <c r="R3153" s="8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3.2" hidden="1" x14ac:dyDescent="0.3">
      <c r="A3154" s="8">
        <v>3152</v>
      </c>
      <c r="B3154" s="13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196"/>
        <v>106</v>
      </c>
      <c r="P3154" s="8">
        <f t="shared" si="197"/>
        <v>34.79</v>
      </c>
      <c r="Q3154" s="17" t="s">
        <v>8315</v>
      </c>
      <c r="R3154" s="8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3.2" hidden="1" x14ac:dyDescent="0.3">
      <c r="A3155" s="8">
        <v>3153</v>
      </c>
      <c r="B3155" s="13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196"/>
        <v>336</v>
      </c>
      <c r="P3155" s="8">
        <f t="shared" si="197"/>
        <v>41.77</v>
      </c>
      <c r="Q3155" s="17" t="s">
        <v>8315</v>
      </c>
      <c r="R3155" s="8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43.2" hidden="1" x14ac:dyDescent="0.3">
      <c r="A3156" s="8">
        <v>3154</v>
      </c>
      <c r="B3156" s="13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196"/>
        <v>113</v>
      </c>
      <c r="P3156" s="8">
        <f t="shared" si="197"/>
        <v>64.27</v>
      </c>
      <c r="Q3156" s="17" t="s">
        <v>8315</v>
      </c>
      <c r="R3156" s="8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3.2" hidden="1" x14ac:dyDescent="0.3">
      <c r="A3157" s="8">
        <v>3155</v>
      </c>
      <c r="B3157" s="13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196"/>
        <v>189</v>
      </c>
      <c r="P3157" s="8">
        <f t="shared" si="197"/>
        <v>31.21</v>
      </c>
      <c r="Q3157" s="17" t="s">
        <v>8315</v>
      </c>
      <c r="R3157" s="8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43.2" hidden="1" x14ac:dyDescent="0.3">
      <c r="A3158" s="8">
        <v>3156</v>
      </c>
      <c r="B3158" s="13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196"/>
        <v>102</v>
      </c>
      <c r="P3158" s="8">
        <f t="shared" si="197"/>
        <v>62.92</v>
      </c>
      <c r="Q3158" s="17" t="s">
        <v>8315</v>
      </c>
      <c r="R3158" s="8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28.8" hidden="1" x14ac:dyDescent="0.3">
      <c r="A3159" s="8">
        <v>3157</v>
      </c>
      <c r="B3159" s="13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196"/>
        <v>101</v>
      </c>
      <c r="P3159" s="8">
        <f t="shared" si="197"/>
        <v>98.54</v>
      </c>
      <c r="Q3159" s="17" t="s">
        <v>8315</v>
      </c>
      <c r="R3159" s="8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28.8" hidden="1" x14ac:dyDescent="0.3">
      <c r="A3160" s="8">
        <v>3158</v>
      </c>
      <c r="B3160" s="13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196"/>
        <v>114</v>
      </c>
      <c r="P3160" s="8">
        <f t="shared" si="197"/>
        <v>82.61</v>
      </c>
      <c r="Q3160" s="17" t="s">
        <v>8315</v>
      </c>
      <c r="R3160" s="8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43.2" hidden="1" x14ac:dyDescent="0.3">
      <c r="A3161" s="8">
        <v>3159</v>
      </c>
      <c r="B3161" s="13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196"/>
        <v>133</v>
      </c>
      <c r="P3161" s="8">
        <f t="shared" si="197"/>
        <v>38.5</v>
      </c>
      <c r="Q3161" s="17" t="s">
        <v>8315</v>
      </c>
      <c r="R3161" s="8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3.2" hidden="1" x14ac:dyDescent="0.3">
      <c r="A3162" s="8">
        <v>3160</v>
      </c>
      <c r="B3162" s="13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196"/>
        <v>102</v>
      </c>
      <c r="P3162" s="8">
        <f t="shared" si="197"/>
        <v>80.16</v>
      </c>
      <c r="Q3162" s="17" t="s">
        <v>8315</v>
      </c>
      <c r="R3162" s="8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57.6" hidden="1" x14ac:dyDescent="0.3">
      <c r="A3163" s="8">
        <v>3161</v>
      </c>
      <c r="B3163" s="13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196"/>
        <v>105</v>
      </c>
      <c r="P3163" s="8">
        <f t="shared" si="197"/>
        <v>28.41</v>
      </c>
      <c r="Q3163" s="17" t="s">
        <v>8315</v>
      </c>
      <c r="R3163" s="8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43.2" hidden="1" x14ac:dyDescent="0.3">
      <c r="A3164" s="8">
        <v>3162</v>
      </c>
      <c r="B3164" s="13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196"/>
        <v>127</v>
      </c>
      <c r="P3164" s="8">
        <f t="shared" si="197"/>
        <v>80.73</v>
      </c>
      <c r="Q3164" s="17" t="s">
        <v>8315</v>
      </c>
      <c r="R3164" s="8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3.2" hidden="1" x14ac:dyDescent="0.3">
      <c r="A3165" s="8">
        <v>3163</v>
      </c>
      <c r="B3165" s="13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196"/>
        <v>111</v>
      </c>
      <c r="P3165" s="8">
        <f t="shared" si="197"/>
        <v>200.69</v>
      </c>
      <c r="Q3165" s="17" t="s">
        <v>8315</v>
      </c>
      <c r="R3165" s="8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57.6" hidden="1" x14ac:dyDescent="0.3">
      <c r="A3166" s="8">
        <v>3164</v>
      </c>
      <c r="B3166" s="13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196"/>
        <v>107</v>
      </c>
      <c r="P3166" s="8">
        <f t="shared" si="197"/>
        <v>37.590000000000003</v>
      </c>
      <c r="Q3166" s="17" t="s">
        <v>8315</v>
      </c>
      <c r="R3166" s="8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57.6" hidden="1" x14ac:dyDescent="0.3">
      <c r="A3167" s="8">
        <v>3165</v>
      </c>
      <c r="B3167" s="13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196"/>
        <v>163</v>
      </c>
      <c r="P3167" s="8">
        <f t="shared" si="197"/>
        <v>58.1</v>
      </c>
      <c r="Q3167" s="17" t="s">
        <v>8315</v>
      </c>
      <c r="R3167" s="8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43.2" hidden="1" x14ac:dyDescent="0.3">
      <c r="A3168" s="8">
        <v>3166</v>
      </c>
      <c r="B3168" s="13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196"/>
        <v>160</v>
      </c>
      <c r="P3168" s="8">
        <f t="shared" si="197"/>
        <v>60.3</v>
      </c>
      <c r="Q3168" s="17" t="s">
        <v>8315</v>
      </c>
      <c r="R3168" s="8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28.8" hidden="1" x14ac:dyDescent="0.3">
      <c r="A3169" s="8">
        <v>3167</v>
      </c>
      <c r="B3169" s="13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196"/>
        <v>116</v>
      </c>
      <c r="P3169" s="8">
        <f t="shared" si="197"/>
        <v>63.36</v>
      </c>
      <c r="Q3169" s="17" t="s">
        <v>8315</v>
      </c>
      <c r="R3169" s="8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3.2" hidden="1" x14ac:dyDescent="0.3">
      <c r="A3170" s="8">
        <v>3168</v>
      </c>
      <c r="B3170" s="13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196"/>
        <v>124</v>
      </c>
      <c r="P3170" s="8">
        <f t="shared" si="197"/>
        <v>50.9</v>
      </c>
      <c r="Q3170" s="17" t="s">
        <v>8315</v>
      </c>
      <c r="R3170" s="8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28.8" hidden="1" x14ac:dyDescent="0.3">
      <c r="A3171" s="8">
        <v>3169</v>
      </c>
      <c r="B3171" s="13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196"/>
        <v>103</v>
      </c>
      <c r="P3171" s="8">
        <f t="shared" si="197"/>
        <v>100.5</v>
      </c>
      <c r="Q3171" s="17" t="s">
        <v>8315</v>
      </c>
      <c r="R3171" s="8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43.2" hidden="1" x14ac:dyDescent="0.3">
      <c r="A3172" s="8">
        <v>3170</v>
      </c>
      <c r="B3172" s="13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196"/>
        <v>112</v>
      </c>
      <c r="P3172" s="8">
        <f t="shared" si="197"/>
        <v>31.62</v>
      </c>
      <c r="Q3172" s="17" t="s">
        <v>8315</v>
      </c>
      <c r="R3172" s="8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57.6" hidden="1" x14ac:dyDescent="0.3">
      <c r="A3173" s="8">
        <v>3171</v>
      </c>
      <c r="B3173" s="13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196"/>
        <v>109</v>
      </c>
      <c r="P3173" s="8">
        <f t="shared" si="197"/>
        <v>65.099999999999994</v>
      </c>
      <c r="Q3173" s="17" t="s">
        <v>8315</v>
      </c>
      <c r="R3173" s="8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3.2" hidden="1" x14ac:dyDescent="0.3">
      <c r="A3174" s="8">
        <v>3172</v>
      </c>
      <c r="B3174" s="13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196"/>
        <v>115</v>
      </c>
      <c r="P3174" s="8">
        <f t="shared" si="197"/>
        <v>79.31</v>
      </c>
      <c r="Q3174" s="17" t="s">
        <v>8315</v>
      </c>
      <c r="R3174" s="8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43.2" hidden="1" x14ac:dyDescent="0.3">
      <c r="A3175" s="8">
        <v>3173</v>
      </c>
      <c r="B3175" s="13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196"/>
        <v>103</v>
      </c>
      <c r="P3175" s="8">
        <f t="shared" si="197"/>
        <v>139.19</v>
      </c>
      <c r="Q3175" s="17" t="s">
        <v>8315</v>
      </c>
      <c r="R3175" s="8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57.6" hidden="1" x14ac:dyDescent="0.3">
      <c r="A3176" s="8">
        <v>3174</v>
      </c>
      <c r="B3176" s="13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196"/>
        <v>101</v>
      </c>
      <c r="P3176" s="8">
        <f t="shared" si="197"/>
        <v>131.91</v>
      </c>
      <c r="Q3176" s="17" t="s">
        <v>8315</v>
      </c>
      <c r="R3176" s="8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57.6" hidden="1" x14ac:dyDescent="0.3">
      <c r="A3177" s="8">
        <v>3175</v>
      </c>
      <c r="B3177" s="13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196"/>
        <v>110</v>
      </c>
      <c r="P3177" s="8">
        <f t="shared" si="197"/>
        <v>91.3</v>
      </c>
      <c r="Q3177" s="17" t="s">
        <v>8315</v>
      </c>
      <c r="R3177" s="8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57.6" hidden="1" x14ac:dyDescent="0.3">
      <c r="A3178" s="8">
        <v>3176</v>
      </c>
      <c r="B3178" s="13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196"/>
        <v>115</v>
      </c>
      <c r="P3178" s="8">
        <f t="shared" si="197"/>
        <v>39.67</v>
      </c>
      <c r="Q3178" s="17" t="s">
        <v>8315</v>
      </c>
      <c r="R3178" s="8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3.2" hidden="1" x14ac:dyDescent="0.3">
      <c r="A3179" s="8">
        <v>3177</v>
      </c>
      <c r="B3179" s="13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196"/>
        <v>117</v>
      </c>
      <c r="P3179" s="8">
        <f t="shared" si="197"/>
        <v>57.55</v>
      </c>
      <c r="Q3179" s="17" t="s">
        <v>8315</v>
      </c>
      <c r="R3179" s="8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57.6" hidden="1" x14ac:dyDescent="0.3">
      <c r="A3180" s="8">
        <v>3178</v>
      </c>
      <c r="B3180" s="13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196"/>
        <v>172</v>
      </c>
      <c r="P3180" s="8">
        <f t="shared" si="197"/>
        <v>33.03</v>
      </c>
      <c r="Q3180" s="17" t="s">
        <v>8315</v>
      </c>
      <c r="R3180" s="8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43.2" hidden="1" x14ac:dyDescent="0.3">
      <c r="A3181" s="8">
        <v>3179</v>
      </c>
      <c r="B3181" s="13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196"/>
        <v>114</v>
      </c>
      <c r="P3181" s="8">
        <f t="shared" si="197"/>
        <v>77.34</v>
      </c>
      <c r="Q3181" s="17" t="s">
        <v>8315</v>
      </c>
      <c r="R3181" s="8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3.2" hidden="1" x14ac:dyDescent="0.3">
      <c r="A3182" s="8">
        <v>3180</v>
      </c>
      <c r="B3182" s="13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196"/>
        <v>120</v>
      </c>
      <c r="P3182" s="8">
        <f t="shared" si="197"/>
        <v>31.93</v>
      </c>
      <c r="Q3182" s="17" t="s">
        <v>8315</v>
      </c>
      <c r="R3182" s="8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43.2" hidden="1" x14ac:dyDescent="0.3">
      <c r="A3183" s="8">
        <v>3181</v>
      </c>
      <c r="B3183" s="13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196"/>
        <v>109</v>
      </c>
      <c r="P3183" s="8">
        <f t="shared" si="197"/>
        <v>36.33</v>
      </c>
      <c r="Q3183" s="17" t="s">
        <v>8315</v>
      </c>
      <c r="R3183" s="8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57.6" hidden="1" x14ac:dyDescent="0.3">
      <c r="A3184" s="8">
        <v>3182</v>
      </c>
      <c r="B3184" s="13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196"/>
        <v>101</v>
      </c>
      <c r="P3184" s="8">
        <f t="shared" si="197"/>
        <v>46.77</v>
      </c>
      <c r="Q3184" s="17" t="s">
        <v>8315</v>
      </c>
      <c r="R3184" s="8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3.2" hidden="1" x14ac:dyDescent="0.3">
      <c r="A3185" s="8">
        <v>3183</v>
      </c>
      <c r="B3185" s="13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196"/>
        <v>109</v>
      </c>
      <c r="P3185" s="8">
        <f t="shared" si="197"/>
        <v>40.07</v>
      </c>
      <c r="Q3185" s="17" t="s">
        <v>8315</v>
      </c>
      <c r="R3185" s="8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3.2" hidden="1" x14ac:dyDescent="0.3">
      <c r="A3186" s="8">
        <v>3184</v>
      </c>
      <c r="B3186" s="13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196"/>
        <v>107</v>
      </c>
      <c r="P3186" s="8">
        <f t="shared" si="197"/>
        <v>100.22</v>
      </c>
      <c r="Q3186" s="17" t="s">
        <v>8315</v>
      </c>
      <c r="R3186" s="8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43.2" hidden="1" x14ac:dyDescent="0.3">
      <c r="A3187" s="8">
        <v>3185</v>
      </c>
      <c r="B3187" s="13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196"/>
        <v>100</v>
      </c>
      <c r="P3187" s="8">
        <f t="shared" si="197"/>
        <v>41.67</v>
      </c>
      <c r="Q3187" s="17" t="s">
        <v>8315</v>
      </c>
      <c r="R3187" s="8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43.2" hidden="1" x14ac:dyDescent="0.3">
      <c r="A3188" s="8">
        <v>3186</v>
      </c>
      <c r="B3188" s="13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196"/>
        <v>102</v>
      </c>
      <c r="P3188" s="8">
        <f t="shared" si="197"/>
        <v>46.71</v>
      </c>
      <c r="Q3188" s="17" t="s">
        <v>8315</v>
      </c>
      <c r="R3188" s="8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57.6" hidden="1" x14ac:dyDescent="0.3">
      <c r="A3189" s="8">
        <v>3187</v>
      </c>
      <c r="B3189" s="13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196"/>
        <v>116</v>
      </c>
      <c r="P3189" s="8">
        <f t="shared" si="197"/>
        <v>71.489999999999995</v>
      </c>
      <c r="Q3189" s="17" t="s">
        <v>8315</v>
      </c>
      <c r="R3189" s="8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43.2" x14ac:dyDescent="0.3">
      <c r="A3190" s="8">
        <v>3188</v>
      </c>
      <c r="B3190" s="13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196"/>
        <v>65</v>
      </c>
      <c r="P3190" s="8">
        <f t="shared" si="197"/>
        <v>14.44</v>
      </c>
      <c r="Q3190" s="17" t="s">
        <v>8315</v>
      </c>
      <c r="R3190" s="8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57.6" hidden="1" x14ac:dyDescent="0.3">
      <c r="A3191" s="8">
        <v>3189</v>
      </c>
      <c r="B3191" s="13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196"/>
        <v>12</v>
      </c>
      <c r="P3191" s="8">
        <f t="shared" si="197"/>
        <v>356.84</v>
      </c>
      <c r="Q3191" s="17" t="s">
        <v>8315</v>
      </c>
      <c r="R3191" s="8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3.2" hidden="1" x14ac:dyDescent="0.3">
      <c r="A3192" s="8">
        <v>3190</v>
      </c>
      <c r="B3192" s="13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196"/>
        <v>0</v>
      </c>
      <c r="P3192" s="8">
        <f t="shared" si="197"/>
        <v>0</v>
      </c>
      <c r="Q3192" s="17" t="s">
        <v>8315</v>
      </c>
      <c r="R3192" s="8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3.2" hidden="1" x14ac:dyDescent="0.3">
      <c r="A3193" s="8">
        <v>3191</v>
      </c>
      <c r="B3193" s="13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196"/>
        <v>4</v>
      </c>
      <c r="P3193" s="8">
        <f t="shared" si="197"/>
        <v>37.75</v>
      </c>
      <c r="Q3193" s="17" t="s">
        <v>8315</v>
      </c>
      <c r="R3193" s="8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43.2" x14ac:dyDescent="0.3">
      <c r="A3194" s="8">
        <v>3192</v>
      </c>
      <c r="B3194" s="13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196"/>
        <v>1</v>
      </c>
      <c r="P3194" s="8">
        <f t="shared" si="197"/>
        <v>12.75</v>
      </c>
      <c r="Q3194" s="17" t="s">
        <v>8315</v>
      </c>
      <c r="R3194" s="8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3.2" x14ac:dyDescent="0.3">
      <c r="A3195" s="8">
        <v>3193</v>
      </c>
      <c r="B3195" s="13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196"/>
        <v>12</v>
      </c>
      <c r="P3195" s="8">
        <f t="shared" si="197"/>
        <v>24.46</v>
      </c>
      <c r="Q3195" s="17" t="s">
        <v>8315</v>
      </c>
      <c r="R3195" s="8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43.2" hidden="1" x14ac:dyDescent="0.3">
      <c r="A3196" s="8">
        <v>3194</v>
      </c>
      <c r="B3196" s="13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196"/>
        <v>0</v>
      </c>
      <c r="P3196" s="8">
        <f t="shared" si="197"/>
        <v>0</v>
      </c>
      <c r="Q3196" s="17" t="s">
        <v>8315</v>
      </c>
      <c r="R3196" s="8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57.6" hidden="1" x14ac:dyDescent="0.3">
      <c r="A3197" s="8">
        <v>3195</v>
      </c>
      <c r="B3197" s="13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196"/>
        <v>59</v>
      </c>
      <c r="P3197" s="8">
        <f t="shared" si="197"/>
        <v>53.08</v>
      </c>
      <c r="Q3197" s="17" t="s">
        <v>8315</v>
      </c>
      <c r="R3197" s="8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3.2" hidden="1" x14ac:dyDescent="0.3">
      <c r="A3198" s="8">
        <v>3196</v>
      </c>
      <c r="B3198" s="13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196"/>
        <v>0</v>
      </c>
      <c r="P3198" s="8">
        <f t="shared" si="197"/>
        <v>300</v>
      </c>
      <c r="Q3198" s="17" t="s">
        <v>8315</v>
      </c>
      <c r="R3198" s="8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28.8" hidden="1" x14ac:dyDescent="0.3">
      <c r="A3199" s="8">
        <v>3197</v>
      </c>
      <c r="B3199" s="13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196"/>
        <v>11</v>
      </c>
      <c r="P3199" s="8">
        <f t="shared" si="197"/>
        <v>286.25</v>
      </c>
      <c r="Q3199" s="17" t="s">
        <v>8315</v>
      </c>
      <c r="R3199" s="8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57.6" hidden="1" x14ac:dyDescent="0.3">
      <c r="A3200" s="8">
        <v>3198</v>
      </c>
      <c r="B3200" s="13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196"/>
        <v>0</v>
      </c>
      <c r="P3200" s="8">
        <f t="shared" si="197"/>
        <v>36.67</v>
      </c>
      <c r="Q3200" s="17" t="s">
        <v>8315</v>
      </c>
      <c r="R3200" s="8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3.2" hidden="1" x14ac:dyDescent="0.3">
      <c r="A3201" s="8">
        <v>3199</v>
      </c>
      <c r="B3201" s="13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196"/>
        <v>52</v>
      </c>
      <c r="P3201" s="8">
        <f t="shared" si="197"/>
        <v>49.21</v>
      </c>
      <c r="Q3201" s="17" t="s">
        <v>8315</v>
      </c>
      <c r="R3201" s="8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57.6" hidden="1" x14ac:dyDescent="0.3">
      <c r="A3202" s="8">
        <v>3200</v>
      </c>
      <c r="B3202" s="13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00">ROUND(E3202/D3202*100,0)</f>
        <v>0</v>
      </c>
      <c r="P3202" s="8">
        <f t="shared" si="197"/>
        <v>1</v>
      </c>
      <c r="Q3202" s="17" t="s">
        <v>8315</v>
      </c>
      <c r="R3202" s="8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43.2" x14ac:dyDescent="0.3">
      <c r="A3203" s="8">
        <v>3201</v>
      </c>
      <c r="B3203" s="13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00"/>
        <v>1</v>
      </c>
      <c r="P3203" s="8">
        <f t="shared" ref="P3203:P3266" si="201">IFERROR(ROUND(E3203/L3203,2), 0)</f>
        <v>12.5</v>
      </c>
      <c r="Q3203" s="17" t="s">
        <v>8315</v>
      </c>
      <c r="R3203" s="8" t="s">
        <v>8357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hidden="1" x14ac:dyDescent="0.3">
      <c r="A3204" s="8">
        <v>3202</v>
      </c>
      <c r="B3204" s="13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00"/>
        <v>55</v>
      </c>
      <c r="P3204" s="8">
        <f t="shared" si="201"/>
        <v>109.04</v>
      </c>
      <c r="Q3204" s="17" t="s">
        <v>8315</v>
      </c>
      <c r="R3204" s="8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3.2" hidden="1" x14ac:dyDescent="0.3">
      <c r="A3205" s="8">
        <v>3203</v>
      </c>
      <c r="B3205" s="13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00"/>
        <v>25</v>
      </c>
      <c r="P3205" s="8">
        <f t="shared" si="201"/>
        <v>41.67</v>
      </c>
      <c r="Q3205" s="17" t="s">
        <v>8315</v>
      </c>
      <c r="R3205" s="8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43.2" hidden="1" x14ac:dyDescent="0.3">
      <c r="A3206" s="8">
        <v>3204</v>
      </c>
      <c r="B3206" s="13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00"/>
        <v>0</v>
      </c>
      <c r="P3206" s="8">
        <f t="shared" si="201"/>
        <v>0</v>
      </c>
      <c r="Q3206" s="17" t="s">
        <v>8315</v>
      </c>
      <c r="R3206" s="8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43.2" x14ac:dyDescent="0.3">
      <c r="A3207" s="8">
        <v>3205</v>
      </c>
      <c r="B3207" s="13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00"/>
        <v>3</v>
      </c>
      <c r="P3207" s="8">
        <f t="shared" si="201"/>
        <v>22.75</v>
      </c>
      <c r="Q3207" s="17" t="s">
        <v>8315</v>
      </c>
      <c r="R3207" s="8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43.2" hidden="1" x14ac:dyDescent="0.3">
      <c r="A3208" s="8">
        <v>3206</v>
      </c>
      <c r="B3208" s="13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00"/>
        <v>0</v>
      </c>
      <c r="P3208" s="8">
        <f t="shared" si="201"/>
        <v>0</v>
      </c>
      <c r="Q3208" s="17" t="s">
        <v>8315</v>
      </c>
      <c r="R3208" s="8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43.2" hidden="1" x14ac:dyDescent="0.3">
      <c r="A3209" s="8">
        <v>3207</v>
      </c>
      <c r="B3209" s="13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00"/>
        <v>46</v>
      </c>
      <c r="P3209" s="8">
        <f t="shared" si="201"/>
        <v>70.83</v>
      </c>
      <c r="Q3209" s="17" t="s">
        <v>8315</v>
      </c>
      <c r="R3209" s="8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3.2" hidden="1" x14ac:dyDescent="0.3">
      <c r="A3210" s="8">
        <v>3208</v>
      </c>
      <c r="B3210" s="13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00"/>
        <v>104</v>
      </c>
      <c r="P3210" s="8">
        <f t="shared" si="201"/>
        <v>63.11</v>
      </c>
      <c r="Q3210" s="17" t="s">
        <v>8315</v>
      </c>
      <c r="R3210" s="8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3.2" hidden="1" x14ac:dyDescent="0.3">
      <c r="A3211" s="8">
        <v>3209</v>
      </c>
      <c r="B3211" s="13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00"/>
        <v>119</v>
      </c>
      <c r="P3211" s="8">
        <f t="shared" si="201"/>
        <v>50.16</v>
      </c>
      <c r="Q3211" s="17" t="s">
        <v>8315</v>
      </c>
      <c r="R3211" s="8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43.2" hidden="1" x14ac:dyDescent="0.3">
      <c r="A3212" s="8">
        <v>3210</v>
      </c>
      <c r="B3212" s="13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00"/>
        <v>126</v>
      </c>
      <c r="P3212" s="8">
        <f t="shared" si="201"/>
        <v>62.88</v>
      </c>
      <c r="Q3212" s="17" t="s">
        <v>8315</v>
      </c>
      <c r="R3212" s="8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43.2" hidden="1" x14ac:dyDescent="0.3">
      <c r="A3213" s="8">
        <v>3211</v>
      </c>
      <c r="B3213" s="13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00"/>
        <v>120</v>
      </c>
      <c r="P3213" s="8">
        <f t="shared" si="201"/>
        <v>85.53</v>
      </c>
      <c r="Q3213" s="17" t="s">
        <v>8315</v>
      </c>
      <c r="R3213" s="8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28.8" hidden="1" x14ac:dyDescent="0.3">
      <c r="A3214" s="8">
        <v>3212</v>
      </c>
      <c r="B3214" s="13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00"/>
        <v>126</v>
      </c>
      <c r="P3214" s="8">
        <f t="shared" si="201"/>
        <v>53.72</v>
      </c>
      <c r="Q3214" s="17" t="s">
        <v>8315</v>
      </c>
      <c r="R3214" s="8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43.2" hidden="1" x14ac:dyDescent="0.3">
      <c r="A3215" s="8">
        <v>3213</v>
      </c>
      <c r="B3215" s="13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00"/>
        <v>100</v>
      </c>
      <c r="P3215" s="8">
        <f t="shared" si="201"/>
        <v>127.81</v>
      </c>
      <c r="Q3215" s="17" t="s">
        <v>8315</v>
      </c>
      <c r="R3215" s="8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43.2" hidden="1" x14ac:dyDescent="0.3">
      <c r="A3216" s="8">
        <v>3214</v>
      </c>
      <c r="B3216" s="13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00"/>
        <v>102</v>
      </c>
      <c r="P3216" s="8">
        <f t="shared" si="201"/>
        <v>106.57</v>
      </c>
      <c r="Q3216" s="17" t="s">
        <v>8315</v>
      </c>
      <c r="R3216" s="8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57.6" hidden="1" x14ac:dyDescent="0.3">
      <c r="A3217" s="8">
        <v>3215</v>
      </c>
      <c r="B3217" s="13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00"/>
        <v>100</v>
      </c>
      <c r="P3217" s="8">
        <f t="shared" si="201"/>
        <v>262.11</v>
      </c>
      <c r="Q3217" s="17" t="s">
        <v>8315</v>
      </c>
      <c r="R3217" s="8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43.2" hidden="1" x14ac:dyDescent="0.3">
      <c r="A3218" s="8">
        <v>3216</v>
      </c>
      <c r="B3218" s="13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00"/>
        <v>100</v>
      </c>
      <c r="P3218" s="8">
        <f t="shared" si="201"/>
        <v>57.17</v>
      </c>
      <c r="Q3218" s="17" t="s">
        <v>8315</v>
      </c>
      <c r="R3218" s="8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28.8" hidden="1" x14ac:dyDescent="0.3">
      <c r="A3219" s="8">
        <v>3217</v>
      </c>
      <c r="B3219" s="13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00"/>
        <v>116</v>
      </c>
      <c r="P3219" s="8">
        <f t="shared" si="201"/>
        <v>50.2</v>
      </c>
      <c r="Q3219" s="17" t="s">
        <v>8315</v>
      </c>
      <c r="R3219" s="8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43.2" hidden="1" x14ac:dyDescent="0.3">
      <c r="A3220" s="8">
        <v>3218</v>
      </c>
      <c r="B3220" s="13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00"/>
        <v>102</v>
      </c>
      <c r="P3220" s="8">
        <f t="shared" si="201"/>
        <v>66.59</v>
      </c>
      <c r="Q3220" s="17" t="s">
        <v>8315</v>
      </c>
      <c r="R3220" s="8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43.2" hidden="1" x14ac:dyDescent="0.3">
      <c r="A3221" s="8">
        <v>3219</v>
      </c>
      <c r="B3221" s="13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00"/>
        <v>100</v>
      </c>
      <c r="P3221" s="8">
        <f t="shared" si="201"/>
        <v>168.25</v>
      </c>
      <c r="Q3221" s="17" t="s">
        <v>8315</v>
      </c>
      <c r="R3221" s="8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28.8" hidden="1" x14ac:dyDescent="0.3">
      <c r="A3222" s="8">
        <v>3220</v>
      </c>
      <c r="B3222" s="13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00"/>
        <v>101</v>
      </c>
      <c r="P3222" s="8">
        <f t="shared" si="201"/>
        <v>256.37</v>
      </c>
      <c r="Q3222" s="17" t="s">
        <v>8315</v>
      </c>
      <c r="R3222" s="8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57.6" hidden="1" x14ac:dyDescent="0.3">
      <c r="A3223" s="8">
        <v>3221</v>
      </c>
      <c r="B3223" s="13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00"/>
        <v>103</v>
      </c>
      <c r="P3223" s="8">
        <f t="shared" si="201"/>
        <v>36.61</v>
      </c>
      <c r="Q3223" s="17" t="s">
        <v>8315</v>
      </c>
      <c r="R3223" s="8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43.2" hidden="1" x14ac:dyDescent="0.3">
      <c r="A3224" s="8">
        <v>3222</v>
      </c>
      <c r="B3224" s="13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00"/>
        <v>125</v>
      </c>
      <c r="P3224" s="8">
        <f t="shared" si="201"/>
        <v>37.14</v>
      </c>
      <c r="Q3224" s="17" t="s">
        <v>8315</v>
      </c>
      <c r="R3224" s="8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28.8" hidden="1" x14ac:dyDescent="0.3">
      <c r="A3225" s="8">
        <v>3223</v>
      </c>
      <c r="B3225" s="13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00"/>
        <v>110</v>
      </c>
      <c r="P3225" s="8">
        <f t="shared" si="201"/>
        <v>45.88</v>
      </c>
      <c r="Q3225" s="17" t="s">
        <v>8315</v>
      </c>
      <c r="R3225" s="8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57.6" hidden="1" x14ac:dyDescent="0.3">
      <c r="A3226" s="8">
        <v>3224</v>
      </c>
      <c r="B3226" s="13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00"/>
        <v>102</v>
      </c>
      <c r="P3226" s="8">
        <f t="shared" si="201"/>
        <v>141.71</v>
      </c>
      <c r="Q3226" s="17" t="s">
        <v>8315</v>
      </c>
      <c r="R3226" s="8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3.2" hidden="1" x14ac:dyDescent="0.3">
      <c r="A3227" s="8">
        <v>3225</v>
      </c>
      <c r="B3227" s="13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00"/>
        <v>102</v>
      </c>
      <c r="P3227" s="8">
        <f t="shared" si="201"/>
        <v>52.49</v>
      </c>
      <c r="Q3227" s="17" t="s">
        <v>8315</v>
      </c>
      <c r="R3227" s="8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3.2" hidden="1" x14ac:dyDescent="0.3">
      <c r="A3228" s="8">
        <v>3226</v>
      </c>
      <c r="B3228" s="13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00"/>
        <v>104</v>
      </c>
      <c r="P3228" s="8">
        <f t="shared" si="201"/>
        <v>59.52</v>
      </c>
      <c r="Q3228" s="17" t="s">
        <v>8315</v>
      </c>
      <c r="R3228" s="8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43.2" hidden="1" x14ac:dyDescent="0.3">
      <c r="A3229" s="8">
        <v>3227</v>
      </c>
      <c r="B3229" s="13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00"/>
        <v>125</v>
      </c>
      <c r="P3229" s="8">
        <f t="shared" si="201"/>
        <v>50</v>
      </c>
      <c r="Q3229" s="17" t="s">
        <v>8315</v>
      </c>
      <c r="R3229" s="8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28.8" hidden="1" x14ac:dyDescent="0.3">
      <c r="A3230" s="8">
        <v>3228</v>
      </c>
      <c r="B3230" s="13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00"/>
        <v>102</v>
      </c>
      <c r="P3230" s="8">
        <f t="shared" si="201"/>
        <v>193.62</v>
      </c>
      <c r="Q3230" s="17" t="s">
        <v>8315</v>
      </c>
      <c r="R3230" s="8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3.2" hidden="1" x14ac:dyDescent="0.3">
      <c r="A3231" s="8">
        <v>3229</v>
      </c>
      <c r="B3231" s="13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00"/>
        <v>108</v>
      </c>
      <c r="P3231" s="8">
        <f t="shared" si="201"/>
        <v>106.8</v>
      </c>
      <c r="Q3231" s="17" t="s">
        <v>8315</v>
      </c>
      <c r="R3231" s="8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43.2" hidden="1" x14ac:dyDescent="0.3">
      <c r="A3232" s="8">
        <v>3230</v>
      </c>
      <c r="B3232" s="13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00"/>
        <v>110</v>
      </c>
      <c r="P3232" s="8">
        <f t="shared" si="201"/>
        <v>77.22</v>
      </c>
      <c r="Q3232" s="17" t="s">
        <v>8315</v>
      </c>
      <c r="R3232" s="8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3.2" hidden="1" x14ac:dyDescent="0.3">
      <c r="A3233" s="8">
        <v>3231</v>
      </c>
      <c r="B3233" s="13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00"/>
        <v>161</v>
      </c>
      <c r="P3233" s="8">
        <f t="shared" si="201"/>
        <v>57.5</v>
      </c>
      <c r="Q3233" s="17" t="s">
        <v>8315</v>
      </c>
      <c r="R3233" s="8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3.2" hidden="1" x14ac:dyDescent="0.3">
      <c r="A3234" s="8">
        <v>3232</v>
      </c>
      <c r="B3234" s="13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00"/>
        <v>131</v>
      </c>
      <c r="P3234" s="8">
        <f t="shared" si="201"/>
        <v>50.46</v>
      </c>
      <c r="Q3234" s="17" t="s">
        <v>8315</v>
      </c>
      <c r="R3234" s="8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3.2" hidden="1" x14ac:dyDescent="0.3">
      <c r="A3235" s="8">
        <v>3233</v>
      </c>
      <c r="B3235" s="13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00"/>
        <v>119</v>
      </c>
      <c r="P3235" s="8">
        <f t="shared" si="201"/>
        <v>97.38</v>
      </c>
      <c r="Q3235" s="17" t="s">
        <v>8315</v>
      </c>
      <c r="R3235" s="8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43.2" hidden="1" x14ac:dyDescent="0.3">
      <c r="A3236" s="8">
        <v>3234</v>
      </c>
      <c r="B3236" s="13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00"/>
        <v>100</v>
      </c>
      <c r="P3236" s="8">
        <f t="shared" si="201"/>
        <v>34.92</v>
      </c>
      <c r="Q3236" s="17" t="s">
        <v>8315</v>
      </c>
      <c r="R3236" s="8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43.2" hidden="1" x14ac:dyDescent="0.3">
      <c r="A3237" s="8">
        <v>3235</v>
      </c>
      <c r="B3237" s="13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00"/>
        <v>103</v>
      </c>
      <c r="P3237" s="8">
        <f t="shared" si="201"/>
        <v>85.53</v>
      </c>
      <c r="Q3237" s="17" t="s">
        <v>8315</v>
      </c>
      <c r="R3237" s="8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43.2" hidden="1" x14ac:dyDescent="0.3">
      <c r="A3238" s="8">
        <v>3236</v>
      </c>
      <c r="B3238" s="13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00"/>
        <v>101</v>
      </c>
      <c r="P3238" s="8">
        <f t="shared" si="201"/>
        <v>182.91</v>
      </c>
      <c r="Q3238" s="17" t="s">
        <v>8315</v>
      </c>
      <c r="R3238" s="8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28.8" hidden="1" x14ac:dyDescent="0.3">
      <c r="A3239" s="8">
        <v>3237</v>
      </c>
      <c r="B3239" s="13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00"/>
        <v>101</v>
      </c>
      <c r="P3239" s="8">
        <f t="shared" si="201"/>
        <v>131.13999999999999</v>
      </c>
      <c r="Q3239" s="17" t="s">
        <v>8315</v>
      </c>
      <c r="R3239" s="8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43.2" hidden="1" x14ac:dyDescent="0.3">
      <c r="A3240" s="8">
        <v>3238</v>
      </c>
      <c r="B3240" s="13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00"/>
        <v>112</v>
      </c>
      <c r="P3240" s="8">
        <f t="shared" si="201"/>
        <v>39.81</v>
      </c>
      <c r="Q3240" s="17" t="s">
        <v>8315</v>
      </c>
      <c r="R3240" s="8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57.6" hidden="1" x14ac:dyDescent="0.3">
      <c r="A3241" s="8">
        <v>3239</v>
      </c>
      <c r="B3241" s="13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00"/>
        <v>106</v>
      </c>
      <c r="P3241" s="8">
        <f t="shared" si="201"/>
        <v>59.7</v>
      </c>
      <c r="Q3241" s="17" t="s">
        <v>8315</v>
      </c>
      <c r="R3241" s="8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43.2" hidden="1" x14ac:dyDescent="0.3">
      <c r="A3242" s="8">
        <v>3240</v>
      </c>
      <c r="B3242" s="13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00"/>
        <v>101</v>
      </c>
      <c r="P3242" s="8">
        <f t="shared" si="201"/>
        <v>88.74</v>
      </c>
      <c r="Q3242" s="17" t="s">
        <v>8315</v>
      </c>
      <c r="R3242" s="8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57.6" hidden="1" x14ac:dyDescent="0.3">
      <c r="A3243" s="8">
        <v>3241</v>
      </c>
      <c r="B3243" s="13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00"/>
        <v>115</v>
      </c>
      <c r="P3243" s="8">
        <f t="shared" si="201"/>
        <v>58.69</v>
      </c>
      <c r="Q3243" s="17" t="s">
        <v>8315</v>
      </c>
      <c r="R3243" s="8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43.2" hidden="1" x14ac:dyDescent="0.3">
      <c r="A3244" s="8">
        <v>3242</v>
      </c>
      <c r="B3244" s="13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00"/>
        <v>127</v>
      </c>
      <c r="P3244" s="8">
        <f t="shared" si="201"/>
        <v>69.569999999999993</v>
      </c>
      <c r="Q3244" s="17" t="s">
        <v>8315</v>
      </c>
      <c r="R3244" s="8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3.2" hidden="1" x14ac:dyDescent="0.3">
      <c r="A3245" s="8">
        <v>3243</v>
      </c>
      <c r="B3245" s="13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00"/>
        <v>103</v>
      </c>
      <c r="P3245" s="8">
        <f t="shared" si="201"/>
        <v>115.87</v>
      </c>
      <c r="Q3245" s="17" t="s">
        <v>8315</v>
      </c>
      <c r="R3245" s="8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3.2" hidden="1" x14ac:dyDescent="0.3">
      <c r="A3246" s="8">
        <v>3244</v>
      </c>
      <c r="B3246" s="13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00"/>
        <v>103</v>
      </c>
      <c r="P3246" s="8">
        <f t="shared" si="201"/>
        <v>23.87</v>
      </c>
      <c r="Q3246" s="17" t="s">
        <v>8315</v>
      </c>
      <c r="R3246" s="8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3.2" hidden="1" x14ac:dyDescent="0.3">
      <c r="A3247" s="8">
        <v>3245</v>
      </c>
      <c r="B3247" s="13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00"/>
        <v>104</v>
      </c>
      <c r="P3247" s="8">
        <f t="shared" si="201"/>
        <v>81.13</v>
      </c>
      <c r="Q3247" s="17" t="s">
        <v>8315</v>
      </c>
      <c r="R3247" s="8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3.2" hidden="1" x14ac:dyDescent="0.3">
      <c r="A3248" s="8">
        <v>3246</v>
      </c>
      <c r="B3248" s="13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00"/>
        <v>111</v>
      </c>
      <c r="P3248" s="8">
        <f t="shared" si="201"/>
        <v>57.63</v>
      </c>
      <c r="Q3248" s="17" t="s">
        <v>8315</v>
      </c>
      <c r="R3248" s="8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43.2" hidden="1" x14ac:dyDescent="0.3">
      <c r="A3249" s="8">
        <v>3247</v>
      </c>
      <c r="B3249" s="13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00"/>
        <v>106</v>
      </c>
      <c r="P3249" s="8">
        <f t="shared" si="201"/>
        <v>46.43</v>
      </c>
      <c r="Q3249" s="17" t="s">
        <v>8315</v>
      </c>
      <c r="R3249" s="8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28.8" hidden="1" x14ac:dyDescent="0.3">
      <c r="A3250" s="8">
        <v>3248</v>
      </c>
      <c r="B3250" s="13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00"/>
        <v>101</v>
      </c>
      <c r="P3250" s="8">
        <f t="shared" si="201"/>
        <v>60.48</v>
      </c>
      <c r="Q3250" s="17" t="s">
        <v>8315</v>
      </c>
      <c r="R3250" s="8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43.2" hidden="1" x14ac:dyDescent="0.3">
      <c r="A3251" s="8">
        <v>3249</v>
      </c>
      <c r="B3251" s="13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00"/>
        <v>105</v>
      </c>
      <c r="P3251" s="8">
        <f t="shared" si="201"/>
        <v>65.58</v>
      </c>
      <c r="Q3251" s="17" t="s">
        <v>8315</v>
      </c>
      <c r="R3251" s="8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57.6" hidden="1" x14ac:dyDescent="0.3">
      <c r="A3252" s="8">
        <v>3250</v>
      </c>
      <c r="B3252" s="13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00"/>
        <v>102</v>
      </c>
      <c r="P3252" s="8">
        <f t="shared" si="201"/>
        <v>119.19</v>
      </c>
      <c r="Q3252" s="17" t="s">
        <v>8315</v>
      </c>
      <c r="R3252" s="8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43.2" hidden="1" x14ac:dyDescent="0.3">
      <c r="A3253" s="8">
        <v>3251</v>
      </c>
      <c r="B3253" s="13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00"/>
        <v>111</v>
      </c>
      <c r="P3253" s="8">
        <f t="shared" si="201"/>
        <v>83.05</v>
      </c>
      <c r="Q3253" s="17" t="s">
        <v>8315</v>
      </c>
      <c r="R3253" s="8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43.2" hidden="1" x14ac:dyDescent="0.3">
      <c r="A3254" s="8">
        <v>3252</v>
      </c>
      <c r="B3254" s="13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00"/>
        <v>128</v>
      </c>
      <c r="P3254" s="8">
        <f t="shared" si="201"/>
        <v>57.52</v>
      </c>
      <c r="Q3254" s="17" t="s">
        <v>8315</v>
      </c>
      <c r="R3254" s="8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3.2" hidden="1" x14ac:dyDescent="0.3">
      <c r="A3255" s="8">
        <v>3253</v>
      </c>
      <c r="B3255" s="13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00"/>
        <v>102</v>
      </c>
      <c r="P3255" s="8">
        <f t="shared" si="201"/>
        <v>177.09</v>
      </c>
      <c r="Q3255" s="17" t="s">
        <v>8315</v>
      </c>
      <c r="R3255" s="8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43.2" hidden="1" x14ac:dyDescent="0.3">
      <c r="A3256" s="8">
        <v>3254</v>
      </c>
      <c r="B3256" s="13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00"/>
        <v>101</v>
      </c>
      <c r="P3256" s="8">
        <f t="shared" si="201"/>
        <v>70.77</v>
      </c>
      <c r="Q3256" s="17" t="s">
        <v>8315</v>
      </c>
      <c r="R3256" s="8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57.6" hidden="1" x14ac:dyDescent="0.3">
      <c r="A3257" s="8">
        <v>3255</v>
      </c>
      <c r="B3257" s="13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00"/>
        <v>175</v>
      </c>
      <c r="P3257" s="8">
        <f t="shared" si="201"/>
        <v>29.17</v>
      </c>
      <c r="Q3257" s="17" t="s">
        <v>8315</v>
      </c>
      <c r="R3257" s="8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3.2" hidden="1" x14ac:dyDescent="0.3">
      <c r="A3258" s="8">
        <v>3256</v>
      </c>
      <c r="B3258" s="13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00"/>
        <v>128</v>
      </c>
      <c r="P3258" s="8">
        <f t="shared" si="201"/>
        <v>72.760000000000005</v>
      </c>
      <c r="Q3258" s="17" t="s">
        <v>8315</v>
      </c>
      <c r="R3258" s="8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43.2" hidden="1" x14ac:dyDescent="0.3">
      <c r="A3259" s="8">
        <v>3257</v>
      </c>
      <c r="B3259" s="13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00"/>
        <v>106</v>
      </c>
      <c r="P3259" s="8">
        <f t="shared" si="201"/>
        <v>51.85</v>
      </c>
      <c r="Q3259" s="17" t="s">
        <v>8315</v>
      </c>
      <c r="R3259" s="8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43.2" hidden="1" x14ac:dyDescent="0.3">
      <c r="A3260" s="8">
        <v>3258</v>
      </c>
      <c r="B3260" s="13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00"/>
        <v>105</v>
      </c>
      <c r="P3260" s="8">
        <f t="shared" si="201"/>
        <v>98.2</v>
      </c>
      <c r="Q3260" s="17" t="s">
        <v>8315</v>
      </c>
      <c r="R3260" s="8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43.2" hidden="1" x14ac:dyDescent="0.3">
      <c r="A3261" s="8">
        <v>3259</v>
      </c>
      <c r="B3261" s="13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00"/>
        <v>106</v>
      </c>
      <c r="P3261" s="8">
        <f t="shared" si="201"/>
        <v>251.74</v>
      </c>
      <c r="Q3261" s="17" t="s">
        <v>8315</v>
      </c>
      <c r="R3261" s="8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3.2" hidden="1" x14ac:dyDescent="0.3">
      <c r="A3262" s="8">
        <v>3260</v>
      </c>
      <c r="B3262" s="13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00"/>
        <v>109</v>
      </c>
      <c r="P3262" s="8">
        <f t="shared" si="201"/>
        <v>74.819999999999993</v>
      </c>
      <c r="Q3262" s="17" t="s">
        <v>8315</v>
      </c>
      <c r="R3262" s="8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3.2" hidden="1" x14ac:dyDescent="0.3">
      <c r="A3263" s="8">
        <v>3261</v>
      </c>
      <c r="B3263" s="13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00"/>
        <v>100</v>
      </c>
      <c r="P3263" s="8">
        <f t="shared" si="201"/>
        <v>67.650000000000006</v>
      </c>
      <c r="Q3263" s="17" t="s">
        <v>8315</v>
      </c>
      <c r="R3263" s="8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28.8" hidden="1" x14ac:dyDescent="0.3">
      <c r="A3264" s="8">
        <v>3262</v>
      </c>
      <c r="B3264" s="13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00"/>
        <v>103</v>
      </c>
      <c r="P3264" s="8">
        <f t="shared" si="201"/>
        <v>93.81</v>
      </c>
      <c r="Q3264" s="17" t="s">
        <v>8315</v>
      </c>
      <c r="R3264" s="8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28.8" hidden="1" x14ac:dyDescent="0.3">
      <c r="A3265" s="8">
        <v>3263</v>
      </c>
      <c r="B3265" s="13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00"/>
        <v>112</v>
      </c>
      <c r="P3265" s="8">
        <f t="shared" si="201"/>
        <v>41.24</v>
      </c>
      <c r="Q3265" s="17" t="s">
        <v>8315</v>
      </c>
      <c r="R3265" s="8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28.8" hidden="1" x14ac:dyDescent="0.3">
      <c r="A3266" s="8">
        <v>3264</v>
      </c>
      <c r="B3266" s="13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ref="O3266:O3329" si="204">ROUND(E3266/D3266*100,0)</f>
        <v>103</v>
      </c>
      <c r="P3266" s="8">
        <f t="shared" si="201"/>
        <v>52.55</v>
      </c>
      <c r="Q3266" s="17" t="s">
        <v>8315</v>
      </c>
      <c r="R3266" s="8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3.2" hidden="1" x14ac:dyDescent="0.3">
      <c r="A3267" s="8">
        <v>3265</v>
      </c>
      <c r="B3267" s="13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si="204"/>
        <v>164</v>
      </c>
      <c r="P3267" s="8">
        <f t="shared" ref="P3267:P3330" si="205">IFERROR(ROUND(E3267/L3267,2), 0)</f>
        <v>70.290000000000006</v>
      </c>
      <c r="Q3267" s="17" t="s">
        <v>8315</v>
      </c>
      <c r="R3267" s="8" t="s">
        <v>8316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hidden="1" x14ac:dyDescent="0.3">
      <c r="A3268" s="8">
        <v>3266</v>
      </c>
      <c r="B3268" s="13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04"/>
        <v>131</v>
      </c>
      <c r="P3268" s="8">
        <f t="shared" si="205"/>
        <v>48.33</v>
      </c>
      <c r="Q3268" s="17" t="s">
        <v>8315</v>
      </c>
      <c r="R3268" s="8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43.2" hidden="1" x14ac:dyDescent="0.3">
      <c r="A3269" s="8">
        <v>3267</v>
      </c>
      <c r="B3269" s="13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04"/>
        <v>102</v>
      </c>
      <c r="P3269" s="8">
        <f t="shared" si="205"/>
        <v>53.18</v>
      </c>
      <c r="Q3269" s="17" t="s">
        <v>8315</v>
      </c>
      <c r="R3269" s="8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3.2" hidden="1" x14ac:dyDescent="0.3">
      <c r="A3270" s="8">
        <v>3268</v>
      </c>
      <c r="B3270" s="13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04"/>
        <v>128</v>
      </c>
      <c r="P3270" s="8">
        <f t="shared" si="205"/>
        <v>60.95</v>
      </c>
      <c r="Q3270" s="17" t="s">
        <v>8315</v>
      </c>
      <c r="R3270" s="8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3.2" hidden="1" x14ac:dyDescent="0.3">
      <c r="A3271" s="8">
        <v>3269</v>
      </c>
      <c r="B3271" s="13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04"/>
        <v>102</v>
      </c>
      <c r="P3271" s="8">
        <f t="shared" si="205"/>
        <v>116</v>
      </c>
      <c r="Q3271" s="17" t="s">
        <v>8315</v>
      </c>
      <c r="R3271" s="8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57.6" hidden="1" x14ac:dyDescent="0.3">
      <c r="A3272" s="8">
        <v>3270</v>
      </c>
      <c r="B3272" s="13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04"/>
        <v>102</v>
      </c>
      <c r="P3272" s="8">
        <f t="shared" si="205"/>
        <v>61</v>
      </c>
      <c r="Q3272" s="17" t="s">
        <v>8315</v>
      </c>
      <c r="R3272" s="8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hidden="1" x14ac:dyDescent="0.3">
      <c r="A3273" s="8">
        <v>3271</v>
      </c>
      <c r="B3273" s="13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04"/>
        <v>130</v>
      </c>
      <c r="P3273" s="8">
        <f t="shared" si="205"/>
        <v>38.24</v>
      </c>
      <c r="Q3273" s="17" t="s">
        <v>8315</v>
      </c>
      <c r="R3273" s="8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3.2" hidden="1" x14ac:dyDescent="0.3">
      <c r="A3274" s="8">
        <v>3272</v>
      </c>
      <c r="B3274" s="13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04"/>
        <v>154</v>
      </c>
      <c r="P3274" s="8">
        <f t="shared" si="205"/>
        <v>106.5</v>
      </c>
      <c r="Q3274" s="17" t="s">
        <v>8315</v>
      </c>
      <c r="R3274" s="8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57.6" hidden="1" x14ac:dyDescent="0.3">
      <c r="A3275" s="8">
        <v>3273</v>
      </c>
      <c r="B3275" s="13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04"/>
        <v>107</v>
      </c>
      <c r="P3275" s="8">
        <f t="shared" si="205"/>
        <v>204.57</v>
      </c>
      <c r="Q3275" s="17" t="s">
        <v>8315</v>
      </c>
      <c r="R3275" s="8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3.2" hidden="1" x14ac:dyDescent="0.3">
      <c r="A3276" s="8">
        <v>3274</v>
      </c>
      <c r="B3276" s="13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04"/>
        <v>101</v>
      </c>
      <c r="P3276" s="8">
        <f t="shared" si="205"/>
        <v>54.91</v>
      </c>
      <c r="Q3276" s="17" t="s">
        <v>8315</v>
      </c>
      <c r="R3276" s="8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43.2" hidden="1" x14ac:dyDescent="0.3">
      <c r="A3277" s="8">
        <v>3275</v>
      </c>
      <c r="B3277" s="13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04"/>
        <v>100</v>
      </c>
      <c r="P3277" s="8">
        <f t="shared" si="205"/>
        <v>150.41999999999999</v>
      </c>
      <c r="Q3277" s="17" t="s">
        <v>8315</v>
      </c>
      <c r="R3277" s="8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43.2" hidden="1" x14ac:dyDescent="0.3">
      <c r="A3278" s="8">
        <v>3276</v>
      </c>
      <c r="B3278" s="13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04"/>
        <v>117</v>
      </c>
      <c r="P3278" s="8">
        <f t="shared" si="205"/>
        <v>52.58</v>
      </c>
      <c r="Q3278" s="17" t="s">
        <v>8315</v>
      </c>
      <c r="R3278" s="8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57.6" hidden="1" x14ac:dyDescent="0.3">
      <c r="A3279" s="8">
        <v>3277</v>
      </c>
      <c r="B3279" s="13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04"/>
        <v>109</v>
      </c>
      <c r="P3279" s="8">
        <f t="shared" si="205"/>
        <v>54.3</v>
      </c>
      <c r="Q3279" s="17" t="s">
        <v>8315</v>
      </c>
      <c r="R3279" s="8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43.2" hidden="1" x14ac:dyDescent="0.3">
      <c r="A3280" s="8">
        <v>3278</v>
      </c>
      <c r="B3280" s="13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04"/>
        <v>103</v>
      </c>
      <c r="P3280" s="8">
        <f t="shared" si="205"/>
        <v>76.03</v>
      </c>
      <c r="Q3280" s="17" t="s">
        <v>8315</v>
      </c>
      <c r="R3280" s="8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57.6" hidden="1" x14ac:dyDescent="0.3">
      <c r="A3281" s="8">
        <v>3279</v>
      </c>
      <c r="B3281" s="13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04"/>
        <v>114</v>
      </c>
      <c r="P3281" s="8">
        <f t="shared" si="205"/>
        <v>105.21</v>
      </c>
      <c r="Q3281" s="17" t="s">
        <v>8315</v>
      </c>
      <c r="R3281" s="8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43.2" hidden="1" x14ac:dyDescent="0.3">
      <c r="A3282" s="8">
        <v>3280</v>
      </c>
      <c r="B3282" s="13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04"/>
        <v>103</v>
      </c>
      <c r="P3282" s="8">
        <f t="shared" si="205"/>
        <v>68.67</v>
      </c>
      <c r="Q3282" s="17" t="s">
        <v>8315</v>
      </c>
      <c r="R3282" s="8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28.8" hidden="1" x14ac:dyDescent="0.3">
      <c r="A3283" s="8">
        <v>3281</v>
      </c>
      <c r="B3283" s="13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04"/>
        <v>122</v>
      </c>
      <c r="P3283" s="8">
        <f t="shared" si="205"/>
        <v>129.36000000000001</v>
      </c>
      <c r="Q3283" s="17" t="s">
        <v>8315</v>
      </c>
      <c r="R3283" s="8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43.2" hidden="1" x14ac:dyDescent="0.3">
      <c r="A3284" s="8">
        <v>3282</v>
      </c>
      <c r="B3284" s="13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04"/>
        <v>103</v>
      </c>
      <c r="P3284" s="8">
        <f t="shared" si="205"/>
        <v>134.26</v>
      </c>
      <c r="Q3284" s="17" t="s">
        <v>8315</v>
      </c>
      <c r="R3284" s="8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43.2" hidden="1" x14ac:dyDescent="0.3">
      <c r="A3285" s="8">
        <v>3283</v>
      </c>
      <c r="B3285" s="13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04"/>
        <v>105</v>
      </c>
      <c r="P3285" s="8">
        <f t="shared" si="205"/>
        <v>17.829999999999998</v>
      </c>
      <c r="Q3285" s="17" t="s">
        <v>8315</v>
      </c>
      <c r="R3285" s="8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3.2" hidden="1" x14ac:dyDescent="0.3">
      <c r="A3286" s="8">
        <v>3284</v>
      </c>
      <c r="B3286" s="13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04"/>
        <v>102</v>
      </c>
      <c r="P3286" s="8">
        <f t="shared" si="205"/>
        <v>203.2</v>
      </c>
      <c r="Q3286" s="17" t="s">
        <v>8315</v>
      </c>
      <c r="R3286" s="8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hidden="1" x14ac:dyDescent="0.3">
      <c r="A3287" s="8">
        <v>3285</v>
      </c>
      <c r="B3287" s="13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04"/>
        <v>112</v>
      </c>
      <c r="P3287" s="8">
        <f t="shared" si="205"/>
        <v>69.19</v>
      </c>
      <c r="Q3287" s="17" t="s">
        <v>8315</v>
      </c>
      <c r="R3287" s="8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57.6" hidden="1" x14ac:dyDescent="0.3">
      <c r="A3288" s="8">
        <v>3286</v>
      </c>
      <c r="B3288" s="13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04"/>
        <v>102</v>
      </c>
      <c r="P3288" s="8">
        <f t="shared" si="205"/>
        <v>125.12</v>
      </c>
      <c r="Q3288" s="17" t="s">
        <v>8315</v>
      </c>
      <c r="R3288" s="8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28.8" hidden="1" x14ac:dyDescent="0.3">
      <c r="A3289" s="8">
        <v>3287</v>
      </c>
      <c r="B3289" s="13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04"/>
        <v>100</v>
      </c>
      <c r="P3289" s="8">
        <f t="shared" si="205"/>
        <v>73.53</v>
      </c>
      <c r="Q3289" s="17" t="s">
        <v>8315</v>
      </c>
      <c r="R3289" s="8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43.2" hidden="1" x14ac:dyDescent="0.3">
      <c r="A3290" s="8">
        <v>3288</v>
      </c>
      <c r="B3290" s="13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04"/>
        <v>100</v>
      </c>
      <c r="P3290" s="8">
        <f t="shared" si="205"/>
        <v>48.44</v>
      </c>
      <c r="Q3290" s="17" t="s">
        <v>8315</v>
      </c>
      <c r="R3290" s="8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43.2" hidden="1" x14ac:dyDescent="0.3">
      <c r="A3291" s="8">
        <v>3289</v>
      </c>
      <c r="B3291" s="13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04"/>
        <v>133</v>
      </c>
      <c r="P3291" s="8">
        <f t="shared" si="205"/>
        <v>26.61</v>
      </c>
      <c r="Q3291" s="17" t="s">
        <v>8315</v>
      </c>
      <c r="R3291" s="8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72" hidden="1" x14ac:dyDescent="0.3">
      <c r="A3292" s="8">
        <v>3290</v>
      </c>
      <c r="B3292" s="13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04"/>
        <v>121</v>
      </c>
      <c r="P3292" s="8">
        <f t="shared" si="205"/>
        <v>33.67</v>
      </c>
      <c r="Q3292" s="17" t="s">
        <v>8315</v>
      </c>
      <c r="R3292" s="8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57.6" hidden="1" x14ac:dyDescent="0.3">
      <c r="A3293" s="8">
        <v>3291</v>
      </c>
      <c r="B3293" s="13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04"/>
        <v>114</v>
      </c>
      <c r="P3293" s="8">
        <f t="shared" si="205"/>
        <v>40.71</v>
      </c>
      <c r="Q3293" s="17" t="s">
        <v>8315</v>
      </c>
      <c r="R3293" s="8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3.2" hidden="1" x14ac:dyDescent="0.3">
      <c r="A3294" s="8">
        <v>3292</v>
      </c>
      <c r="B3294" s="13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04"/>
        <v>286</v>
      </c>
      <c r="P3294" s="8">
        <f t="shared" si="205"/>
        <v>19.27</v>
      </c>
      <c r="Q3294" s="17" t="s">
        <v>8315</v>
      </c>
      <c r="R3294" s="8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57.6" hidden="1" x14ac:dyDescent="0.3">
      <c r="A3295" s="8">
        <v>3293</v>
      </c>
      <c r="B3295" s="13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04"/>
        <v>170</v>
      </c>
      <c r="P3295" s="8">
        <f t="shared" si="205"/>
        <v>84.29</v>
      </c>
      <c r="Q3295" s="17" t="s">
        <v>8315</v>
      </c>
      <c r="R3295" s="8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43.2" hidden="1" x14ac:dyDescent="0.3">
      <c r="A3296" s="8">
        <v>3294</v>
      </c>
      <c r="B3296" s="13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04"/>
        <v>118</v>
      </c>
      <c r="P3296" s="8">
        <f t="shared" si="205"/>
        <v>29.58</v>
      </c>
      <c r="Q3296" s="17" t="s">
        <v>8315</v>
      </c>
      <c r="R3296" s="8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43.2" hidden="1" x14ac:dyDescent="0.3">
      <c r="A3297" s="8">
        <v>3295</v>
      </c>
      <c r="B3297" s="13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04"/>
        <v>103</v>
      </c>
      <c r="P3297" s="8">
        <f t="shared" si="205"/>
        <v>26.67</v>
      </c>
      <c r="Q3297" s="17" t="s">
        <v>8315</v>
      </c>
      <c r="R3297" s="8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43.2" hidden="1" x14ac:dyDescent="0.3">
      <c r="A3298" s="8">
        <v>3296</v>
      </c>
      <c r="B3298" s="13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04"/>
        <v>144</v>
      </c>
      <c r="P3298" s="8">
        <f t="shared" si="205"/>
        <v>45.98</v>
      </c>
      <c r="Q3298" s="17" t="s">
        <v>8315</v>
      </c>
      <c r="R3298" s="8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3.2" hidden="1" x14ac:dyDescent="0.3">
      <c r="A3299" s="8">
        <v>3297</v>
      </c>
      <c r="B3299" s="13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04"/>
        <v>100</v>
      </c>
      <c r="P3299" s="8">
        <f t="shared" si="205"/>
        <v>125.09</v>
      </c>
      <c r="Q3299" s="17" t="s">
        <v>8315</v>
      </c>
      <c r="R3299" s="8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43.2" hidden="1" x14ac:dyDescent="0.3">
      <c r="A3300" s="8">
        <v>3298</v>
      </c>
      <c r="B3300" s="13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04"/>
        <v>102</v>
      </c>
      <c r="P3300" s="8">
        <f t="shared" si="205"/>
        <v>141.29</v>
      </c>
      <c r="Q3300" s="17" t="s">
        <v>8315</v>
      </c>
      <c r="R3300" s="8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43.2" hidden="1" x14ac:dyDescent="0.3">
      <c r="A3301" s="8">
        <v>3299</v>
      </c>
      <c r="B3301" s="13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04"/>
        <v>116</v>
      </c>
      <c r="P3301" s="8">
        <f t="shared" si="205"/>
        <v>55.33</v>
      </c>
      <c r="Q3301" s="17" t="s">
        <v>8315</v>
      </c>
      <c r="R3301" s="8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3.2" hidden="1" x14ac:dyDescent="0.3">
      <c r="A3302" s="8">
        <v>3300</v>
      </c>
      <c r="B3302" s="13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04"/>
        <v>136</v>
      </c>
      <c r="P3302" s="8">
        <f t="shared" si="205"/>
        <v>46.42</v>
      </c>
      <c r="Q3302" s="17" t="s">
        <v>8315</v>
      </c>
      <c r="R3302" s="8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43.2" hidden="1" x14ac:dyDescent="0.3">
      <c r="A3303" s="8">
        <v>3301</v>
      </c>
      <c r="B3303" s="13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04"/>
        <v>133</v>
      </c>
      <c r="P3303" s="8">
        <f t="shared" si="205"/>
        <v>57.2</v>
      </c>
      <c r="Q3303" s="17" t="s">
        <v>8315</v>
      </c>
      <c r="R3303" s="8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hidden="1" x14ac:dyDescent="0.3">
      <c r="A3304" s="8">
        <v>3302</v>
      </c>
      <c r="B3304" s="13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04"/>
        <v>103</v>
      </c>
      <c r="P3304" s="8">
        <f t="shared" si="205"/>
        <v>173.7</v>
      </c>
      <c r="Q3304" s="17" t="s">
        <v>8315</v>
      </c>
      <c r="R3304" s="8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43.2" hidden="1" x14ac:dyDescent="0.3">
      <c r="A3305" s="8">
        <v>3303</v>
      </c>
      <c r="B3305" s="13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04"/>
        <v>116</v>
      </c>
      <c r="P3305" s="8">
        <f t="shared" si="205"/>
        <v>59.6</v>
      </c>
      <c r="Q3305" s="17" t="s">
        <v>8315</v>
      </c>
      <c r="R3305" s="8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3.2" hidden="1" x14ac:dyDescent="0.3">
      <c r="A3306" s="8">
        <v>3304</v>
      </c>
      <c r="B3306" s="13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04"/>
        <v>105</v>
      </c>
      <c r="P3306" s="8">
        <f t="shared" si="205"/>
        <v>89.59</v>
      </c>
      <c r="Q3306" s="17" t="s">
        <v>8315</v>
      </c>
      <c r="R3306" s="8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43.2" hidden="1" x14ac:dyDescent="0.3">
      <c r="A3307" s="8">
        <v>3305</v>
      </c>
      <c r="B3307" s="13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04"/>
        <v>102</v>
      </c>
      <c r="P3307" s="8">
        <f t="shared" si="205"/>
        <v>204.05</v>
      </c>
      <c r="Q3307" s="17" t="s">
        <v>8315</v>
      </c>
      <c r="R3307" s="8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57.6" hidden="1" x14ac:dyDescent="0.3">
      <c r="A3308" s="8">
        <v>3306</v>
      </c>
      <c r="B3308" s="13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04"/>
        <v>175</v>
      </c>
      <c r="P3308" s="8">
        <f t="shared" si="205"/>
        <v>48.7</v>
      </c>
      <c r="Q3308" s="17" t="s">
        <v>8315</v>
      </c>
      <c r="R3308" s="8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43.2" hidden="1" x14ac:dyDescent="0.3">
      <c r="A3309" s="8">
        <v>3307</v>
      </c>
      <c r="B3309" s="13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04"/>
        <v>107</v>
      </c>
      <c r="P3309" s="8">
        <f t="shared" si="205"/>
        <v>53.34</v>
      </c>
      <c r="Q3309" s="17" t="s">
        <v>8315</v>
      </c>
      <c r="R3309" s="8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3.2" hidden="1" x14ac:dyDescent="0.3">
      <c r="A3310" s="8">
        <v>3308</v>
      </c>
      <c r="B3310" s="13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04"/>
        <v>122</v>
      </c>
      <c r="P3310" s="8">
        <f t="shared" si="205"/>
        <v>75.09</v>
      </c>
      <c r="Q3310" s="17" t="s">
        <v>8315</v>
      </c>
      <c r="R3310" s="8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28.8" hidden="1" x14ac:dyDescent="0.3">
      <c r="A3311" s="8">
        <v>3309</v>
      </c>
      <c r="B3311" s="13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04"/>
        <v>159</v>
      </c>
      <c r="P3311" s="8">
        <f t="shared" si="205"/>
        <v>18</v>
      </c>
      <c r="Q3311" s="17" t="s">
        <v>8315</v>
      </c>
      <c r="R3311" s="8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28.8" hidden="1" x14ac:dyDescent="0.3">
      <c r="A3312" s="8">
        <v>3310</v>
      </c>
      <c r="B3312" s="13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04"/>
        <v>100</v>
      </c>
      <c r="P3312" s="8">
        <f t="shared" si="205"/>
        <v>209.84</v>
      </c>
      <c r="Q3312" s="17" t="s">
        <v>8315</v>
      </c>
      <c r="R3312" s="8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3.2" hidden="1" x14ac:dyDescent="0.3">
      <c r="A3313" s="8">
        <v>3311</v>
      </c>
      <c r="B3313" s="13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04"/>
        <v>110</v>
      </c>
      <c r="P3313" s="8">
        <f t="shared" si="205"/>
        <v>61.02</v>
      </c>
      <c r="Q3313" s="17" t="s">
        <v>8315</v>
      </c>
      <c r="R3313" s="8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43.2" hidden="1" x14ac:dyDescent="0.3">
      <c r="A3314" s="8">
        <v>3312</v>
      </c>
      <c r="B3314" s="13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04"/>
        <v>100</v>
      </c>
      <c r="P3314" s="8">
        <f t="shared" si="205"/>
        <v>61</v>
      </c>
      <c r="Q3314" s="17" t="s">
        <v>8315</v>
      </c>
      <c r="R3314" s="8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3.2" hidden="1" x14ac:dyDescent="0.3">
      <c r="A3315" s="8">
        <v>3313</v>
      </c>
      <c r="B3315" s="13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04"/>
        <v>116</v>
      </c>
      <c r="P3315" s="8">
        <f t="shared" si="205"/>
        <v>80.03</v>
      </c>
      <c r="Q3315" s="17" t="s">
        <v>8315</v>
      </c>
      <c r="R3315" s="8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43.2" hidden="1" x14ac:dyDescent="0.3">
      <c r="A3316" s="8">
        <v>3314</v>
      </c>
      <c r="B3316" s="13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04"/>
        <v>211</v>
      </c>
      <c r="P3316" s="8">
        <f t="shared" si="205"/>
        <v>29.07</v>
      </c>
      <c r="Q3316" s="17" t="s">
        <v>8315</v>
      </c>
      <c r="R3316" s="8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3.2" hidden="1" x14ac:dyDescent="0.3">
      <c r="A3317" s="8">
        <v>3315</v>
      </c>
      <c r="B3317" s="13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04"/>
        <v>110</v>
      </c>
      <c r="P3317" s="8">
        <f t="shared" si="205"/>
        <v>49.44</v>
      </c>
      <c r="Q3317" s="17" t="s">
        <v>8315</v>
      </c>
      <c r="R3317" s="8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72" hidden="1" x14ac:dyDescent="0.3">
      <c r="A3318" s="8">
        <v>3316</v>
      </c>
      <c r="B3318" s="13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04"/>
        <v>100</v>
      </c>
      <c r="P3318" s="8">
        <f t="shared" si="205"/>
        <v>93.98</v>
      </c>
      <c r="Q3318" s="17" t="s">
        <v>8315</v>
      </c>
      <c r="R3318" s="8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3.2" hidden="1" x14ac:dyDescent="0.3">
      <c r="A3319" s="8">
        <v>3317</v>
      </c>
      <c r="B3319" s="13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04"/>
        <v>106</v>
      </c>
      <c r="P3319" s="8">
        <f t="shared" si="205"/>
        <v>61.94</v>
      </c>
      <c r="Q3319" s="17" t="s">
        <v>8315</v>
      </c>
      <c r="R3319" s="8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28.8" hidden="1" x14ac:dyDescent="0.3">
      <c r="A3320" s="8">
        <v>3318</v>
      </c>
      <c r="B3320" s="13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04"/>
        <v>126</v>
      </c>
      <c r="P3320" s="8">
        <f t="shared" si="205"/>
        <v>78.5</v>
      </c>
      <c r="Q3320" s="17" t="s">
        <v>8315</v>
      </c>
      <c r="R3320" s="8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43.2" hidden="1" x14ac:dyDescent="0.3">
      <c r="A3321" s="8">
        <v>3319</v>
      </c>
      <c r="B3321" s="13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04"/>
        <v>108</v>
      </c>
      <c r="P3321" s="8">
        <f t="shared" si="205"/>
        <v>33.75</v>
      </c>
      <c r="Q3321" s="17" t="s">
        <v>8315</v>
      </c>
      <c r="R3321" s="8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3.2" hidden="1" x14ac:dyDescent="0.3">
      <c r="A3322" s="8">
        <v>3320</v>
      </c>
      <c r="B3322" s="13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04"/>
        <v>101</v>
      </c>
      <c r="P3322" s="8">
        <f t="shared" si="205"/>
        <v>66.45</v>
      </c>
      <c r="Q3322" s="17" t="s">
        <v>8315</v>
      </c>
      <c r="R3322" s="8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57.6" hidden="1" x14ac:dyDescent="0.3">
      <c r="A3323" s="8">
        <v>3321</v>
      </c>
      <c r="B3323" s="13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04"/>
        <v>107</v>
      </c>
      <c r="P3323" s="8">
        <f t="shared" si="205"/>
        <v>35.799999999999997</v>
      </c>
      <c r="Q3323" s="17" t="s">
        <v>8315</v>
      </c>
      <c r="R3323" s="8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43.2" hidden="1" x14ac:dyDescent="0.3">
      <c r="A3324" s="8">
        <v>3322</v>
      </c>
      <c r="B3324" s="13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04"/>
        <v>102</v>
      </c>
      <c r="P3324" s="8">
        <f t="shared" si="205"/>
        <v>145.65</v>
      </c>
      <c r="Q3324" s="17" t="s">
        <v>8315</v>
      </c>
      <c r="R3324" s="8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43.2" hidden="1" x14ac:dyDescent="0.3">
      <c r="A3325" s="8">
        <v>3323</v>
      </c>
      <c r="B3325" s="13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04"/>
        <v>126</v>
      </c>
      <c r="P3325" s="8">
        <f t="shared" si="205"/>
        <v>25.69</v>
      </c>
      <c r="Q3325" s="17" t="s">
        <v>8315</v>
      </c>
      <c r="R3325" s="8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43.2" hidden="1" x14ac:dyDescent="0.3">
      <c r="A3326" s="8">
        <v>3324</v>
      </c>
      <c r="B3326" s="13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04"/>
        <v>102</v>
      </c>
      <c r="P3326" s="8">
        <f t="shared" si="205"/>
        <v>152.5</v>
      </c>
      <c r="Q3326" s="17" t="s">
        <v>8315</v>
      </c>
      <c r="R3326" s="8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43.2" hidden="1" x14ac:dyDescent="0.3">
      <c r="A3327" s="8">
        <v>3325</v>
      </c>
      <c r="B3327" s="13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04"/>
        <v>113</v>
      </c>
      <c r="P3327" s="8">
        <f t="shared" si="205"/>
        <v>30</v>
      </c>
      <c r="Q3327" s="17" t="s">
        <v>8315</v>
      </c>
      <c r="R3327" s="8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43.2" hidden="1" x14ac:dyDescent="0.3">
      <c r="A3328" s="8">
        <v>3326</v>
      </c>
      <c r="B3328" s="13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04"/>
        <v>101</v>
      </c>
      <c r="P3328" s="8">
        <f t="shared" si="205"/>
        <v>142.28</v>
      </c>
      <c r="Q3328" s="17" t="s">
        <v>8315</v>
      </c>
      <c r="R3328" s="8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43.2" hidden="1" x14ac:dyDescent="0.3">
      <c r="A3329" s="8">
        <v>3327</v>
      </c>
      <c r="B3329" s="13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04"/>
        <v>101</v>
      </c>
      <c r="P3329" s="8">
        <f t="shared" si="205"/>
        <v>24.55</v>
      </c>
      <c r="Q3329" s="17" t="s">
        <v>8315</v>
      </c>
      <c r="R3329" s="8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3.2" hidden="1" x14ac:dyDescent="0.3">
      <c r="A3330" s="8">
        <v>3328</v>
      </c>
      <c r="B3330" s="13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ref="O3330:O3393" si="208">ROUND(E3330/D3330*100,0)</f>
        <v>146</v>
      </c>
      <c r="P3330" s="8">
        <f t="shared" si="205"/>
        <v>292.77999999999997</v>
      </c>
      <c r="Q3330" s="17" t="s">
        <v>8315</v>
      </c>
      <c r="R3330" s="8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3.2" hidden="1" x14ac:dyDescent="0.3">
      <c r="A3331" s="8">
        <v>3329</v>
      </c>
      <c r="B3331" s="13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si="208"/>
        <v>117</v>
      </c>
      <c r="P3331" s="8">
        <f t="shared" ref="P3331:P3394" si="209">IFERROR(ROUND(E3331/L3331,2), 0)</f>
        <v>44.92</v>
      </c>
      <c r="Q3331" s="17" t="s">
        <v>8315</v>
      </c>
      <c r="R3331" s="8" t="s">
        <v>8316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hidden="1" x14ac:dyDescent="0.3">
      <c r="A3332" s="8">
        <v>3330</v>
      </c>
      <c r="B3332" s="13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08"/>
        <v>106</v>
      </c>
      <c r="P3332" s="8">
        <f t="shared" si="209"/>
        <v>23.1</v>
      </c>
      <c r="Q3332" s="17" t="s">
        <v>8315</v>
      </c>
      <c r="R3332" s="8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43.2" hidden="1" x14ac:dyDescent="0.3">
      <c r="A3333" s="8">
        <v>3331</v>
      </c>
      <c r="B3333" s="13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08"/>
        <v>105</v>
      </c>
      <c r="P3333" s="8">
        <f t="shared" si="209"/>
        <v>80.400000000000006</v>
      </c>
      <c r="Q3333" s="17" t="s">
        <v>8315</v>
      </c>
      <c r="R3333" s="8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3.2" hidden="1" x14ac:dyDescent="0.3">
      <c r="A3334" s="8">
        <v>3332</v>
      </c>
      <c r="B3334" s="13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08"/>
        <v>100</v>
      </c>
      <c r="P3334" s="8">
        <f t="shared" si="209"/>
        <v>72.290000000000006</v>
      </c>
      <c r="Q3334" s="17" t="s">
        <v>8315</v>
      </c>
      <c r="R3334" s="8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43.2" hidden="1" x14ac:dyDescent="0.3">
      <c r="A3335" s="8">
        <v>3333</v>
      </c>
      <c r="B3335" s="13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08"/>
        <v>105</v>
      </c>
      <c r="P3335" s="8">
        <f t="shared" si="209"/>
        <v>32.97</v>
      </c>
      <c r="Q3335" s="17" t="s">
        <v>8315</v>
      </c>
      <c r="R3335" s="8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28.8" hidden="1" x14ac:dyDescent="0.3">
      <c r="A3336" s="8">
        <v>3334</v>
      </c>
      <c r="B3336" s="13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08"/>
        <v>139</v>
      </c>
      <c r="P3336" s="8">
        <f t="shared" si="209"/>
        <v>116.65</v>
      </c>
      <c r="Q3336" s="17" t="s">
        <v>8315</v>
      </c>
      <c r="R3336" s="8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43.2" hidden="1" x14ac:dyDescent="0.3">
      <c r="A3337" s="8">
        <v>3335</v>
      </c>
      <c r="B3337" s="13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08"/>
        <v>100</v>
      </c>
      <c r="P3337" s="8">
        <f t="shared" si="209"/>
        <v>79.62</v>
      </c>
      <c r="Q3337" s="17" t="s">
        <v>8315</v>
      </c>
      <c r="R3337" s="8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3.2" hidden="1" x14ac:dyDescent="0.3">
      <c r="A3338" s="8">
        <v>3336</v>
      </c>
      <c r="B3338" s="13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08"/>
        <v>100</v>
      </c>
      <c r="P3338" s="8">
        <f t="shared" si="209"/>
        <v>27.78</v>
      </c>
      <c r="Q3338" s="17" t="s">
        <v>8315</v>
      </c>
      <c r="R3338" s="8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3.2" hidden="1" x14ac:dyDescent="0.3">
      <c r="A3339" s="8">
        <v>3337</v>
      </c>
      <c r="B3339" s="13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08"/>
        <v>110</v>
      </c>
      <c r="P3339" s="8">
        <f t="shared" si="209"/>
        <v>81.03</v>
      </c>
      <c r="Q3339" s="17" t="s">
        <v>8315</v>
      </c>
      <c r="R3339" s="8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28.8" hidden="1" x14ac:dyDescent="0.3">
      <c r="A3340" s="8">
        <v>3338</v>
      </c>
      <c r="B3340" s="13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08"/>
        <v>102</v>
      </c>
      <c r="P3340" s="8">
        <f t="shared" si="209"/>
        <v>136.85</v>
      </c>
      <c r="Q3340" s="17" t="s">
        <v>8315</v>
      </c>
      <c r="R3340" s="8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43.2" hidden="1" x14ac:dyDescent="0.3">
      <c r="A3341" s="8">
        <v>3339</v>
      </c>
      <c r="B3341" s="13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08"/>
        <v>104</v>
      </c>
      <c r="P3341" s="8">
        <f t="shared" si="209"/>
        <v>177.62</v>
      </c>
      <c r="Q3341" s="17" t="s">
        <v>8315</v>
      </c>
      <c r="R3341" s="8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43.2" hidden="1" x14ac:dyDescent="0.3">
      <c r="A3342" s="8">
        <v>3340</v>
      </c>
      <c r="B3342" s="13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08"/>
        <v>138</v>
      </c>
      <c r="P3342" s="8">
        <f t="shared" si="209"/>
        <v>109.08</v>
      </c>
      <c r="Q3342" s="17" t="s">
        <v>8315</v>
      </c>
      <c r="R3342" s="8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43.2" hidden="1" x14ac:dyDescent="0.3">
      <c r="A3343" s="8">
        <v>3341</v>
      </c>
      <c r="B3343" s="13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08"/>
        <v>100</v>
      </c>
      <c r="P3343" s="8">
        <f t="shared" si="209"/>
        <v>119.64</v>
      </c>
      <c r="Q3343" s="17" t="s">
        <v>8315</v>
      </c>
      <c r="R3343" s="8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43.2" hidden="1" x14ac:dyDescent="0.3">
      <c r="A3344" s="8">
        <v>3342</v>
      </c>
      <c r="B3344" s="13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08"/>
        <v>102</v>
      </c>
      <c r="P3344" s="8">
        <f t="shared" si="209"/>
        <v>78.209999999999994</v>
      </c>
      <c r="Q3344" s="17" t="s">
        <v>8315</v>
      </c>
      <c r="R3344" s="8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3.2" hidden="1" x14ac:dyDescent="0.3">
      <c r="A3345" s="8">
        <v>3343</v>
      </c>
      <c r="B3345" s="13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08"/>
        <v>171</v>
      </c>
      <c r="P3345" s="8">
        <f t="shared" si="209"/>
        <v>52.17</v>
      </c>
      <c r="Q3345" s="17" t="s">
        <v>8315</v>
      </c>
      <c r="R3345" s="8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43.2" hidden="1" x14ac:dyDescent="0.3">
      <c r="A3346" s="8">
        <v>3344</v>
      </c>
      <c r="B3346" s="13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08"/>
        <v>101</v>
      </c>
      <c r="P3346" s="8">
        <f t="shared" si="209"/>
        <v>114.13</v>
      </c>
      <c r="Q3346" s="17" t="s">
        <v>8315</v>
      </c>
      <c r="R3346" s="8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43.2" hidden="1" x14ac:dyDescent="0.3">
      <c r="A3347" s="8">
        <v>3345</v>
      </c>
      <c r="B3347" s="13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08"/>
        <v>130</v>
      </c>
      <c r="P3347" s="8">
        <f t="shared" si="209"/>
        <v>50</v>
      </c>
      <c r="Q3347" s="17" t="s">
        <v>8315</v>
      </c>
      <c r="R3347" s="8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43.2" hidden="1" x14ac:dyDescent="0.3">
      <c r="A3348" s="8">
        <v>3346</v>
      </c>
      <c r="B3348" s="13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08"/>
        <v>110</v>
      </c>
      <c r="P3348" s="8">
        <f t="shared" si="209"/>
        <v>91.67</v>
      </c>
      <c r="Q3348" s="17" t="s">
        <v>8315</v>
      </c>
      <c r="R3348" s="8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57.6" hidden="1" x14ac:dyDescent="0.3">
      <c r="A3349" s="8">
        <v>3347</v>
      </c>
      <c r="B3349" s="13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08"/>
        <v>119</v>
      </c>
      <c r="P3349" s="8">
        <f t="shared" si="209"/>
        <v>108.59</v>
      </c>
      <c r="Q3349" s="17" t="s">
        <v>8315</v>
      </c>
      <c r="R3349" s="8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43.2" hidden="1" x14ac:dyDescent="0.3">
      <c r="A3350" s="8">
        <v>3348</v>
      </c>
      <c r="B3350" s="13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08"/>
        <v>100</v>
      </c>
      <c r="P3350" s="8">
        <f t="shared" si="209"/>
        <v>69.819999999999993</v>
      </c>
      <c r="Q3350" s="17" t="s">
        <v>8315</v>
      </c>
      <c r="R3350" s="8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43.2" hidden="1" x14ac:dyDescent="0.3">
      <c r="A3351" s="8">
        <v>3349</v>
      </c>
      <c r="B3351" s="13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08"/>
        <v>153</v>
      </c>
      <c r="P3351" s="8">
        <f t="shared" si="209"/>
        <v>109.57</v>
      </c>
      <c r="Q3351" s="17" t="s">
        <v>8315</v>
      </c>
      <c r="R3351" s="8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57.6" hidden="1" x14ac:dyDescent="0.3">
      <c r="A3352" s="8">
        <v>3350</v>
      </c>
      <c r="B3352" s="13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08"/>
        <v>104</v>
      </c>
      <c r="P3352" s="8">
        <f t="shared" si="209"/>
        <v>71.67</v>
      </c>
      <c r="Q3352" s="17" t="s">
        <v>8315</v>
      </c>
      <c r="R3352" s="8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43.2" hidden="1" x14ac:dyDescent="0.3">
      <c r="A3353" s="8">
        <v>3351</v>
      </c>
      <c r="B3353" s="13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08"/>
        <v>101</v>
      </c>
      <c r="P3353" s="8">
        <f t="shared" si="209"/>
        <v>93.61</v>
      </c>
      <c r="Q3353" s="17" t="s">
        <v>8315</v>
      </c>
      <c r="R3353" s="8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43.2" hidden="1" x14ac:dyDescent="0.3">
      <c r="A3354" s="8">
        <v>3352</v>
      </c>
      <c r="B3354" s="13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08"/>
        <v>108</v>
      </c>
      <c r="P3354" s="8">
        <f t="shared" si="209"/>
        <v>76.8</v>
      </c>
      <c r="Q3354" s="17" t="s">
        <v>8315</v>
      </c>
      <c r="R3354" s="8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43.2" hidden="1" x14ac:dyDescent="0.3">
      <c r="A3355" s="8">
        <v>3353</v>
      </c>
      <c r="B3355" s="13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08"/>
        <v>315</v>
      </c>
      <c r="P3355" s="8">
        <f t="shared" si="209"/>
        <v>35.799999999999997</v>
      </c>
      <c r="Q3355" s="17" t="s">
        <v>8315</v>
      </c>
      <c r="R3355" s="8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28.8" hidden="1" x14ac:dyDescent="0.3">
      <c r="A3356" s="8">
        <v>3354</v>
      </c>
      <c r="B3356" s="13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08"/>
        <v>102</v>
      </c>
      <c r="P3356" s="8">
        <f t="shared" si="209"/>
        <v>55.6</v>
      </c>
      <c r="Q3356" s="17" t="s">
        <v>8315</v>
      </c>
      <c r="R3356" s="8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3.2" hidden="1" x14ac:dyDescent="0.3">
      <c r="A3357" s="8">
        <v>3355</v>
      </c>
      <c r="B3357" s="13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08"/>
        <v>126</v>
      </c>
      <c r="P3357" s="8">
        <f t="shared" si="209"/>
        <v>147.33000000000001</v>
      </c>
      <c r="Q3357" s="17" t="s">
        <v>8315</v>
      </c>
      <c r="R3357" s="8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43.2" hidden="1" x14ac:dyDescent="0.3">
      <c r="A3358" s="8">
        <v>3356</v>
      </c>
      <c r="B3358" s="13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08"/>
        <v>101</v>
      </c>
      <c r="P3358" s="8">
        <f t="shared" si="209"/>
        <v>56.33</v>
      </c>
      <c r="Q3358" s="17" t="s">
        <v>8315</v>
      </c>
      <c r="R3358" s="8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43.2" hidden="1" x14ac:dyDescent="0.3">
      <c r="A3359" s="8">
        <v>3357</v>
      </c>
      <c r="B3359" s="13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08"/>
        <v>101</v>
      </c>
      <c r="P3359" s="8">
        <f t="shared" si="209"/>
        <v>96.19</v>
      </c>
      <c r="Q3359" s="17" t="s">
        <v>8315</v>
      </c>
      <c r="R3359" s="8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3.2" hidden="1" x14ac:dyDescent="0.3">
      <c r="A3360" s="8">
        <v>3358</v>
      </c>
      <c r="B3360" s="13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08"/>
        <v>103</v>
      </c>
      <c r="P3360" s="8">
        <f t="shared" si="209"/>
        <v>63.57</v>
      </c>
      <c r="Q3360" s="17" t="s">
        <v>8315</v>
      </c>
      <c r="R3360" s="8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43.2" hidden="1" x14ac:dyDescent="0.3">
      <c r="A3361" s="8">
        <v>3359</v>
      </c>
      <c r="B3361" s="13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08"/>
        <v>106</v>
      </c>
      <c r="P3361" s="8">
        <f t="shared" si="209"/>
        <v>184.78</v>
      </c>
      <c r="Q3361" s="17" t="s">
        <v>8315</v>
      </c>
      <c r="R3361" s="8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28.8" hidden="1" x14ac:dyDescent="0.3">
      <c r="A3362" s="8">
        <v>3360</v>
      </c>
      <c r="B3362" s="13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08"/>
        <v>101</v>
      </c>
      <c r="P3362" s="8">
        <f t="shared" si="209"/>
        <v>126.72</v>
      </c>
      <c r="Q3362" s="17" t="s">
        <v>8315</v>
      </c>
      <c r="R3362" s="8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57.6" hidden="1" x14ac:dyDescent="0.3">
      <c r="A3363" s="8">
        <v>3361</v>
      </c>
      <c r="B3363" s="13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08"/>
        <v>113</v>
      </c>
      <c r="P3363" s="8">
        <f t="shared" si="209"/>
        <v>83.43</v>
      </c>
      <c r="Q3363" s="17" t="s">
        <v>8315</v>
      </c>
      <c r="R3363" s="8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3.2" hidden="1" x14ac:dyDescent="0.3">
      <c r="A3364" s="8">
        <v>3362</v>
      </c>
      <c r="B3364" s="13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08"/>
        <v>218</v>
      </c>
      <c r="P3364" s="8">
        <f t="shared" si="209"/>
        <v>54.5</v>
      </c>
      <c r="Q3364" s="17" t="s">
        <v>8315</v>
      </c>
      <c r="R3364" s="8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43.2" hidden="1" x14ac:dyDescent="0.3">
      <c r="A3365" s="8">
        <v>3363</v>
      </c>
      <c r="B3365" s="13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08"/>
        <v>101</v>
      </c>
      <c r="P3365" s="8">
        <f t="shared" si="209"/>
        <v>302.31</v>
      </c>
      <c r="Q3365" s="17" t="s">
        <v>8315</v>
      </c>
      <c r="R3365" s="8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43.2" hidden="1" x14ac:dyDescent="0.3">
      <c r="A3366" s="8">
        <v>3364</v>
      </c>
      <c r="B3366" s="13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08"/>
        <v>106</v>
      </c>
      <c r="P3366" s="8">
        <f t="shared" si="209"/>
        <v>44.14</v>
      </c>
      <c r="Q3366" s="17" t="s">
        <v>8315</v>
      </c>
      <c r="R3366" s="8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43.2" hidden="1" x14ac:dyDescent="0.3">
      <c r="A3367" s="8">
        <v>3365</v>
      </c>
      <c r="B3367" s="13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08"/>
        <v>104</v>
      </c>
      <c r="P3367" s="8">
        <f t="shared" si="209"/>
        <v>866.67</v>
      </c>
      <c r="Q3367" s="17" t="s">
        <v>8315</v>
      </c>
      <c r="R3367" s="8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3.2" hidden="1" x14ac:dyDescent="0.3">
      <c r="A3368" s="8">
        <v>3366</v>
      </c>
      <c r="B3368" s="13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08"/>
        <v>221</v>
      </c>
      <c r="P3368" s="8">
        <f t="shared" si="209"/>
        <v>61.39</v>
      </c>
      <c r="Q3368" s="17" t="s">
        <v>8315</v>
      </c>
      <c r="R3368" s="8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43.2" hidden="1" x14ac:dyDescent="0.3">
      <c r="A3369" s="8">
        <v>3367</v>
      </c>
      <c r="B3369" s="13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08"/>
        <v>119</v>
      </c>
      <c r="P3369" s="8">
        <f t="shared" si="209"/>
        <v>29.67</v>
      </c>
      <c r="Q3369" s="17" t="s">
        <v>8315</v>
      </c>
      <c r="R3369" s="8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3.2" hidden="1" x14ac:dyDescent="0.3">
      <c r="A3370" s="8">
        <v>3368</v>
      </c>
      <c r="B3370" s="13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08"/>
        <v>105</v>
      </c>
      <c r="P3370" s="8">
        <f t="shared" si="209"/>
        <v>45.48</v>
      </c>
      <c r="Q3370" s="17" t="s">
        <v>8315</v>
      </c>
      <c r="R3370" s="8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3.2" hidden="1" x14ac:dyDescent="0.3">
      <c r="A3371" s="8">
        <v>3369</v>
      </c>
      <c r="B3371" s="13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08"/>
        <v>104</v>
      </c>
      <c r="P3371" s="8">
        <f t="shared" si="209"/>
        <v>96.2</v>
      </c>
      <c r="Q3371" s="17" t="s">
        <v>8315</v>
      </c>
      <c r="R3371" s="8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28.8" hidden="1" x14ac:dyDescent="0.3">
      <c r="A3372" s="8">
        <v>3370</v>
      </c>
      <c r="B3372" s="13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08"/>
        <v>118</v>
      </c>
      <c r="P3372" s="8">
        <f t="shared" si="209"/>
        <v>67.92</v>
      </c>
      <c r="Q3372" s="17" t="s">
        <v>8315</v>
      </c>
      <c r="R3372" s="8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28.8" hidden="1" x14ac:dyDescent="0.3">
      <c r="A3373" s="8">
        <v>3371</v>
      </c>
      <c r="B3373" s="13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08"/>
        <v>139</v>
      </c>
      <c r="P3373" s="8">
        <f t="shared" si="209"/>
        <v>30.78</v>
      </c>
      <c r="Q3373" s="17" t="s">
        <v>8315</v>
      </c>
      <c r="R3373" s="8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3.2" hidden="1" x14ac:dyDescent="0.3">
      <c r="A3374" s="8">
        <v>3372</v>
      </c>
      <c r="B3374" s="13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08"/>
        <v>104</v>
      </c>
      <c r="P3374" s="8">
        <f t="shared" si="209"/>
        <v>38.33</v>
      </c>
      <c r="Q3374" s="17" t="s">
        <v>8315</v>
      </c>
      <c r="R3374" s="8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43.2" hidden="1" x14ac:dyDescent="0.3">
      <c r="A3375" s="8">
        <v>3373</v>
      </c>
      <c r="B3375" s="13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08"/>
        <v>100</v>
      </c>
      <c r="P3375" s="8">
        <f t="shared" si="209"/>
        <v>66.83</v>
      </c>
      <c r="Q3375" s="17" t="s">
        <v>8315</v>
      </c>
      <c r="R3375" s="8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3.2" hidden="1" x14ac:dyDescent="0.3">
      <c r="A3376" s="8">
        <v>3374</v>
      </c>
      <c r="B3376" s="13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08"/>
        <v>107</v>
      </c>
      <c r="P3376" s="8">
        <f t="shared" si="209"/>
        <v>71.73</v>
      </c>
      <c r="Q3376" s="17" t="s">
        <v>8315</v>
      </c>
      <c r="R3376" s="8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3.2" hidden="1" x14ac:dyDescent="0.3">
      <c r="A3377" s="8">
        <v>3375</v>
      </c>
      <c r="B3377" s="13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08"/>
        <v>100</v>
      </c>
      <c r="P3377" s="8">
        <f t="shared" si="209"/>
        <v>176.47</v>
      </c>
      <c r="Q3377" s="17" t="s">
        <v>8315</v>
      </c>
      <c r="R3377" s="8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43.2" hidden="1" x14ac:dyDescent="0.3">
      <c r="A3378" s="8">
        <v>3376</v>
      </c>
      <c r="B3378" s="13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08"/>
        <v>100</v>
      </c>
      <c r="P3378" s="8">
        <f t="shared" si="209"/>
        <v>421.11</v>
      </c>
      <c r="Q3378" s="17" t="s">
        <v>8315</v>
      </c>
      <c r="R3378" s="8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43.2" hidden="1" x14ac:dyDescent="0.3">
      <c r="A3379" s="8">
        <v>3377</v>
      </c>
      <c r="B3379" s="13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08"/>
        <v>101</v>
      </c>
      <c r="P3379" s="8">
        <f t="shared" si="209"/>
        <v>104.99</v>
      </c>
      <c r="Q3379" s="17" t="s">
        <v>8315</v>
      </c>
      <c r="R3379" s="8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43.2" hidden="1" x14ac:dyDescent="0.3">
      <c r="A3380" s="8">
        <v>3378</v>
      </c>
      <c r="B3380" s="13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08"/>
        <v>108</v>
      </c>
      <c r="P3380" s="8">
        <f t="shared" si="209"/>
        <v>28.19</v>
      </c>
      <c r="Q3380" s="17" t="s">
        <v>8315</v>
      </c>
      <c r="R3380" s="8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57.6" hidden="1" x14ac:dyDescent="0.3">
      <c r="A3381" s="8">
        <v>3379</v>
      </c>
      <c r="B3381" s="13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08"/>
        <v>104</v>
      </c>
      <c r="P3381" s="8">
        <f t="shared" si="209"/>
        <v>54.55</v>
      </c>
      <c r="Q3381" s="17" t="s">
        <v>8315</v>
      </c>
      <c r="R3381" s="8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57.6" hidden="1" x14ac:dyDescent="0.3">
      <c r="A3382" s="8">
        <v>3380</v>
      </c>
      <c r="B3382" s="13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08"/>
        <v>104</v>
      </c>
      <c r="P3382" s="8">
        <f t="shared" si="209"/>
        <v>111.89</v>
      </c>
      <c r="Q3382" s="17" t="s">
        <v>8315</v>
      </c>
      <c r="R3382" s="8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43.2" hidden="1" x14ac:dyDescent="0.3">
      <c r="A3383" s="8">
        <v>3381</v>
      </c>
      <c r="B3383" s="13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08"/>
        <v>102</v>
      </c>
      <c r="P3383" s="8">
        <f t="shared" si="209"/>
        <v>85.21</v>
      </c>
      <c r="Q3383" s="17" t="s">
        <v>8315</v>
      </c>
      <c r="R3383" s="8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43.2" hidden="1" x14ac:dyDescent="0.3">
      <c r="A3384" s="8">
        <v>3382</v>
      </c>
      <c r="B3384" s="13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08"/>
        <v>101</v>
      </c>
      <c r="P3384" s="8">
        <f t="shared" si="209"/>
        <v>76.650000000000006</v>
      </c>
      <c r="Q3384" s="17" t="s">
        <v>8315</v>
      </c>
      <c r="R3384" s="8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43.2" hidden="1" x14ac:dyDescent="0.3">
      <c r="A3385" s="8">
        <v>3383</v>
      </c>
      <c r="B3385" s="13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08"/>
        <v>112</v>
      </c>
      <c r="P3385" s="8">
        <f t="shared" si="209"/>
        <v>65.17</v>
      </c>
      <c r="Q3385" s="17" t="s">
        <v>8315</v>
      </c>
      <c r="R3385" s="8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43.2" hidden="1" x14ac:dyDescent="0.3">
      <c r="A3386" s="8">
        <v>3384</v>
      </c>
      <c r="B3386" s="13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08"/>
        <v>100</v>
      </c>
      <c r="P3386" s="8">
        <f t="shared" si="209"/>
        <v>93.76</v>
      </c>
      <c r="Q3386" s="17" t="s">
        <v>8315</v>
      </c>
      <c r="R3386" s="8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57.6" hidden="1" x14ac:dyDescent="0.3">
      <c r="A3387" s="8">
        <v>3385</v>
      </c>
      <c r="B3387" s="13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08"/>
        <v>100</v>
      </c>
      <c r="P3387" s="8">
        <f t="shared" si="209"/>
        <v>133.33000000000001</v>
      </c>
      <c r="Q3387" s="17" t="s">
        <v>8315</v>
      </c>
      <c r="R3387" s="8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43.2" hidden="1" x14ac:dyDescent="0.3">
      <c r="A3388" s="8">
        <v>3386</v>
      </c>
      <c r="B3388" s="13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08"/>
        <v>105</v>
      </c>
      <c r="P3388" s="8">
        <f t="shared" si="209"/>
        <v>51.22</v>
      </c>
      <c r="Q3388" s="17" t="s">
        <v>8315</v>
      </c>
      <c r="R3388" s="8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57.6" hidden="1" x14ac:dyDescent="0.3">
      <c r="A3389" s="8">
        <v>3387</v>
      </c>
      <c r="B3389" s="13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08"/>
        <v>117</v>
      </c>
      <c r="P3389" s="8">
        <f t="shared" si="209"/>
        <v>100.17</v>
      </c>
      <c r="Q3389" s="17" t="s">
        <v>8315</v>
      </c>
      <c r="R3389" s="8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57.6" hidden="1" x14ac:dyDescent="0.3">
      <c r="A3390" s="8">
        <v>3388</v>
      </c>
      <c r="B3390" s="13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08"/>
        <v>104</v>
      </c>
      <c r="P3390" s="8">
        <f t="shared" si="209"/>
        <v>34.6</v>
      </c>
      <c r="Q3390" s="17" t="s">
        <v>8315</v>
      </c>
      <c r="R3390" s="8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3.2" hidden="1" x14ac:dyDescent="0.3">
      <c r="A3391" s="8">
        <v>3389</v>
      </c>
      <c r="B3391" s="13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08"/>
        <v>115</v>
      </c>
      <c r="P3391" s="8">
        <f t="shared" si="209"/>
        <v>184.68</v>
      </c>
      <c r="Q3391" s="17" t="s">
        <v>8315</v>
      </c>
      <c r="R3391" s="8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57.6" hidden="1" x14ac:dyDescent="0.3">
      <c r="A3392" s="8">
        <v>3390</v>
      </c>
      <c r="B3392" s="13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08"/>
        <v>102</v>
      </c>
      <c r="P3392" s="8">
        <f t="shared" si="209"/>
        <v>69.819999999999993</v>
      </c>
      <c r="Q3392" s="17" t="s">
        <v>8315</v>
      </c>
      <c r="R3392" s="8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43.2" hidden="1" x14ac:dyDescent="0.3">
      <c r="A3393" s="8">
        <v>3391</v>
      </c>
      <c r="B3393" s="13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08"/>
        <v>223</v>
      </c>
      <c r="P3393" s="8">
        <f t="shared" si="209"/>
        <v>61.94</v>
      </c>
      <c r="Q3393" s="17" t="s">
        <v>8315</v>
      </c>
      <c r="R3393" s="8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57.6" hidden="1" x14ac:dyDescent="0.3">
      <c r="A3394" s="8">
        <v>3392</v>
      </c>
      <c r="B3394" s="13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ref="O3394:O3457" si="212">ROUND(E3394/D3394*100,0)</f>
        <v>100</v>
      </c>
      <c r="P3394" s="8">
        <f t="shared" si="209"/>
        <v>41.67</v>
      </c>
      <c r="Q3394" s="17" t="s">
        <v>8315</v>
      </c>
      <c r="R3394" s="8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3.2" hidden="1" x14ac:dyDescent="0.3">
      <c r="A3395" s="8">
        <v>3393</v>
      </c>
      <c r="B3395" s="13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si="212"/>
        <v>106</v>
      </c>
      <c r="P3395" s="8">
        <f t="shared" ref="P3395:P3458" si="213">IFERROR(ROUND(E3395/L3395,2), 0)</f>
        <v>36.07</v>
      </c>
      <c r="Q3395" s="17" t="s">
        <v>8315</v>
      </c>
      <c r="R3395" s="8" t="s">
        <v>8316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hidden="1" x14ac:dyDescent="0.3">
      <c r="A3396" s="8">
        <v>3394</v>
      </c>
      <c r="B3396" s="13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12"/>
        <v>142</v>
      </c>
      <c r="P3396" s="8">
        <f t="shared" si="213"/>
        <v>29</v>
      </c>
      <c r="Q3396" s="17" t="s">
        <v>8315</v>
      </c>
      <c r="R3396" s="8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28.8" hidden="1" x14ac:dyDescent="0.3">
      <c r="A3397" s="8">
        <v>3395</v>
      </c>
      <c r="B3397" s="13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12"/>
        <v>184</v>
      </c>
      <c r="P3397" s="8">
        <f t="shared" si="213"/>
        <v>24.21</v>
      </c>
      <c r="Q3397" s="17" t="s">
        <v>8315</v>
      </c>
      <c r="R3397" s="8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3.2" hidden="1" x14ac:dyDescent="0.3">
      <c r="A3398" s="8">
        <v>3396</v>
      </c>
      <c r="B3398" s="13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12"/>
        <v>104</v>
      </c>
      <c r="P3398" s="8">
        <f t="shared" si="213"/>
        <v>55.89</v>
      </c>
      <c r="Q3398" s="17" t="s">
        <v>8315</v>
      </c>
      <c r="R3398" s="8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28.8" hidden="1" x14ac:dyDescent="0.3">
      <c r="A3399" s="8">
        <v>3397</v>
      </c>
      <c r="B3399" s="13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12"/>
        <v>112</v>
      </c>
      <c r="P3399" s="8">
        <f t="shared" si="213"/>
        <v>11.67</v>
      </c>
      <c r="Q3399" s="17" t="s">
        <v>8315</v>
      </c>
      <c r="R3399" s="8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43.2" hidden="1" x14ac:dyDescent="0.3">
      <c r="A3400" s="8">
        <v>3398</v>
      </c>
      <c r="B3400" s="13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12"/>
        <v>111</v>
      </c>
      <c r="P3400" s="8">
        <f t="shared" si="213"/>
        <v>68.349999999999994</v>
      </c>
      <c r="Q3400" s="17" t="s">
        <v>8315</v>
      </c>
      <c r="R3400" s="8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3.2" hidden="1" x14ac:dyDescent="0.3">
      <c r="A3401" s="8">
        <v>3399</v>
      </c>
      <c r="B3401" s="13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12"/>
        <v>104</v>
      </c>
      <c r="P3401" s="8">
        <f t="shared" si="213"/>
        <v>27.07</v>
      </c>
      <c r="Q3401" s="17" t="s">
        <v>8315</v>
      </c>
      <c r="R3401" s="8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43.2" hidden="1" x14ac:dyDescent="0.3">
      <c r="A3402" s="8">
        <v>3400</v>
      </c>
      <c r="B3402" s="13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12"/>
        <v>100</v>
      </c>
      <c r="P3402" s="8">
        <f t="shared" si="213"/>
        <v>118.13</v>
      </c>
      <c r="Q3402" s="17" t="s">
        <v>8315</v>
      </c>
      <c r="R3402" s="8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57.6" hidden="1" x14ac:dyDescent="0.3">
      <c r="A3403" s="8">
        <v>3401</v>
      </c>
      <c r="B3403" s="13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12"/>
        <v>102</v>
      </c>
      <c r="P3403" s="8">
        <f t="shared" si="213"/>
        <v>44.76</v>
      </c>
      <c r="Q3403" s="17" t="s">
        <v>8315</v>
      </c>
      <c r="R3403" s="8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3.2" hidden="1" x14ac:dyDescent="0.3">
      <c r="A3404" s="8">
        <v>3402</v>
      </c>
      <c r="B3404" s="13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12"/>
        <v>110</v>
      </c>
      <c r="P3404" s="8">
        <f t="shared" si="213"/>
        <v>99.79</v>
      </c>
      <c r="Q3404" s="17" t="s">
        <v>8315</v>
      </c>
      <c r="R3404" s="8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3.2" hidden="1" x14ac:dyDescent="0.3">
      <c r="A3405" s="8">
        <v>3403</v>
      </c>
      <c r="B3405" s="13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12"/>
        <v>100</v>
      </c>
      <c r="P3405" s="8">
        <f t="shared" si="213"/>
        <v>117.65</v>
      </c>
      <c r="Q3405" s="17" t="s">
        <v>8315</v>
      </c>
      <c r="R3405" s="8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57.6" hidden="1" x14ac:dyDescent="0.3">
      <c r="A3406" s="8">
        <v>3404</v>
      </c>
      <c r="B3406" s="13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12"/>
        <v>122</v>
      </c>
      <c r="P3406" s="8">
        <f t="shared" si="213"/>
        <v>203.33</v>
      </c>
      <c r="Q3406" s="17" t="s">
        <v>8315</v>
      </c>
      <c r="R3406" s="8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3.2" hidden="1" x14ac:dyDescent="0.3">
      <c r="A3407" s="8">
        <v>3405</v>
      </c>
      <c r="B3407" s="13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12"/>
        <v>138</v>
      </c>
      <c r="P3407" s="8">
        <f t="shared" si="213"/>
        <v>28.32</v>
      </c>
      <c r="Q3407" s="17" t="s">
        <v>8315</v>
      </c>
      <c r="R3407" s="8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43.2" hidden="1" x14ac:dyDescent="0.3">
      <c r="A3408" s="8">
        <v>3406</v>
      </c>
      <c r="B3408" s="13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12"/>
        <v>100</v>
      </c>
      <c r="P3408" s="8">
        <f t="shared" si="213"/>
        <v>110.23</v>
      </c>
      <c r="Q3408" s="17" t="s">
        <v>8315</v>
      </c>
      <c r="R3408" s="8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57.6" hidden="1" x14ac:dyDescent="0.3">
      <c r="A3409" s="8">
        <v>3407</v>
      </c>
      <c r="B3409" s="13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12"/>
        <v>107</v>
      </c>
      <c r="P3409" s="8">
        <f t="shared" si="213"/>
        <v>31.97</v>
      </c>
      <c r="Q3409" s="17" t="s">
        <v>8315</v>
      </c>
      <c r="R3409" s="8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3.2" hidden="1" x14ac:dyDescent="0.3">
      <c r="A3410" s="8">
        <v>3408</v>
      </c>
      <c r="B3410" s="13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12"/>
        <v>211</v>
      </c>
      <c r="P3410" s="8">
        <f t="shared" si="213"/>
        <v>58.61</v>
      </c>
      <c r="Q3410" s="17" t="s">
        <v>8315</v>
      </c>
      <c r="R3410" s="8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3.2" hidden="1" x14ac:dyDescent="0.3">
      <c r="A3411" s="8">
        <v>3409</v>
      </c>
      <c r="B3411" s="13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12"/>
        <v>124</v>
      </c>
      <c r="P3411" s="8">
        <f t="shared" si="213"/>
        <v>29.43</v>
      </c>
      <c r="Q3411" s="17" t="s">
        <v>8315</v>
      </c>
      <c r="R3411" s="8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43.2" hidden="1" x14ac:dyDescent="0.3">
      <c r="A3412" s="8">
        <v>3410</v>
      </c>
      <c r="B3412" s="13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12"/>
        <v>109</v>
      </c>
      <c r="P3412" s="8">
        <f t="shared" si="213"/>
        <v>81.38</v>
      </c>
      <c r="Q3412" s="17" t="s">
        <v>8315</v>
      </c>
      <c r="R3412" s="8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43.2" hidden="1" x14ac:dyDescent="0.3">
      <c r="A3413" s="8">
        <v>3411</v>
      </c>
      <c r="B3413" s="13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12"/>
        <v>104</v>
      </c>
      <c r="P3413" s="8">
        <f t="shared" si="213"/>
        <v>199.17</v>
      </c>
      <c r="Q3413" s="17" t="s">
        <v>8315</v>
      </c>
      <c r="R3413" s="8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3.2" hidden="1" x14ac:dyDescent="0.3">
      <c r="A3414" s="8">
        <v>3412</v>
      </c>
      <c r="B3414" s="13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12"/>
        <v>100</v>
      </c>
      <c r="P3414" s="8">
        <f t="shared" si="213"/>
        <v>115.38</v>
      </c>
      <c r="Q3414" s="17" t="s">
        <v>8315</v>
      </c>
      <c r="R3414" s="8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57.6" hidden="1" x14ac:dyDescent="0.3">
      <c r="A3415" s="8">
        <v>3413</v>
      </c>
      <c r="B3415" s="13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12"/>
        <v>130</v>
      </c>
      <c r="P3415" s="8">
        <f t="shared" si="213"/>
        <v>46.43</v>
      </c>
      <c r="Q3415" s="17" t="s">
        <v>8315</v>
      </c>
      <c r="R3415" s="8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3.2" hidden="1" x14ac:dyDescent="0.3">
      <c r="A3416" s="8">
        <v>3414</v>
      </c>
      <c r="B3416" s="13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12"/>
        <v>104</v>
      </c>
      <c r="P3416" s="8">
        <f t="shared" si="213"/>
        <v>70.569999999999993</v>
      </c>
      <c r="Q3416" s="17" t="s">
        <v>8315</v>
      </c>
      <c r="R3416" s="8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43.2" hidden="1" x14ac:dyDescent="0.3">
      <c r="A3417" s="8">
        <v>3415</v>
      </c>
      <c r="B3417" s="13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12"/>
        <v>100</v>
      </c>
      <c r="P3417" s="8">
        <f t="shared" si="213"/>
        <v>22.22</v>
      </c>
      <c r="Q3417" s="17" t="s">
        <v>8315</v>
      </c>
      <c r="R3417" s="8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57.6" hidden="1" x14ac:dyDescent="0.3">
      <c r="A3418" s="8">
        <v>3416</v>
      </c>
      <c r="B3418" s="13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12"/>
        <v>120</v>
      </c>
      <c r="P3418" s="8">
        <f t="shared" si="213"/>
        <v>159.47</v>
      </c>
      <c r="Q3418" s="17" t="s">
        <v>8315</v>
      </c>
      <c r="R3418" s="8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3.2" hidden="1" x14ac:dyDescent="0.3">
      <c r="A3419" s="8">
        <v>3417</v>
      </c>
      <c r="B3419" s="13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12"/>
        <v>100</v>
      </c>
      <c r="P3419" s="8">
        <f t="shared" si="213"/>
        <v>37.78</v>
      </c>
      <c r="Q3419" s="17" t="s">
        <v>8315</v>
      </c>
      <c r="R3419" s="8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43.2" hidden="1" x14ac:dyDescent="0.3">
      <c r="A3420" s="8">
        <v>3418</v>
      </c>
      <c r="B3420" s="13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12"/>
        <v>101</v>
      </c>
      <c r="P3420" s="8">
        <f t="shared" si="213"/>
        <v>72.05</v>
      </c>
      <c r="Q3420" s="17" t="s">
        <v>8315</v>
      </c>
      <c r="R3420" s="8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57.6" hidden="1" x14ac:dyDescent="0.3">
      <c r="A3421" s="8">
        <v>3419</v>
      </c>
      <c r="B3421" s="13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12"/>
        <v>107</v>
      </c>
      <c r="P3421" s="8">
        <f t="shared" si="213"/>
        <v>63.7</v>
      </c>
      <c r="Q3421" s="17" t="s">
        <v>8315</v>
      </c>
      <c r="R3421" s="8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3.2" hidden="1" x14ac:dyDescent="0.3">
      <c r="A3422" s="8">
        <v>3420</v>
      </c>
      <c r="B3422" s="13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12"/>
        <v>138</v>
      </c>
      <c r="P3422" s="8">
        <f t="shared" si="213"/>
        <v>28.41</v>
      </c>
      <c r="Q3422" s="17" t="s">
        <v>8315</v>
      </c>
      <c r="R3422" s="8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3.2" hidden="1" x14ac:dyDescent="0.3">
      <c r="A3423" s="8">
        <v>3421</v>
      </c>
      <c r="B3423" s="13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12"/>
        <v>101</v>
      </c>
      <c r="P3423" s="8">
        <f t="shared" si="213"/>
        <v>103.21</v>
      </c>
      <c r="Q3423" s="17" t="s">
        <v>8315</v>
      </c>
      <c r="R3423" s="8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43.2" hidden="1" x14ac:dyDescent="0.3">
      <c r="A3424" s="8">
        <v>3422</v>
      </c>
      <c r="B3424" s="13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12"/>
        <v>109</v>
      </c>
      <c r="P3424" s="8">
        <f t="shared" si="213"/>
        <v>71.150000000000006</v>
      </c>
      <c r="Q3424" s="17" t="s">
        <v>8315</v>
      </c>
      <c r="R3424" s="8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3.2" hidden="1" x14ac:dyDescent="0.3">
      <c r="A3425" s="8">
        <v>3423</v>
      </c>
      <c r="B3425" s="13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12"/>
        <v>140</v>
      </c>
      <c r="P3425" s="8">
        <f t="shared" si="213"/>
        <v>35</v>
      </c>
      <c r="Q3425" s="17" t="s">
        <v>8315</v>
      </c>
      <c r="R3425" s="8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43.2" hidden="1" x14ac:dyDescent="0.3">
      <c r="A3426" s="8">
        <v>3424</v>
      </c>
      <c r="B3426" s="13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12"/>
        <v>104</v>
      </c>
      <c r="P3426" s="8">
        <f t="shared" si="213"/>
        <v>81.78</v>
      </c>
      <c r="Q3426" s="17" t="s">
        <v>8315</v>
      </c>
      <c r="R3426" s="8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43.2" hidden="1" x14ac:dyDescent="0.3">
      <c r="A3427" s="8">
        <v>3425</v>
      </c>
      <c r="B3427" s="13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12"/>
        <v>103</v>
      </c>
      <c r="P3427" s="8">
        <f t="shared" si="213"/>
        <v>297.02999999999997</v>
      </c>
      <c r="Q3427" s="17" t="s">
        <v>8315</v>
      </c>
      <c r="R3427" s="8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3.2" hidden="1" x14ac:dyDescent="0.3">
      <c r="A3428" s="8">
        <v>3426</v>
      </c>
      <c r="B3428" s="13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12"/>
        <v>108</v>
      </c>
      <c r="P3428" s="8">
        <f t="shared" si="213"/>
        <v>46.61</v>
      </c>
      <c r="Q3428" s="17" t="s">
        <v>8315</v>
      </c>
      <c r="R3428" s="8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43.2" hidden="1" x14ac:dyDescent="0.3">
      <c r="A3429" s="8">
        <v>3427</v>
      </c>
      <c r="B3429" s="13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12"/>
        <v>100</v>
      </c>
      <c r="P3429" s="8">
        <f t="shared" si="213"/>
        <v>51.72</v>
      </c>
      <c r="Q3429" s="17" t="s">
        <v>8315</v>
      </c>
      <c r="R3429" s="8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43.2" hidden="1" x14ac:dyDescent="0.3">
      <c r="A3430" s="8">
        <v>3428</v>
      </c>
      <c r="B3430" s="13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12"/>
        <v>103</v>
      </c>
      <c r="P3430" s="8">
        <f t="shared" si="213"/>
        <v>40.29</v>
      </c>
      <c r="Q3430" s="17" t="s">
        <v>8315</v>
      </c>
      <c r="R3430" s="8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43.2" hidden="1" x14ac:dyDescent="0.3">
      <c r="A3431" s="8">
        <v>3429</v>
      </c>
      <c r="B3431" s="13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12"/>
        <v>130</v>
      </c>
      <c r="P3431" s="8">
        <f t="shared" si="213"/>
        <v>16.25</v>
      </c>
      <c r="Q3431" s="17" t="s">
        <v>8315</v>
      </c>
      <c r="R3431" s="8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43.2" hidden="1" x14ac:dyDescent="0.3">
      <c r="A3432" s="8">
        <v>3430</v>
      </c>
      <c r="B3432" s="13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12"/>
        <v>109</v>
      </c>
      <c r="P3432" s="8">
        <f t="shared" si="213"/>
        <v>30.15</v>
      </c>
      <c r="Q3432" s="17" t="s">
        <v>8315</v>
      </c>
      <c r="R3432" s="8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3.2" hidden="1" x14ac:dyDescent="0.3">
      <c r="A3433" s="8">
        <v>3431</v>
      </c>
      <c r="B3433" s="13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12"/>
        <v>100</v>
      </c>
      <c r="P3433" s="8">
        <f t="shared" si="213"/>
        <v>95.24</v>
      </c>
      <c r="Q3433" s="17" t="s">
        <v>8315</v>
      </c>
      <c r="R3433" s="8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3.2" hidden="1" x14ac:dyDescent="0.3">
      <c r="A3434" s="8">
        <v>3432</v>
      </c>
      <c r="B3434" s="13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12"/>
        <v>110</v>
      </c>
      <c r="P3434" s="8">
        <f t="shared" si="213"/>
        <v>52.21</v>
      </c>
      <c r="Q3434" s="17" t="s">
        <v>8315</v>
      </c>
      <c r="R3434" s="8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3.2" hidden="1" x14ac:dyDescent="0.3">
      <c r="A3435" s="8">
        <v>3433</v>
      </c>
      <c r="B3435" s="13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12"/>
        <v>100</v>
      </c>
      <c r="P3435" s="8">
        <f t="shared" si="213"/>
        <v>134.15</v>
      </c>
      <c r="Q3435" s="17" t="s">
        <v>8315</v>
      </c>
      <c r="R3435" s="8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43.2" hidden="1" x14ac:dyDescent="0.3">
      <c r="A3436" s="8">
        <v>3434</v>
      </c>
      <c r="B3436" s="13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12"/>
        <v>106</v>
      </c>
      <c r="P3436" s="8">
        <f t="shared" si="213"/>
        <v>62.83</v>
      </c>
      <c r="Q3436" s="17" t="s">
        <v>8315</v>
      </c>
      <c r="R3436" s="8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43.2" hidden="1" x14ac:dyDescent="0.3">
      <c r="A3437" s="8">
        <v>3435</v>
      </c>
      <c r="B3437" s="13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12"/>
        <v>112</v>
      </c>
      <c r="P3437" s="8">
        <f t="shared" si="213"/>
        <v>58.95</v>
      </c>
      <c r="Q3437" s="17" t="s">
        <v>8315</v>
      </c>
      <c r="R3437" s="8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43.2" hidden="1" x14ac:dyDescent="0.3">
      <c r="A3438" s="8">
        <v>3436</v>
      </c>
      <c r="B3438" s="13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12"/>
        <v>106</v>
      </c>
      <c r="P3438" s="8">
        <f t="shared" si="213"/>
        <v>143.11000000000001</v>
      </c>
      <c r="Q3438" s="17" t="s">
        <v>8315</v>
      </c>
      <c r="R3438" s="8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57.6" hidden="1" x14ac:dyDescent="0.3">
      <c r="A3439" s="8">
        <v>3437</v>
      </c>
      <c r="B3439" s="13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12"/>
        <v>101</v>
      </c>
      <c r="P3439" s="8">
        <f t="shared" si="213"/>
        <v>84.17</v>
      </c>
      <c r="Q3439" s="17" t="s">
        <v>8315</v>
      </c>
      <c r="R3439" s="8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43.2" hidden="1" x14ac:dyDescent="0.3">
      <c r="A3440" s="8">
        <v>3438</v>
      </c>
      <c r="B3440" s="13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12"/>
        <v>104</v>
      </c>
      <c r="P3440" s="8">
        <f t="shared" si="213"/>
        <v>186.07</v>
      </c>
      <c r="Q3440" s="17" t="s">
        <v>8315</v>
      </c>
      <c r="R3440" s="8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28.8" hidden="1" x14ac:dyDescent="0.3">
      <c r="A3441" s="8">
        <v>3439</v>
      </c>
      <c r="B3441" s="13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12"/>
        <v>135</v>
      </c>
      <c r="P3441" s="8">
        <f t="shared" si="213"/>
        <v>89.79</v>
      </c>
      <c r="Q3441" s="17" t="s">
        <v>8315</v>
      </c>
      <c r="R3441" s="8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43.2" hidden="1" x14ac:dyDescent="0.3">
      <c r="A3442" s="8">
        <v>3440</v>
      </c>
      <c r="B3442" s="13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12"/>
        <v>105</v>
      </c>
      <c r="P3442" s="8">
        <f t="shared" si="213"/>
        <v>64.16</v>
      </c>
      <c r="Q3442" s="17" t="s">
        <v>8315</v>
      </c>
      <c r="R3442" s="8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43.2" hidden="1" x14ac:dyDescent="0.3">
      <c r="A3443" s="8">
        <v>3441</v>
      </c>
      <c r="B3443" s="13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12"/>
        <v>103</v>
      </c>
      <c r="P3443" s="8">
        <f t="shared" si="213"/>
        <v>59.65</v>
      </c>
      <c r="Q3443" s="17" t="s">
        <v>8315</v>
      </c>
      <c r="R3443" s="8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43.2" hidden="1" x14ac:dyDescent="0.3">
      <c r="A3444" s="8">
        <v>3442</v>
      </c>
      <c r="B3444" s="13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12"/>
        <v>100</v>
      </c>
      <c r="P3444" s="8">
        <f t="shared" si="213"/>
        <v>31.25</v>
      </c>
      <c r="Q3444" s="17" t="s">
        <v>8315</v>
      </c>
      <c r="R3444" s="8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43.2" hidden="1" x14ac:dyDescent="0.3">
      <c r="A3445" s="8">
        <v>3443</v>
      </c>
      <c r="B3445" s="13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12"/>
        <v>186</v>
      </c>
      <c r="P3445" s="8">
        <f t="shared" si="213"/>
        <v>41.22</v>
      </c>
      <c r="Q3445" s="17" t="s">
        <v>8315</v>
      </c>
      <c r="R3445" s="8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43.2" hidden="1" x14ac:dyDescent="0.3">
      <c r="A3446" s="8">
        <v>3444</v>
      </c>
      <c r="B3446" s="13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12"/>
        <v>289</v>
      </c>
      <c r="P3446" s="8">
        <f t="shared" si="213"/>
        <v>43.35</v>
      </c>
      <c r="Q3446" s="17" t="s">
        <v>8315</v>
      </c>
      <c r="R3446" s="8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3.2" hidden="1" x14ac:dyDescent="0.3">
      <c r="A3447" s="8">
        <v>3445</v>
      </c>
      <c r="B3447" s="13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12"/>
        <v>100</v>
      </c>
      <c r="P3447" s="8">
        <f t="shared" si="213"/>
        <v>64.52</v>
      </c>
      <c r="Q3447" s="17" t="s">
        <v>8315</v>
      </c>
      <c r="R3447" s="8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43.2" hidden="1" x14ac:dyDescent="0.3">
      <c r="A3448" s="8">
        <v>3446</v>
      </c>
      <c r="B3448" s="13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12"/>
        <v>108</v>
      </c>
      <c r="P3448" s="8">
        <f t="shared" si="213"/>
        <v>43.28</v>
      </c>
      <c r="Q3448" s="17" t="s">
        <v>8315</v>
      </c>
      <c r="R3448" s="8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28.8" hidden="1" x14ac:dyDescent="0.3">
      <c r="A3449" s="8">
        <v>3447</v>
      </c>
      <c r="B3449" s="13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12"/>
        <v>108</v>
      </c>
      <c r="P3449" s="8">
        <f t="shared" si="213"/>
        <v>77</v>
      </c>
      <c r="Q3449" s="17" t="s">
        <v>8315</v>
      </c>
      <c r="R3449" s="8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3.2" hidden="1" x14ac:dyDescent="0.3">
      <c r="A3450" s="8">
        <v>3448</v>
      </c>
      <c r="B3450" s="13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12"/>
        <v>110</v>
      </c>
      <c r="P3450" s="8">
        <f t="shared" si="213"/>
        <v>51.22</v>
      </c>
      <c r="Q3450" s="17" t="s">
        <v>8315</v>
      </c>
      <c r="R3450" s="8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3.2" hidden="1" x14ac:dyDescent="0.3">
      <c r="A3451" s="8">
        <v>3449</v>
      </c>
      <c r="B3451" s="13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12"/>
        <v>171</v>
      </c>
      <c r="P3451" s="8">
        <f t="shared" si="213"/>
        <v>68.25</v>
      </c>
      <c r="Q3451" s="17" t="s">
        <v>8315</v>
      </c>
      <c r="R3451" s="8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43.2" hidden="1" x14ac:dyDescent="0.3">
      <c r="A3452" s="8">
        <v>3450</v>
      </c>
      <c r="B3452" s="13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12"/>
        <v>152</v>
      </c>
      <c r="P3452" s="8">
        <f t="shared" si="213"/>
        <v>19.489999999999998</v>
      </c>
      <c r="Q3452" s="17" t="s">
        <v>8315</v>
      </c>
      <c r="R3452" s="8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43.2" hidden="1" x14ac:dyDescent="0.3">
      <c r="A3453" s="8">
        <v>3451</v>
      </c>
      <c r="B3453" s="13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12"/>
        <v>101</v>
      </c>
      <c r="P3453" s="8">
        <f t="shared" si="213"/>
        <v>41.13</v>
      </c>
      <c r="Q3453" s="17" t="s">
        <v>8315</v>
      </c>
      <c r="R3453" s="8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43.2" hidden="1" x14ac:dyDescent="0.3">
      <c r="A3454" s="8">
        <v>3452</v>
      </c>
      <c r="B3454" s="13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12"/>
        <v>153</v>
      </c>
      <c r="P3454" s="8">
        <f t="shared" si="213"/>
        <v>41.41</v>
      </c>
      <c r="Q3454" s="17" t="s">
        <v>8315</v>
      </c>
      <c r="R3454" s="8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3.2" hidden="1" x14ac:dyDescent="0.3">
      <c r="A3455" s="8">
        <v>3453</v>
      </c>
      <c r="B3455" s="13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12"/>
        <v>128</v>
      </c>
      <c r="P3455" s="8">
        <f t="shared" si="213"/>
        <v>27.5</v>
      </c>
      <c r="Q3455" s="17" t="s">
        <v>8315</v>
      </c>
      <c r="R3455" s="8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57.6" hidden="1" x14ac:dyDescent="0.3">
      <c r="A3456" s="8">
        <v>3454</v>
      </c>
      <c r="B3456" s="13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12"/>
        <v>101</v>
      </c>
      <c r="P3456" s="8">
        <f t="shared" si="213"/>
        <v>33.57</v>
      </c>
      <c r="Q3456" s="17" t="s">
        <v>8315</v>
      </c>
      <c r="R3456" s="8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43.2" hidden="1" x14ac:dyDescent="0.3">
      <c r="A3457" s="8">
        <v>3455</v>
      </c>
      <c r="B3457" s="13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12"/>
        <v>101</v>
      </c>
      <c r="P3457" s="8">
        <f t="shared" si="213"/>
        <v>145.87</v>
      </c>
      <c r="Q3457" s="17" t="s">
        <v>8315</v>
      </c>
      <c r="R3457" s="8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43.2" hidden="1" x14ac:dyDescent="0.3">
      <c r="A3458" s="8">
        <v>3456</v>
      </c>
      <c r="B3458" s="13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ref="O3458:O3521" si="216">ROUND(E3458/D3458*100,0)</f>
        <v>191</v>
      </c>
      <c r="P3458" s="8">
        <f t="shared" si="213"/>
        <v>358.69</v>
      </c>
      <c r="Q3458" s="17" t="s">
        <v>8315</v>
      </c>
      <c r="R3458" s="8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28.8" hidden="1" x14ac:dyDescent="0.3">
      <c r="A3459" s="8">
        <v>3457</v>
      </c>
      <c r="B3459" s="13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si="216"/>
        <v>140</v>
      </c>
      <c r="P3459" s="8">
        <f t="shared" ref="P3459:P3522" si="217">IFERROR(ROUND(E3459/L3459,2), 0)</f>
        <v>50.98</v>
      </c>
      <c r="Q3459" s="17" t="s">
        <v>8315</v>
      </c>
      <c r="R3459" s="8" t="s">
        <v>8316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hidden="1" x14ac:dyDescent="0.3">
      <c r="A3460" s="8">
        <v>3458</v>
      </c>
      <c r="B3460" s="13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16"/>
        <v>124</v>
      </c>
      <c r="P3460" s="8">
        <f t="shared" si="217"/>
        <v>45.04</v>
      </c>
      <c r="Q3460" s="17" t="s">
        <v>8315</v>
      </c>
      <c r="R3460" s="8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43.2" hidden="1" x14ac:dyDescent="0.3">
      <c r="A3461" s="8">
        <v>3459</v>
      </c>
      <c r="B3461" s="13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16"/>
        <v>126</v>
      </c>
      <c r="P3461" s="8">
        <f t="shared" si="217"/>
        <v>17.53</v>
      </c>
      <c r="Q3461" s="17" t="s">
        <v>8315</v>
      </c>
      <c r="R3461" s="8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3.2" hidden="1" x14ac:dyDescent="0.3">
      <c r="A3462" s="8">
        <v>3460</v>
      </c>
      <c r="B3462" s="13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16"/>
        <v>190</v>
      </c>
      <c r="P3462" s="8">
        <f t="shared" si="217"/>
        <v>50</v>
      </c>
      <c r="Q3462" s="17" t="s">
        <v>8315</v>
      </c>
      <c r="R3462" s="8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43.2" hidden="1" x14ac:dyDescent="0.3">
      <c r="A3463" s="8">
        <v>3461</v>
      </c>
      <c r="B3463" s="13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16"/>
        <v>139</v>
      </c>
      <c r="P3463" s="8">
        <f t="shared" si="217"/>
        <v>57.92</v>
      </c>
      <c r="Q3463" s="17" t="s">
        <v>8315</v>
      </c>
      <c r="R3463" s="8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3.2" hidden="1" x14ac:dyDescent="0.3">
      <c r="A3464" s="8">
        <v>3462</v>
      </c>
      <c r="B3464" s="13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16"/>
        <v>202</v>
      </c>
      <c r="P3464" s="8">
        <f t="shared" si="217"/>
        <v>29.71</v>
      </c>
      <c r="Q3464" s="17" t="s">
        <v>8315</v>
      </c>
      <c r="R3464" s="8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3.2" hidden="1" x14ac:dyDescent="0.3">
      <c r="A3465" s="8">
        <v>3463</v>
      </c>
      <c r="B3465" s="13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16"/>
        <v>103</v>
      </c>
      <c r="P3465" s="8">
        <f t="shared" si="217"/>
        <v>90.68</v>
      </c>
      <c r="Q3465" s="17" t="s">
        <v>8315</v>
      </c>
      <c r="R3465" s="8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57.6" hidden="1" x14ac:dyDescent="0.3">
      <c r="A3466" s="8">
        <v>3464</v>
      </c>
      <c r="B3466" s="13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16"/>
        <v>102</v>
      </c>
      <c r="P3466" s="8">
        <f t="shared" si="217"/>
        <v>55.01</v>
      </c>
      <c r="Q3466" s="17" t="s">
        <v>8315</v>
      </c>
      <c r="R3466" s="8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3.2" hidden="1" x14ac:dyDescent="0.3">
      <c r="A3467" s="8">
        <v>3465</v>
      </c>
      <c r="B3467" s="13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16"/>
        <v>103</v>
      </c>
      <c r="P3467" s="8">
        <f t="shared" si="217"/>
        <v>57.22</v>
      </c>
      <c r="Q3467" s="17" t="s">
        <v>8315</v>
      </c>
      <c r="R3467" s="8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43.2" hidden="1" x14ac:dyDescent="0.3">
      <c r="A3468" s="8">
        <v>3466</v>
      </c>
      <c r="B3468" s="13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16"/>
        <v>127</v>
      </c>
      <c r="P3468" s="8">
        <f t="shared" si="217"/>
        <v>72.95</v>
      </c>
      <c r="Q3468" s="17" t="s">
        <v>8315</v>
      </c>
      <c r="R3468" s="8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hidden="1" x14ac:dyDescent="0.3">
      <c r="A3469" s="8">
        <v>3467</v>
      </c>
      <c r="B3469" s="13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16"/>
        <v>101</v>
      </c>
      <c r="P3469" s="8">
        <f t="shared" si="217"/>
        <v>64.47</v>
      </c>
      <c r="Q3469" s="17" t="s">
        <v>8315</v>
      </c>
      <c r="R3469" s="8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3.2" hidden="1" x14ac:dyDescent="0.3">
      <c r="A3470" s="8">
        <v>3468</v>
      </c>
      <c r="B3470" s="13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16"/>
        <v>122</v>
      </c>
      <c r="P3470" s="8">
        <f t="shared" si="217"/>
        <v>716.35</v>
      </c>
      <c r="Q3470" s="17" t="s">
        <v>8315</v>
      </c>
      <c r="R3470" s="8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57.6" hidden="1" x14ac:dyDescent="0.3">
      <c r="A3471" s="8">
        <v>3469</v>
      </c>
      <c r="B3471" s="13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16"/>
        <v>113</v>
      </c>
      <c r="P3471" s="8">
        <f t="shared" si="217"/>
        <v>50.4</v>
      </c>
      <c r="Q3471" s="17" t="s">
        <v>8315</v>
      </c>
      <c r="R3471" s="8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28.8" hidden="1" x14ac:dyDescent="0.3">
      <c r="A3472" s="8">
        <v>3470</v>
      </c>
      <c r="B3472" s="13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16"/>
        <v>150</v>
      </c>
      <c r="P3472" s="8">
        <f t="shared" si="217"/>
        <v>41.67</v>
      </c>
      <c r="Q3472" s="17" t="s">
        <v>8315</v>
      </c>
      <c r="R3472" s="8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43.2" hidden="1" x14ac:dyDescent="0.3">
      <c r="A3473" s="8">
        <v>3471</v>
      </c>
      <c r="B3473" s="13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16"/>
        <v>215</v>
      </c>
      <c r="P3473" s="8">
        <f t="shared" si="217"/>
        <v>35.770000000000003</v>
      </c>
      <c r="Q3473" s="17" t="s">
        <v>8315</v>
      </c>
      <c r="R3473" s="8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43.2" hidden="1" x14ac:dyDescent="0.3">
      <c r="A3474" s="8">
        <v>3472</v>
      </c>
      <c r="B3474" s="13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16"/>
        <v>102</v>
      </c>
      <c r="P3474" s="8">
        <f t="shared" si="217"/>
        <v>88.74</v>
      </c>
      <c r="Q3474" s="17" t="s">
        <v>8315</v>
      </c>
      <c r="R3474" s="8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43.2" hidden="1" x14ac:dyDescent="0.3">
      <c r="A3475" s="8">
        <v>3473</v>
      </c>
      <c r="B3475" s="13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16"/>
        <v>100</v>
      </c>
      <c r="P3475" s="8">
        <f t="shared" si="217"/>
        <v>148.47999999999999</v>
      </c>
      <c r="Q3475" s="17" t="s">
        <v>8315</v>
      </c>
      <c r="R3475" s="8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43.2" hidden="1" x14ac:dyDescent="0.3">
      <c r="A3476" s="8">
        <v>3474</v>
      </c>
      <c r="B3476" s="13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16"/>
        <v>101</v>
      </c>
      <c r="P3476" s="8">
        <f t="shared" si="217"/>
        <v>51.79</v>
      </c>
      <c r="Q3476" s="17" t="s">
        <v>8315</v>
      </c>
      <c r="R3476" s="8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3.2" hidden="1" x14ac:dyDescent="0.3">
      <c r="A3477" s="8">
        <v>3475</v>
      </c>
      <c r="B3477" s="13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16"/>
        <v>113</v>
      </c>
      <c r="P3477" s="8">
        <f t="shared" si="217"/>
        <v>20</v>
      </c>
      <c r="Q3477" s="17" t="s">
        <v>8315</v>
      </c>
      <c r="R3477" s="8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43.2" hidden="1" x14ac:dyDescent="0.3">
      <c r="A3478" s="8">
        <v>3476</v>
      </c>
      <c r="B3478" s="13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16"/>
        <v>104</v>
      </c>
      <c r="P3478" s="8">
        <f t="shared" si="217"/>
        <v>52</v>
      </c>
      <c r="Q3478" s="17" t="s">
        <v>8315</v>
      </c>
      <c r="R3478" s="8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3.2" hidden="1" x14ac:dyDescent="0.3">
      <c r="A3479" s="8">
        <v>3477</v>
      </c>
      <c r="B3479" s="13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16"/>
        <v>115</v>
      </c>
      <c r="P3479" s="8">
        <f t="shared" si="217"/>
        <v>53.23</v>
      </c>
      <c r="Q3479" s="17" t="s">
        <v>8315</v>
      </c>
      <c r="R3479" s="8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3.2" hidden="1" x14ac:dyDescent="0.3">
      <c r="A3480" s="8">
        <v>3478</v>
      </c>
      <c r="B3480" s="13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16"/>
        <v>113</v>
      </c>
      <c r="P3480" s="8">
        <f t="shared" si="217"/>
        <v>39.6</v>
      </c>
      <c r="Q3480" s="17" t="s">
        <v>8315</v>
      </c>
      <c r="R3480" s="8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3.2" hidden="1" x14ac:dyDescent="0.3">
      <c r="A3481" s="8">
        <v>3479</v>
      </c>
      <c r="B3481" s="13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16"/>
        <v>128</v>
      </c>
      <c r="P3481" s="8">
        <f t="shared" si="217"/>
        <v>34.25</v>
      </c>
      <c r="Q3481" s="17" t="s">
        <v>8315</v>
      </c>
      <c r="R3481" s="8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3.2" hidden="1" x14ac:dyDescent="0.3">
      <c r="A3482" s="8">
        <v>3480</v>
      </c>
      <c r="B3482" s="13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16"/>
        <v>143</v>
      </c>
      <c r="P3482" s="8">
        <f t="shared" si="217"/>
        <v>164.62</v>
      </c>
      <c r="Q3482" s="17" t="s">
        <v>8315</v>
      </c>
      <c r="R3482" s="8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43.2" hidden="1" x14ac:dyDescent="0.3">
      <c r="A3483" s="8">
        <v>3481</v>
      </c>
      <c r="B3483" s="13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16"/>
        <v>119</v>
      </c>
      <c r="P3483" s="8">
        <f t="shared" si="217"/>
        <v>125.05</v>
      </c>
      <c r="Q3483" s="17" t="s">
        <v>8315</v>
      </c>
      <c r="R3483" s="8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3.2" hidden="1" x14ac:dyDescent="0.3">
      <c r="A3484" s="8">
        <v>3482</v>
      </c>
      <c r="B3484" s="13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16"/>
        <v>138</v>
      </c>
      <c r="P3484" s="8">
        <f t="shared" si="217"/>
        <v>51.88</v>
      </c>
      <c r="Q3484" s="17" t="s">
        <v>8315</v>
      </c>
      <c r="R3484" s="8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3.2" hidden="1" x14ac:dyDescent="0.3">
      <c r="A3485" s="8">
        <v>3483</v>
      </c>
      <c r="B3485" s="13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16"/>
        <v>160</v>
      </c>
      <c r="P3485" s="8">
        <f t="shared" si="217"/>
        <v>40.29</v>
      </c>
      <c r="Q3485" s="17" t="s">
        <v>8315</v>
      </c>
      <c r="R3485" s="8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57.6" hidden="1" x14ac:dyDescent="0.3">
      <c r="A3486" s="8">
        <v>3484</v>
      </c>
      <c r="B3486" s="13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16"/>
        <v>114</v>
      </c>
      <c r="P3486" s="8">
        <f t="shared" si="217"/>
        <v>64.91</v>
      </c>
      <c r="Q3486" s="17" t="s">
        <v>8315</v>
      </c>
      <c r="R3486" s="8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43.2" hidden="1" x14ac:dyDescent="0.3">
      <c r="A3487" s="8">
        <v>3485</v>
      </c>
      <c r="B3487" s="13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16"/>
        <v>101</v>
      </c>
      <c r="P3487" s="8">
        <f t="shared" si="217"/>
        <v>55.33</v>
      </c>
      <c r="Q3487" s="17" t="s">
        <v>8315</v>
      </c>
      <c r="R3487" s="8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3.2" hidden="1" x14ac:dyDescent="0.3">
      <c r="A3488" s="8">
        <v>3486</v>
      </c>
      <c r="B3488" s="13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16"/>
        <v>155</v>
      </c>
      <c r="P3488" s="8">
        <f t="shared" si="217"/>
        <v>83.14</v>
      </c>
      <c r="Q3488" s="17" t="s">
        <v>8315</v>
      </c>
      <c r="R3488" s="8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43.2" hidden="1" x14ac:dyDescent="0.3">
      <c r="A3489" s="8">
        <v>3487</v>
      </c>
      <c r="B3489" s="13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16"/>
        <v>128</v>
      </c>
      <c r="P3489" s="8">
        <f t="shared" si="217"/>
        <v>38.71</v>
      </c>
      <c r="Q3489" s="17" t="s">
        <v>8315</v>
      </c>
      <c r="R3489" s="8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57.6" hidden="1" x14ac:dyDescent="0.3">
      <c r="A3490" s="8">
        <v>3488</v>
      </c>
      <c r="B3490" s="13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16"/>
        <v>121</v>
      </c>
      <c r="P3490" s="8">
        <f t="shared" si="217"/>
        <v>125.38</v>
      </c>
      <c r="Q3490" s="17" t="s">
        <v>8315</v>
      </c>
      <c r="R3490" s="8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43.2" hidden="1" x14ac:dyDescent="0.3">
      <c r="A3491" s="8">
        <v>3489</v>
      </c>
      <c r="B3491" s="13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16"/>
        <v>113</v>
      </c>
      <c r="P3491" s="8">
        <f t="shared" si="217"/>
        <v>78.260000000000005</v>
      </c>
      <c r="Q3491" s="17" t="s">
        <v>8315</v>
      </c>
      <c r="R3491" s="8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43.2" hidden="1" x14ac:dyDescent="0.3">
      <c r="A3492" s="8">
        <v>3490</v>
      </c>
      <c r="B3492" s="13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16"/>
        <v>128</v>
      </c>
      <c r="P3492" s="8">
        <f t="shared" si="217"/>
        <v>47.22</v>
      </c>
      <c r="Q3492" s="17" t="s">
        <v>8315</v>
      </c>
      <c r="R3492" s="8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43.2" hidden="1" x14ac:dyDescent="0.3">
      <c r="A3493" s="8">
        <v>3491</v>
      </c>
      <c r="B3493" s="13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16"/>
        <v>158</v>
      </c>
      <c r="P3493" s="8">
        <f t="shared" si="217"/>
        <v>79.099999999999994</v>
      </c>
      <c r="Q3493" s="17" t="s">
        <v>8315</v>
      </c>
      <c r="R3493" s="8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3.2" hidden="1" x14ac:dyDescent="0.3">
      <c r="A3494" s="8">
        <v>3492</v>
      </c>
      <c r="B3494" s="13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16"/>
        <v>105</v>
      </c>
      <c r="P3494" s="8">
        <f t="shared" si="217"/>
        <v>114.29</v>
      </c>
      <c r="Q3494" s="17" t="s">
        <v>8315</v>
      </c>
      <c r="R3494" s="8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43.2" hidden="1" x14ac:dyDescent="0.3">
      <c r="A3495" s="8">
        <v>3493</v>
      </c>
      <c r="B3495" s="13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16"/>
        <v>100</v>
      </c>
      <c r="P3495" s="8">
        <f t="shared" si="217"/>
        <v>51.72</v>
      </c>
      <c r="Q3495" s="17" t="s">
        <v>8315</v>
      </c>
      <c r="R3495" s="8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43.2" hidden="1" x14ac:dyDescent="0.3">
      <c r="A3496" s="8">
        <v>3494</v>
      </c>
      <c r="B3496" s="13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16"/>
        <v>100</v>
      </c>
      <c r="P3496" s="8">
        <f t="shared" si="217"/>
        <v>30.77</v>
      </c>
      <c r="Q3496" s="17" t="s">
        <v>8315</v>
      </c>
      <c r="R3496" s="8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43.2" hidden="1" x14ac:dyDescent="0.3">
      <c r="A3497" s="8">
        <v>3495</v>
      </c>
      <c r="B3497" s="13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16"/>
        <v>107</v>
      </c>
      <c r="P3497" s="8">
        <f t="shared" si="217"/>
        <v>74.209999999999994</v>
      </c>
      <c r="Q3497" s="17" t="s">
        <v>8315</v>
      </c>
      <c r="R3497" s="8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57.6" hidden="1" x14ac:dyDescent="0.3">
      <c r="A3498" s="8">
        <v>3496</v>
      </c>
      <c r="B3498" s="13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16"/>
        <v>124</v>
      </c>
      <c r="P3498" s="8">
        <f t="shared" si="217"/>
        <v>47.85</v>
      </c>
      <c r="Q3498" s="17" t="s">
        <v>8315</v>
      </c>
      <c r="R3498" s="8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57.6" hidden="1" x14ac:dyDescent="0.3">
      <c r="A3499" s="8">
        <v>3497</v>
      </c>
      <c r="B3499" s="13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16"/>
        <v>109</v>
      </c>
      <c r="P3499" s="8">
        <f t="shared" si="217"/>
        <v>34.409999999999997</v>
      </c>
      <c r="Q3499" s="17" t="s">
        <v>8315</v>
      </c>
      <c r="R3499" s="8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57.6" hidden="1" x14ac:dyDescent="0.3">
      <c r="A3500" s="8">
        <v>3498</v>
      </c>
      <c r="B3500" s="13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16"/>
        <v>102</v>
      </c>
      <c r="P3500" s="8">
        <f t="shared" si="217"/>
        <v>40.24</v>
      </c>
      <c r="Q3500" s="17" t="s">
        <v>8315</v>
      </c>
      <c r="R3500" s="8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43.2" hidden="1" x14ac:dyDescent="0.3">
      <c r="A3501" s="8">
        <v>3499</v>
      </c>
      <c r="B3501" s="13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16"/>
        <v>106</v>
      </c>
      <c r="P3501" s="8">
        <f t="shared" si="217"/>
        <v>60.29</v>
      </c>
      <c r="Q3501" s="17" t="s">
        <v>8315</v>
      </c>
      <c r="R3501" s="8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57.6" hidden="1" x14ac:dyDescent="0.3">
      <c r="A3502" s="8">
        <v>3500</v>
      </c>
      <c r="B3502" s="13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16"/>
        <v>106</v>
      </c>
      <c r="P3502" s="8">
        <f t="shared" si="217"/>
        <v>25.31</v>
      </c>
      <c r="Q3502" s="17" t="s">
        <v>8315</v>
      </c>
      <c r="R3502" s="8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3.2" hidden="1" x14ac:dyDescent="0.3">
      <c r="A3503" s="8">
        <v>3501</v>
      </c>
      <c r="B3503" s="13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16"/>
        <v>101</v>
      </c>
      <c r="P3503" s="8">
        <f t="shared" si="217"/>
        <v>35.950000000000003</v>
      </c>
      <c r="Q3503" s="17" t="s">
        <v>8315</v>
      </c>
      <c r="R3503" s="8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43.2" hidden="1" x14ac:dyDescent="0.3">
      <c r="A3504" s="8">
        <v>3502</v>
      </c>
      <c r="B3504" s="13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16"/>
        <v>105</v>
      </c>
      <c r="P3504" s="8">
        <f t="shared" si="217"/>
        <v>136</v>
      </c>
      <c r="Q3504" s="17" t="s">
        <v>8315</v>
      </c>
      <c r="R3504" s="8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3.2" hidden="1" x14ac:dyDescent="0.3">
      <c r="A3505" s="8">
        <v>3503</v>
      </c>
      <c r="B3505" s="13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16"/>
        <v>108</v>
      </c>
      <c r="P3505" s="8">
        <f t="shared" si="217"/>
        <v>70.760000000000005</v>
      </c>
      <c r="Q3505" s="17" t="s">
        <v>8315</v>
      </c>
      <c r="R3505" s="8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43.2" hidden="1" x14ac:dyDescent="0.3">
      <c r="A3506" s="8">
        <v>3504</v>
      </c>
      <c r="B3506" s="13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16"/>
        <v>100</v>
      </c>
      <c r="P3506" s="8">
        <f t="shared" si="217"/>
        <v>125</v>
      </c>
      <c r="Q3506" s="17" t="s">
        <v>8315</v>
      </c>
      <c r="R3506" s="8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86.4" hidden="1" x14ac:dyDescent="0.3">
      <c r="A3507" s="8">
        <v>3505</v>
      </c>
      <c r="B3507" s="13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16"/>
        <v>104</v>
      </c>
      <c r="P3507" s="8">
        <f t="shared" si="217"/>
        <v>66.510000000000005</v>
      </c>
      <c r="Q3507" s="17" t="s">
        <v>8315</v>
      </c>
      <c r="R3507" s="8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43.2" hidden="1" x14ac:dyDescent="0.3">
      <c r="A3508" s="8">
        <v>3506</v>
      </c>
      <c r="B3508" s="13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16"/>
        <v>102</v>
      </c>
      <c r="P3508" s="8">
        <f t="shared" si="217"/>
        <v>105</v>
      </c>
      <c r="Q3508" s="17" t="s">
        <v>8315</v>
      </c>
      <c r="R3508" s="8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43.2" hidden="1" x14ac:dyDescent="0.3">
      <c r="A3509" s="8">
        <v>3507</v>
      </c>
      <c r="B3509" s="13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16"/>
        <v>104</v>
      </c>
      <c r="P3509" s="8">
        <f t="shared" si="217"/>
        <v>145</v>
      </c>
      <c r="Q3509" s="17" t="s">
        <v>8315</v>
      </c>
      <c r="R3509" s="8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43.2" hidden="1" x14ac:dyDescent="0.3">
      <c r="A3510" s="8">
        <v>3508</v>
      </c>
      <c r="B3510" s="13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16"/>
        <v>180</v>
      </c>
      <c r="P3510" s="8">
        <f t="shared" si="217"/>
        <v>12</v>
      </c>
      <c r="Q3510" s="17" t="s">
        <v>8315</v>
      </c>
      <c r="R3510" s="8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43.2" hidden="1" x14ac:dyDescent="0.3">
      <c r="A3511" s="8">
        <v>3509</v>
      </c>
      <c r="B3511" s="13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16"/>
        <v>106</v>
      </c>
      <c r="P3511" s="8">
        <f t="shared" si="217"/>
        <v>96.67</v>
      </c>
      <c r="Q3511" s="17" t="s">
        <v>8315</v>
      </c>
      <c r="R3511" s="8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57.6" hidden="1" x14ac:dyDescent="0.3">
      <c r="A3512" s="8">
        <v>3510</v>
      </c>
      <c r="B3512" s="13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16"/>
        <v>101</v>
      </c>
      <c r="P3512" s="8">
        <f t="shared" si="217"/>
        <v>60.33</v>
      </c>
      <c r="Q3512" s="17" t="s">
        <v>8315</v>
      </c>
      <c r="R3512" s="8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3.2" hidden="1" x14ac:dyDescent="0.3">
      <c r="A3513" s="8">
        <v>3511</v>
      </c>
      <c r="B3513" s="13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16"/>
        <v>101</v>
      </c>
      <c r="P3513" s="8">
        <f t="shared" si="217"/>
        <v>79.89</v>
      </c>
      <c r="Q3513" s="17" t="s">
        <v>8315</v>
      </c>
      <c r="R3513" s="8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43.2" hidden="1" x14ac:dyDescent="0.3">
      <c r="A3514" s="8">
        <v>3512</v>
      </c>
      <c r="B3514" s="13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16"/>
        <v>100</v>
      </c>
      <c r="P3514" s="8">
        <f t="shared" si="217"/>
        <v>58.82</v>
      </c>
      <c r="Q3514" s="17" t="s">
        <v>8315</v>
      </c>
      <c r="R3514" s="8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43.2" hidden="1" x14ac:dyDescent="0.3">
      <c r="A3515" s="8">
        <v>3513</v>
      </c>
      <c r="B3515" s="13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16"/>
        <v>118</v>
      </c>
      <c r="P3515" s="8">
        <f t="shared" si="217"/>
        <v>75.34</v>
      </c>
      <c r="Q3515" s="17" t="s">
        <v>8315</v>
      </c>
      <c r="R3515" s="8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3.2" hidden="1" x14ac:dyDescent="0.3">
      <c r="A3516" s="8">
        <v>3514</v>
      </c>
      <c r="B3516" s="13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16"/>
        <v>110</v>
      </c>
      <c r="P3516" s="8">
        <f t="shared" si="217"/>
        <v>55</v>
      </c>
      <c r="Q3516" s="17" t="s">
        <v>8315</v>
      </c>
      <c r="R3516" s="8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3.2" hidden="1" x14ac:dyDescent="0.3">
      <c r="A3517" s="8">
        <v>3515</v>
      </c>
      <c r="B3517" s="13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16"/>
        <v>103</v>
      </c>
      <c r="P3517" s="8">
        <f t="shared" si="217"/>
        <v>66.959999999999994</v>
      </c>
      <c r="Q3517" s="17" t="s">
        <v>8315</v>
      </c>
      <c r="R3517" s="8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43.2" hidden="1" x14ac:dyDescent="0.3">
      <c r="A3518" s="8">
        <v>3516</v>
      </c>
      <c r="B3518" s="13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16"/>
        <v>100</v>
      </c>
      <c r="P3518" s="8">
        <f t="shared" si="217"/>
        <v>227.27</v>
      </c>
      <c r="Q3518" s="17" t="s">
        <v>8315</v>
      </c>
      <c r="R3518" s="8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3.2" hidden="1" x14ac:dyDescent="0.3">
      <c r="A3519" s="8">
        <v>3517</v>
      </c>
      <c r="B3519" s="13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16"/>
        <v>100</v>
      </c>
      <c r="P3519" s="8">
        <f t="shared" si="217"/>
        <v>307.69</v>
      </c>
      <c r="Q3519" s="17" t="s">
        <v>8315</v>
      </c>
      <c r="R3519" s="8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43.2" hidden="1" x14ac:dyDescent="0.3">
      <c r="A3520" s="8">
        <v>3518</v>
      </c>
      <c r="B3520" s="13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16"/>
        <v>110</v>
      </c>
      <c r="P3520" s="8">
        <f t="shared" si="217"/>
        <v>50.02</v>
      </c>
      <c r="Q3520" s="17" t="s">
        <v>8315</v>
      </c>
      <c r="R3520" s="8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3.2" hidden="1" x14ac:dyDescent="0.3">
      <c r="A3521" s="8">
        <v>3519</v>
      </c>
      <c r="B3521" s="13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16"/>
        <v>101</v>
      </c>
      <c r="P3521" s="8">
        <f t="shared" si="217"/>
        <v>72.39</v>
      </c>
      <c r="Q3521" s="17" t="s">
        <v>8315</v>
      </c>
      <c r="R3521" s="8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43.2" hidden="1" x14ac:dyDescent="0.3">
      <c r="A3522" s="8">
        <v>3520</v>
      </c>
      <c r="B3522" s="13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ref="O3522:O3585" si="220">ROUND(E3522/D3522*100,0)</f>
        <v>101</v>
      </c>
      <c r="P3522" s="8">
        <f t="shared" si="217"/>
        <v>95.95</v>
      </c>
      <c r="Q3522" s="17" t="s">
        <v>8315</v>
      </c>
      <c r="R3522" s="8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57.6" hidden="1" x14ac:dyDescent="0.3">
      <c r="A3523" s="8">
        <v>3521</v>
      </c>
      <c r="B3523" s="13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si="220"/>
        <v>169</v>
      </c>
      <c r="P3523" s="8">
        <f t="shared" ref="P3523:P3586" si="221">IFERROR(ROUND(E3523/L3523,2), 0)</f>
        <v>45.62</v>
      </c>
      <c r="Q3523" s="17" t="s">
        <v>8315</v>
      </c>
      <c r="R3523" s="8" t="s">
        <v>8316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hidden="1" x14ac:dyDescent="0.3">
      <c r="A3524" s="8">
        <v>3522</v>
      </c>
      <c r="B3524" s="13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20"/>
        <v>100</v>
      </c>
      <c r="P3524" s="8">
        <f t="shared" si="221"/>
        <v>41.03</v>
      </c>
      <c r="Q3524" s="17" t="s">
        <v>8315</v>
      </c>
      <c r="R3524" s="8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3.2" hidden="1" x14ac:dyDescent="0.3">
      <c r="A3525" s="8">
        <v>3523</v>
      </c>
      <c r="B3525" s="13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20"/>
        <v>114</v>
      </c>
      <c r="P3525" s="8">
        <f t="shared" si="221"/>
        <v>56.83</v>
      </c>
      <c r="Q3525" s="17" t="s">
        <v>8315</v>
      </c>
      <c r="R3525" s="8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43.2" hidden="1" x14ac:dyDescent="0.3">
      <c r="A3526" s="8">
        <v>3524</v>
      </c>
      <c r="B3526" s="13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20"/>
        <v>102</v>
      </c>
      <c r="P3526" s="8">
        <f t="shared" si="221"/>
        <v>137.24</v>
      </c>
      <c r="Q3526" s="17" t="s">
        <v>8315</v>
      </c>
      <c r="R3526" s="8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3.2" hidden="1" x14ac:dyDescent="0.3">
      <c r="A3527" s="8">
        <v>3525</v>
      </c>
      <c r="B3527" s="13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20"/>
        <v>106</v>
      </c>
      <c r="P3527" s="8">
        <f t="shared" si="221"/>
        <v>75.709999999999994</v>
      </c>
      <c r="Q3527" s="17" t="s">
        <v>8315</v>
      </c>
      <c r="R3527" s="8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43.2" hidden="1" x14ac:dyDescent="0.3">
      <c r="A3528" s="8">
        <v>3526</v>
      </c>
      <c r="B3528" s="13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20"/>
        <v>102</v>
      </c>
      <c r="P3528" s="8">
        <f t="shared" si="221"/>
        <v>99</v>
      </c>
      <c r="Q3528" s="17" t="s">
        <v>8315</v>
      </c>
      <c r="R3528" s="8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43.2" hidden="1" x14ac:dyDescent="0.3">
      <c r="A3529" s="8">
        <v>3527</v>
      </c>
      <c r="B3529" s="13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20"/>
        <v>117</v>
      </c>
      <c r="P3529" s="8">
        <f t="shared" si="221"/>
        <v>81.569999999999993</v>
      </c>
      <c r="Q3529" s="17" t="s">
        <v>8315</v>
      </c>
      <c r="R3529" s="8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3.2" hidden="1" x14ac:dyDescent="0.3">
      <c r="A3530" s="8">
        <v>3528</v>
      </c>
      <c r="B3530" s="13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20"/>
        <v>101</v>
      </c>
      <c r="P3530" s="8">
        <f t="shared" si="221"/>
        <v>45.11</v>
      </c>
      <c r="Q3530" s="17" t="s">
        <v>8315</v>
      </c>
      <c r="R3530" s="8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43.2" hidden="1" x14ac:dyDescent="0.3">
      <c r="A3531" s="8">
        <v>3529</v>
      </c>
      <c r="B3531" s="13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20"/>
        <v>132</v>
      </c>
      <c r="P3531" s="8">
        <f t="shared" si="221"/>
        <v>36.67</v>
      </c>
      <c r="Q3531" s="17" t="s">
        <v>8315</v>
      </c>
      <c r="R3531" s="8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43.2" hidden="1" x14ac:dyDescent="0.3">
      <c r="A3532" s="8">
        <v>3530</v>
      </c>
      <c r="B3532" s="13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20"/>
        <v>100</v>
      </c>
      <c r="P3532" s="8">
        <f t="shared" si="221"/>
        <v>125</v>
      </c>
      <c r="Q3532" s="17" t="s">
        <v>8315</v>
      </c>
      <c r="R3532" s="8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hidden="1" x14ac:dyDescent="0.3">
      <c r="A3533" s="8">
        <v>3531</v>
      </c>
      <c r="B3533" s="13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20"/>
        <v>128</v>
      </c>
      <c r="P3533" s="8">
        <f t="shared" si="221"/>
        <v>49.23</v>
      </c>
      <c r="Q3533" s="17" t="s">
        <v>8315</v>
      </c>
      <c r="R3533" s="8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57.6" hidden="1" x14ac:dyDescent="0.3">
      <c r="A3534" s="8">
        <v>3532</v>
      </c>
      <c r="B3534" s="13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20"/>
        <v>119</v>
      </c>
      <c r="P3534" s="8">
        <f t="shared" si="221"/>
        <v>42.3</v>
      </c>
      <c r="Q3534" s="17" t="s">
        <v>8315</v>
      </c>
      <c r="R3534" s="8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57.6" hidden="1" x14ac:dyDescent="0.3">
      <c r="A3535" s="8">
        <v>3533</v>
      </c>
      <c r="B3535" s="13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20"/>
        <v>126</v>
      </c>
      <c r="P3535" s="8">
        <f t="shared" si="221"/>
        <v>78.88</v>
      </c>
      <c r="Q3535" s="17" t="s">
        <v>8315</v>
      </c>
      <c r="R3535" s="8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43.2" hidden="1" x14ac:dyDescent="0.3">
      <c r="A3536" s="8">
        <v>3534</v>
      </c>
      <c r="B3536" s="13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20"/>
        <v>156</v>
      </c>
      <c r="P3536" s="8">
        <f t="shared" si="221"/>
        <v>38.28</v>
      </c>
      <c r="Q3536" s="17" t="s">
        <v>8315</v>
      </c>
      <c r="R3536" s="8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3.2" hidden="1" x14ac:dyDescent="0.3">
      <c r="A3537" s="8">
        <v>3535</v>
      </c>
      <c r="B3537" s="13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20"/>
        <v>103</v>
      </c>
      <c r="P3537" s="8">
        <f t="shared" si="221"/>
        <v>44.85</v>
      </c>
      <c r="Q3537" s="17" t="s">
        <v>8315</v>
      </c>
      <c r="R3537" s="8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43.2" hidden="1" x14ac:dyDescent="0.3">
      <c r="A3538" s="8">
        <v>3536</v>
      </c>
      <c r="B3538" s="13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20"/>
        <v>153</v>
      </c>
      <c r="P3538" s="8">
        <f t="shared" si="221"/>
        <v>13.53</v>
      </c>
      <c r="Q3538" s="17" t="s">
        <v>8315</v>
      </c>
      <c r="R3538" s="8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43.2" hidden="1" x14ac:dyDescent="0.3">
      <c r="A3539" s="8">
        <v>3537</v>
      </c>
      <c r="B3539" s="13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20"/>
        <v>180</v>
      </c>
      <c r="P3539" s="8">
        <f t="shared" si="221"/>
        <v>43.5</v>
      </c>
      <c r="Q3539" s="17" t="s">
        <v>8315</v>
      </c>
      <c r="R3539" s="8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43.2" hidden="1" x14ac:dyDescent="0.3">
      <c r="A3540" s="8">
        <v>3538</v>
      </c>
      <c r="B3540" s="13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20"/>
        <v>128</v>
      </c>
      <c r="P3540" s="8">
        <f t="shared" si="221"/>
        <v>30.95</v>
      </c>
      <c r="Q3540" s="17" t="s">
        <v>8315</v>
      </c>
      <c r="R3540" s="8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43.2" hidden="1" x14ac:dyDescent="0.3">
      <c r="A3541" s="8">
        <v>3539</v>
      </c>
      <c r="B3541" s="13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20"/>
        <v>120</v>
      </c>
      <c r="P3541" s="8">
        <f t="shared" si="221"/>
        <v>55.23</v>
      </c>
      <c r="Q3541" s="17" t="s">
        <v>8315</v>
      </c>
      <c r="R3541" s="8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57.6" hidden="1" x14ac:dyDescent="0.3">
      <c r="A3542" s="8">
        <v>3540</v>
      </c>
      <c r="B3542" s="13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20"/>
        <v>123</v>
      </c>
      <c r="P3542" s="8">
        <f t="shared" si="221"/>
        <v>46.13</v>
      </c>
      <c r="Q3542" s="17" t="s">
        <v>8315</v>
      </c>
      <c r="R3542" s="8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43.2" hidden="1" x14ac:dyDescent="0.3">
      <c r="A3543" s="8">
        <v>3541</v>
      </c>
      <c r="B3543" s="13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20"/>
        <v>105</v>
      </c>
      <c r="P3543" s="8">
        <f t="shared" si="221"/>
        <v>39.380000000000003</v>
      </c>
      <c r="Q3543" s="17" t="s">
        <v>8315</v>
      </c>
      <c r="R3543" s="8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43.2" hidden="1" x14ac:dyDescent="0.3">
      <c r="A3544" s="8">
        <v>3542</v>
      </c>
      <c r="B3544" s="13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20"/>
        <v>102</v>
      </c>
      <c r="P3544" s="8">
        <f t="shared" si="221"/>
        <v>66.150000000000006</v>
      </c>
      <c r="Q3544" s="17" t="s">
        <v>8315</v>
      </c>
      <c r="R3544" s="8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3.2" hidden="1" x14ac:dyDescent="0.3">
      <c r="A3545" s="8">
        <v>3543</v>
      </c>
      <c r="B3545" s="13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20"/>
        <v>105</v>
      </c>
      <c r="P3545" s="8">
        <f t="shared" si="221"/>
        <v>54.14</v>
      </c>
      <c r="Q3545" s="17" t="s">
        <v>8315</v>
      </c>
      <c r="R3545" s="8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28.8" hidden="1" x14ac:dyDescent="0.3">
      <c r="A3546" s="8">
        <v>3544</v>
      </c>
      <c r="B3546" s="13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20"/>
        <v>100</v>
      </c>
      <c r="P3546" s="8">
        <f t="shared" si="221"/>
        <v>104.17</v>
      </c>
      <c r="Q3546" s="17" t="s">
        <v>8315</v>
      </c>
      <c r="R3546" s="8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43.2" hidden="1" x14ac:dyDescent="0.3">
      <c r="A3547" s="8">
        <v>3545</v>
      </c>
      <c r="B3547" s="13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20"/>
        <v>100</v>
      </c>
      <c r="P3547" s="8">
        <f t="shared" si="221"/>
        <v>31.38</v>
      </c>
      <c r="Q3547" s="17" t="s">
        <v>8315</v>
      </c>
      <c r="R3547" s="8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43.2" hidden="1" x14ac:dyDescent="0.3">
      <c r="A3548" s="8">
        <v>3546</v>
      </c>
      <c r="B3548" s="13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20"/>
        <v>102</v>
      </c>
      <c r="P3548" s="8">
        <f t="shared" si="221"/>
        <v>59.21</v>
      </c>
      <c r="Q3548" s="17" t="s">
        <v>8315</v>
      </c>
      <c r="R3548" s="8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3.2" hidden="1" x14ac:dyDescent="0.3">
      <c r="A3549" s="8">
        <v>3547</v>
      </c>
      <c r="B3549" s="13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20"/>
        <v>114</v>
      </c>
      <c r="P3549" s="8">
        <f t="shared" si="221"/>
        <v>119.18</v>
      </c>
      <c r="Q3549" s="17" t="s">
        <v>8315</v>
      </c>
      <c r="R3549" s="8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3.2" hidden="1" x14ac:dyDescent="0.3">
      <c r="A3550" s="8">
        <v>3548</v>
      </c>
      <c r="B3550" s="13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20"/>
        <v>102</v>
      </c>
      <c r="P3550" s="8">
        <f t="shared" si="221"/>
        <v>164.62</v>
      </c>
      <c r="Q3550" s="17" t="s">
        <v>8315</v>
      </c>
      <c r="R3550" s="8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43.2" hidden="1" x14ac:dyDescent="0.3">
      <c r="A3551" s="8">
        <v>3549</v>
      </c>
      <c r="B3551" s="13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20"/>
        <v>102</v>
      </c>
      <c r="P3551" s="8">
        <f t="shared" si="221"/>
        <v>24.29</v>
      </c>
      <c r="Q3551" s="17" t="s">
        <v>8315</v>
      </c>
      <c r="R3551" s="8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43.2" hidden="1" x14ac:dyDescent="0.3">
      <c r="A3552" s="8">
        <v>3550</v>
      </c>
      <c r="B3552" s="13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20"/>
        <v>105</v>
      </c>
      <c r="P3552" s="8">
        <f t="shared" si="221"/>
        <v>40.94</v>
      </c>
      <c r="Q3552" s="17" t="s">
        <v>8315</v>
      </c>
      <c r="R3552" s="8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43.2" hidden="1" x14ac:dyDescent="0.3">
      <c r="A3553" s="8">
        <v>3551</v>
      </c>
      <c r="B3553" s="13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20"/>
        <v>102</v>
      </c>
      <c r="P3553" s="8">
        <f t="shared" si="221"/>
        <v>61.1</v>
      </c>
      <c r="Q3553" s="17" t="s">
        <v>8315</v>
      </c>
      <c r="R3553" s="8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43.2" hidden="1" x14ac:dyDescent="0.3">
      <c r="A3554" s="8">
        <v>3552</v>
      </c>
      <c r="B3554" s="13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20"/>
        <v>100</v>
      </c>
      <c r="P3554" s="8">
        <f t="shared" si="221"/>
        <v>38.65</v>
      </c>
      <c r="Q3554" s="17" t="s">
        <v>8315</v>
      </c>
      <c r="R3554" s="8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43.2" hidden="1" x14ac:dyDescent="0.3">
      <c r="A3555" s="8">
        <v>3553</v>
      </c>
      <c r="B3555" s="13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20"/>
        <v>106</v>
      </c>
      <c r="P3555" s="8">
        <f t="shared" si="221"/>
        <v>56.2</v>
      </c>
      <c r="Q3555" s="17" t="s">
        <v>8315</v>
      </c>
      <c r="R3555" s="8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3.2" hidden="1" x14ac:dyDescent="0.3">
      <c r="A3556" s="8">
        <v>3554</v>
      </c>
      <c r="B3556" s="13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20"/>
        <v>113</v>
      </c>
      <c r="P3556" s="8">
        <f t="shared" si="221"/>
        <v>107</v>
      </c>
      <c r="Q3556" s="17" t="s">
        <v>8315</v>
      </c>
      <c r="R3556" s="8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43.2" hidden="1" x14ac:dyDescent="0.3">
      <c r="A3557" s="8">
        <v>3555</v>
      </c>
      <c r="B3557" s="13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20"/>
        <v>100</v>
      </c>
      <c r="P3557" s="8">
        <f t="shared" si="221"/>
        <v>171.43</v>
      </c>
      <c r="Q3557" s="17" t="s">
        <v>8315</v>
      </c>
      <c r="R3557" s="8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43.2" hidden="1" x14ac:dyDescent="0.3">
      <c r="A3558" s="8">
        <v>3556</v>
      </c>
      <c r="B3558" s="13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20"/>
        <v>100</v>
      </c>
      <c r="P3558" s="8">
        <f t="shared" si="221"/>
        <v>110.5</v>
      </c>
      <c r="Q3558" s="17" t="s">
        <v>8315</v>
      </c>
      <c r="R3558" s="8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57.6" hidden="1" x14ac:dyDescent="0.3">
      <c r="A3559" s="8">
        <v>3557</v>
      </c>
      <c r="B3559" s="13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20"/>
        <v>100</v>
      </c>
      <c r="P3559" s="8">
        <f t="shared" si="221"/>
        <v>179.28</v>
      </c>
      <c r="Q3559" s="17" t="s">
        <v>8315</v>
      </c>
      <c r="R3559" s="8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3.2" hidden="1" x14ac:dyDescent="0.3">
      <c r="A3560" s="8">
        <v>3558</v>
      </c>
      <c r="B3560" s="13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20"/>
        <v>144</v>
      </c>
      <c r="P3560" s="8">
        <f t="shared" si="221"/>
        <v>22.91</v>
      </c>
      <c r="Q3560" s="17" t="s">
        <v>8315</v>
      </c>
      <c r="R3560" s="8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57.6" hidden="1" x14ac:dyDescent="0.3">
      <c r="A3561" s="8">
        <v>3559</v>
      </c>
      <c r="B3561" s="13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20"/>
        <v>104</v>
      </c>
      <c r="P3561" s="8">
        <f t="shared" si="221"/>
        <v>43.13</v>
      </c>
      <c r="Q3561" s="17" t="s">
        <v>8315</v>
      </c>
      <c r="R3561" s="8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43.2" hidden="1" x14ac:dyDescent="0.3">
      <c r="A3562" s="8">
        <v>3560</v>
      </c>
      <c r="B3562" s="13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20"/>
        <v>108</v>
      </c>
      <c r="P3562" s="8">
        <f t="shared" si="221"/>
        <v>46.89</v>
      </c>
      <c r="Q3562" s="17" t="s">
        <v>8315</v>
      </c>
      <c r="R3562" s="8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15.2" hidden="1" x14ac:dyDescent="0.3">
      <c r="A3563" s="8">
        <v>3561</v>
      </c>
      <c r="B3563" s="13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20"/>
        <v>102</v>
      </c>
      <c r="P3563" s="8">
        <f t="shared" si="221"/>
        <v>47.41</v>
      </c>
      <c r="Q3563" s="17" t="s">
        <v>8315</v>
      </c>
      <c r="R3563" s="8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43.2" hidden="1" x14ac:dyDescent="0.3">
      <c r="A3564" s="8">
        <v>3562</v>
      </c>
      <c r="B3564" s="13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20"/>
        <v>149</v>
      </c>
      <c r="P3564" s="8">
        <f t="shared" si="221"/>
        <v>15.13</v>
      </c>
      <c r="Q3564" s="17" t="s">
        <v>8315</v>
      </c>
      <c r="R3564" s="8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43.2" hidden="1" x14ac:dyDescent="0.3">
      <c r="A3565" s="8">
        <v>3563</v>
      </c>
      <c r="B3565" s="13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20"/>
        <v>105</v>
      </c>
      <c r="P3565" s="8">
        <f t="shared" si="221"/>
        <v>21.1</v>
      </c>
      <c r="Q3565" s="17" t="s">
        <v>8315</v>
      </c>
      <c r="R3565" s="8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28.8" hidden="1" x14ac:dyDescent="0.3">
      <c r="A3566" s="8">
        <v>3564</v>
      </c>
      <c r="B3566" s="13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20"/>
        <v>101</v>
      </c>
      <c r="P3566" s="8">
        <f t="shared" si="221"/>
        <v>59.12</v>
      </c>
      <c r="Q3566" s="17" t="s">
        <v>8315</v>
      </c>
      <c r="R3566" s="8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43.2" hidden="1" x14ac:dyDescent="0.3">
      <c r="A3567" s="8">
        <v>3565</v>
      </c>
      <c r="B3567" s="13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20"/>
        <v>131</v>
      </c>
      <c r="P3567" s="8">
        <f t="shared" si="221"/>
        <v>97.92</v>
      </c>
      <c r="Q3567" s="17" t="s">
        <v>8315</v>
      </c>
      <c r="R3567" s="8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43.2" hidden="1" x14ac:dyDescent="0.3">
      <c r="A3568" s="8">
        <v>3566</v>
      </c>
      <c r="B3568" s="13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20"/>
        <v>105</v>
      </c>
      <c r="P3568" s="8">
        <f t="shared" si="221"/>
        <v>55.13</v>
      </c>
      <c r="Q3568" s="17" t="s">
        <v>8315</v>
      </c>
      <c r="R3568" s="8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43.2" hidden="1" x14ac:dyDescent="0.3">
      <c r="A3569" s="8">
        <v>3567</v>
      </c>
      <c r="B3569" s="13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20"/>
        <v>109</v>
      </c>
      <c r="P3569" s="8">
        <f t="shared" si="221"/>
        <v>26.54</v>
      </c>
      <c r="Q3569" s="17" t="s">
        <v>8315</v>
      </c>
      <c r="R3569" s="8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3.2" hidden="1" x14ac:dyDescent="0.3">
      <c r="A3570" s="8">
        <v>3568</v>
      </c>
      <c r="B3570" s="13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20"/>
        <v>111</v>
      </c>
      <c r="P3570" s="8">
        <f t="shared" si="221"/>
        <v>58.42</v>
      </c>
      <c r="Q3570" s="17" t="s">
        <v>8315</v>
      </c>
      <c r="R3570" s="8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3.2" hidden="1" x14ac:dyDescent="0.3">
      <c r="A3571" s="8">
        <v>3569</v>
      </c>
      <c r="B3571" s="13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20"/>
        <v>100</v>
      </c>
      <c r="P3571" s="8">
        <f t="shared" si="221"/>
        <v>122.54</v>
      </c>
      <c r="Q3571" s="17" t="s">
        <v>8315</v>
      </c>
      <c r="R3571" s="8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3.2" hidden="1" x14ac:dyDescent="0.3">
      <c r="A3572" s="8">
        <v>3570</v>
      </c>
      <c r="B3572" s="13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20"/>
        <v>114</v>
      </c>
      <c r="P3572" s="8">
        <f t="shared" si="221"/>
        <v>87.96</v>
      </c>
      <c r="Q3572" s="17" t="s">
        <v>8315</v>
      </c>
      <c r="R3572" s="8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3.2" hidden="1" x14ac:dyDescent="0.3">
      <c r="A3573" s="8">
        <v>3571</v>
      </c>
      <c r="B3573" s="13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20"/>
        <v>122</v>
      </c>
      <c r="P3573" s="8">
        <f t="shared" si="221"/>
        <v>73.239999999999995</v>
      </c>
      <c r="Q3573" s="17" t="s">
        <v>8315</v>
      </c>
      <c r="R3573" s="8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28.8" hidden="1" x14ac:dyDescent="0.3">
      <c r="A3574" s="8">
        <v>3572</v>
      </c>
      <c r="B3574" s="13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20"/>
        <v>100</v>
      </c>
      <c r="P3574" s="8">
        <f t="shared" si="221"/>
        <v>55.56</v>
      </c>
      <c r="Q3574" s="17" t="s">
        <v>8315</v>
      </c>
      <c r="R3574" s="8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43.2" hidden="1" x14ac:dyDescent="0.3">
      <c r="A3575" s="8">
        <v>3573</v>
      </c>
      <c r="B3575" s="13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20"/>
        <v>103</v>
      </c>
      <c r="P3575" s="8">
        <f t="shared" si="221"/>
        <v>39.54</v>
      </c>
      <c r="Q3575" s="17" t="s">
        <v>8315</v>
      </c>
      <c r="R3575" s="8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43.2" hidden="1" x14ac:dyDescent="0.3">
      <c r="A3576" s="8">
        <v>3574</v>
      </c>
      <c r="B3576" s="13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20"/>
        <v>106</v>
      </c>
      <c r="P3576" s="8">
        <f t="shared" si="221"/>
        <v>136.78</v>
      </c>
      <c r="Q3576" s="17" t="s">
        <v>8315</v>
      </c>
      <c r="R3576" s="8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43.2" hidden="1" x14ac:dyDescent="0.3">
      <c r="A3577" s="8">
        <v>3575</v>
      </c>
      <c r="B3577" s="13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20"/>
        <v>101</v>
      </c>
      <c r="P3577" s="8">
        <f t="shared" si="221"/>
        <v>99.34</v>
      </c>
      <c r="Q3577" s="17" t="s">
        <v>8315</v>
      </c>
      <c r="R3577" s="8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3.2" hidden="1" x14ac:dyDescent="0.3">
      <c r="A3578" s="8">
        <v>3576</v>
      </c>
      <c r="B3578" s="13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20"/>
        <v>100</v>
      </c>
      <c r="P3578" s="8">
        <f t="shared" si="221"/>
        <v>20</v>
      </c>
      <c r="Q3578" s="17" t="s">
        <v>8315</v>
      </c>
      <c r="R3578" s="8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3.2" hidden="1" x14ac:dyDescent="0.3">
      <c r="A3579" s="8">
        <v>3577</v>
      </c>
      <c r="B3579" s="13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20"/>
        <v>130</v>
      </c>
      <c r="P3579" s="8">
        <f t="shared" si="221"/>
        <v>28.89</v>
      </c>
      <c r="Q3579" s="17" t="s">
        <v>8315</v>
      </c>
      <c r="R3579" s="8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3.2" hidden="1" x14ac:dyDescent="0.3">
      <c r="A3580" s="8">
        <v>3578</v>
      </c>
      <c r="B3580" s="13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20"/>
        <v>100</v>
      </c>
      <c r="P3580" s="8">
        <f t="shared" si="221"/>
        <v>40.549999999999997</v>
      </c>
      <c r="Q3580" s="17" t="s">
        <v>8315</v>
      </c>
      <c r="R3580" s="8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43.2" hidden="1" x14ac:dyDescent="0.3">
      <c r="A3581" s="8">
        <v>3579</v>
      </c>
      <c r="B3581" s="13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20"/>
        <v>100</v>
      </c>
      <c r="P3581" s="8">
        <f t="shared" si="221"/>
        <v>35.71</v>
      </c>
      <c r="Q3581" s="17" t="s">
        <v>8315</v>
      </c>
      <c r="R3581" s="8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3.2" hidden="1" x14ac:dyDescent="0.3">
      <c r="A3582" s="8">
        <v>3580</v>
      </c>
      <c r="B3582" s="13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20"/>
        <v>114</v>
      </c>
      <c r="P3582" s="8">
        <f t="shared" si="221"/>
        <v>37.96</v>
      </c>
      <c r="Q3582" s="17" t="s">
        <v>8315</v>
      </c>
      <c r="R3582" s="8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43.2" hidden="1" x14ac:dyDescent="0.3">
      <c r="A3583" s="8">
        <v>3581</v>
      </c>
      <c r="B3583" s="13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20"/>
        <v>100</v>
      </c>
      <c r="P3583" s="8">
        <f t="shared" si="221"/>
        <v>33.33</v>
      </c>
      <c r="Q3583" s="17" t="s">
        <v>8315</v>
      </c>
      <c r="R3583" s="8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3.2" hidden="1" x14ac:dyDescent="0.3">
      <c r="A3584" s="8">
        <v>3582</v>
      </c>
      <c r="B3584" s="13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20"/>
        <v>287</v>
      </c>
      <c r="P3584" s="8">
        <f t="shared" si="221"/>
        <v>58.57</v>
      </c>
      <c r="Q3584" s="17" t="s">
        <v>8315</v>
      </c>
      <c r="R3584" s="8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43.2" hidden="1" x14ac:dyDescent="0.3">
      <c r="A3585" s="8">
        <v>3583</v>
      </c>
      <c r="B3585" s="13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20"/>
        <v>109</v>
      </c>
      <c r="P3585" s="8">
        <f t="shared" si="221"/>
        <v>135.63</v>
      </c>
      <c r="Q3585" s="17" t="s">
        <v>8315</v>
      </c>
      <c r="R3585" s="8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86.4" hidden="1" x14ac:dyDescent="0.3">
      <c r="A3586" s="8">
        <v>3584</v>
      </c>
      <c r="B3586" s="13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ref="O3586:O3649" si="224">ROUND(E3586/D3586*100,0)</f>
        <v>116</v>
      </c>
      <c r="P3586" s="8">
        <f t="shared" si="221"/>
        <v>30.94</v>
      </c>
      <c r="Q3586" s="17" t="s">
        <v>8315</v>
      </c>
      <c r="R3586" s="8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3.2" hidden="1" x14ac:dyDescent="0.3">
      <c r="A3587" s="8">
        <v>3585</v>
      </c>
      <c r="B3587" s="13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si="224"/>
        <v>119</v>
      </c>
      <c r="P3587" s="8">
        <f t="shared" ref="P3587:P3650" si="225">IFERROR(ROUND(E3587/L3587,2), 0)</f>
        <v>176.09</v>
      </c>
      <c r="Q3587" s="17" t="s">
        <v>8315</v>
      </c>
      <c r="R3587" s="8" t="s">
        <v>8316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 x14ac:dyDescent="0.3">
      <c r="A3588" s="8">
        <v>3586</v>
      </c>
      <c r="B3588" s="13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24"/>
        <v>109</v>
      </c>
      <c r="P3588" s="8">
        <f t="shared" si="225"/>
        <v>151.97999999999999</v>
      </c>
      <c r="Q3588" s="17" t="s">
        <v>8315</v>
      </c>
      <c r="R3588" s="8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3.2" hidden="1" x14ac:dyDescent="0.3">
      <c r="A3589" s="8">
        <v>3587</v>
      </c>
      <c r="B3589" s="13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24"/>
        <v>127</v>
      </c>
      <c r="P3589" s="8">
        <f t="shared" si="225"/>
        <v>22.61</v>
      </c>
      <c r="Q3589" s="17" t="s">
        <v>8315</v>
      </c>
      <c r="R3589" s="8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3.2" hidden="1" x14ac:dyDescent="0.3">
      <c r="A3590" s="8">
        <v>3588</v>
      </c>
      <c r="B3590" s="13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24"/>
        <v>101</v>
      </c>
      <c r="P3590" s="8">
        <f t="shared" si="225"/>
        <v>18.27</v>
      </c>
      <c r="Q3590" s="17" t="s">
        <v>8315</v>
      </c>
      <c r="R3590" s="8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3.2" hidden="1" x14ac:dyDescent="0.3">
      <c r="A3591" s="8">
        <v>3589</v>
      </c>
      <c r="B3591" s="13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24"/>
        <v>128</v>
      </c>
      <c r="P3591" s="8">
        <f t="shared" si="225"/>
        <v>82.26</v>
      </c>
      <c r="Q3591" s="17" t="s">
        <v>8315</v>
      </c>
      <c r="R3591" s="8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43.2" hidden="1" x14ac:dyDescent="0.3">
      <c r="A3592" s="8">
        <v>3590</v>
      </c>
      <c r="B3592" s="13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24"/>
        <v>100</v>
      </c>
      <c r="P3592" s="8">
        <f t="shared" si="225"/>
        <v>68.53</v>
      </c>
      <c r="Q3592" s="17" t="s">
        <v>8315</v>
      </c>
      <c r="R3592" s="8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43.2" hidden="1" x14ac:dyDescent="0.3">
      <c r="A3593" s="8">
        <v>3591</v>
      </c>
      <c r="B3593" s="13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24"/>
        <v>175</v>
      </c>
      <c r="P3593" s="8">
        <f t="shared" si="225"/>
        <v>68.06</v>
      </c>
      <c r="Q3593" s="17" t="s">
        <v>8315</v>
      </c>
      <c r="R3593" s="8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3.2" hidden="1" x14ac:dyDescent="0.3">
      <c r="A3594" s="8">
        <v>3592</v>
      </c>
      <c r="B3594" s="13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24"/>
        <v>127</v>
      </c>
      <c r="P3594" s="8">
        <f t="shared" si="225"/>
        <v>72.709999999999994</v>
      </c>
      <c r="Q3594" s="17" t="s">
        <v>8315</v>
      </c>
      <c r="R3594" s="8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3.2" hidden="1" x14ac:dyDescent="0.3">
      <c r="A3595" s="8">
        <v>3593</v>
      </c>
      <c r="B3595" s="13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24"/>
        <v>111</v>
      </c>
      <c r="P3595" s="8">
        <f t="shared" si="225"/>
        <v>77.19</v>
      </c>
      <c r="Q3595" s="17" t="s">
        <v>8315</v>
      </c>
      <c r="R3595" s="8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43.2" hidden="1" x14ac:dyDescent="0.3">
      <c r="A3596" s="8">
        <v>3594</v>
      </c>
      <c r="B3596" s="13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24"/>
        <v>126</v>
      </c>
      <c r="P3596" s="8">
        <f t="shared" si="225"/>
        <v>55.97</v>
      </c>
      <c r="Q3596" s="17" t="s">
        <v>8315</v>
      </c>
      <c r="R3596" s="8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28.8" hidden="1" x14ac:dyDescent="0.3">
      <c r="A3597" s="8">
        <v>3595</v>
      </c>
      <c r="B3597" s="13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24"/>
        <v>119</v>
      </c>
      <c r="P3597" s="8">
        <f t="shared" si="225"/>
        <v>49.69</v>
      </c>
      <c r="Q3597" s="17" t="s">
        <v>8315</v>
      </c>
      <c r="R3597" s="8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3.2" hidden="1" x14ac:dyDescent="0.3">
      <c r="A3598" s="8">
        <v>3596</v>
      </c>
      <c r="B3598" s="13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24"/>
        <v>108</v>
      </c>
      <c r="P3598" s="8">
        <f t="shared" si="225"/>
        <v>79</v>
      </c>
      <c r="Q3598" s="17" t="s">
        <v>8315</v>
      </c>
      <c r="R3598" s="8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28.8" hidden="1" x14ac:dyDescent="0.3">
      <c r="A3599" s="8">
        <v>3597</v>
      </c>
      <c r="B3599" s="13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24"/>
        <v>103</v>
      </c>
      <c r="P3599" s="8">
        <f t="shared" si="225"/>
        <v>77.73</v>
      </c>
      <c r="Q3599" s="17" t="s">
        <v>8315</v>
      </c>
      <c r="R3599" s="8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3.2" hidden="1" x14ac:dyDescent="0.3">
      <c r="A3600" s="8">
        <v>3598</v>
      </c>
      <c r="B3600" s="13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24"/>
        <v>110</v>
      </c>
      <c r="P3600" s="8">
        <f t="shared" si="225"/>
        <v>40.78</v>
      </c>
      <c r="Q3600" s="17" t="s">
        <v>8315</v>
      </c>
      <c r="R3600" s="8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3.2" hidden="1" x14ac:dyDescent="0.3">
      <c r="A3601" s="8">
        <v>3599</v>
      </c>
      <c r="B3601" s="13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24"/>
        <v>202</v>
      </c>
      <c r="P3601" s="8">
        <f t="shared" si="225"/>
        <v>59.41</v>
      </c>
      <c r="Q3601" s="17" t="s">
        <v>8315</v>
      </c>
      <c r="R3601" s="8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28.8" hidden="1" x14ac:dyDescent="0.3">
      <c r="A3602" s="8">
        <v>3600</v>
      </c>
      <c r="B3602" s="13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24"/>
        <v>130</v>
      </c>
      <c r="P3602" s="8">
        <f t="shared" si="225"/>
        <v>3.25</v>
      </c>
      <c r="Q3602" s="17" t="s">
        <v>8315</v>
      </c>
      <c r="R3602" s="8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3.2" hidden="1" x14ac:dyDescent="0.3">
      <c r="A3603" s="8">
        <v>3601</v>
      </c>
      <c r="B3603" s="13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24"/>
        <v>104</v>
      </c>
      <c r="P3603" s="8">
        <f t="shared" si="225"/>
        <v>39.380000000000003</v>
      </c>
      <c r="Q3603" s="17" t="s">
        <v>8315</v>
      </c>
      <c r="R3603" s="8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57.6" hidden="1" x14ac:dyDescent="0.3">
      <c r="A3604" s="8">
        <v>3602</v>
      </c>
      <c r="B3604" s="13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24"/>
        <v>100</v>
      </c>
      <c r="P3604" s="8">
        <f t="shared" si="225"/>
        <v>81.67</v>
      </c>
      <c r="Q3604" s="17" t="s">
        <v>8315</v>
      </c>
      <c r="R3604" s="8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43.2" hidden="1" x14ac:dyDescent="0.3">
      <c r="A3605" s="8">
        <v>3603</v>
      </c>
      <c r="B3605" s="13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24"/>
        <v>171</v>
      </c>
      <c r="P3605" s="8">
        <f t="shared" si="225"/>
        <v>44.91</v>
      </c>
      <c r="Q3605" s="17" t="s">
        <v>8315</v>
      </c>
      <c r="R3605" s="8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43.2" hidden="1" x14ac:dyDescent="0.3">
      <c r="A3606" s="8">
        <v>3604</v>
      </c>
      <c r="B3606" s="13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24"/>
        <v>113</v>
      </c>
      <c r="P3606" s="8">
        <f t="shared" si="225"/>
        <v>49.06</v>
      </c>
      <c r="Q3606" s="17" t="s">
        <v>8315</v>
      </c>
      <c r="R3606" s="8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57.6" hidden="1" x14ac:dyDescent="0.3">
      <c r="A3607" s="8">
        <v>3605</v>
      </c>
      <c r="B3607" s="13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24"/>
        <v>184</v>
      </c>
      <c r="P3607" s="8">
        <f t="shared" si="225"/>
        <v>30.67</v>
      </c>
      <c r="Q3607" s="17" t="s">
        <v>8315</v>
      </c>
      <c r="R3607" s="8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43.2" hidden="1" x14ac:dyDescent="0.3">
      <c r="A3608" s="8">
        <v>3606</v>
      </c>
      <c r="B3608" s="13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24"/>
        <v>130</v>
      </c>
      <c r="P3608" s="8">
        <f t="shared" si="225"/>
        <v>61.06</v>
      </c>
      <c r="Q3608" s="17" t="s">
        <v>8315</v>
      </c>
      <c r="R3608" s="8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28.8" hidden="1" x14ac:dyDescent="0.3">
      <c r="A3609" s="8">
        <v>3607</v>
      </c>
      <c r="B3609" s="13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24"/>
        <v>105</v>
      </c>
      <c r="P3609" s="8">
        <f t="shared" si="225"/>
        <v>29</v>
      </c>
      <c r="Q3609" s="17" t="s">
        <v>8315</v>
      </c>
      <c r="R3609" s="8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43.2" hidden="1" x14ac:dyDescent="0.3">
      <c r="A3610" s="8">
        <v>3608</v>
      </c>
      <c r="B3610" s="13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24"/>
        <v>100</v>
      </c>
      <c r="P3610" s="8">
        <f t="shared" si="225"/>
        <v>29.63</v>
      </c>
      <c r="Q3610" s="17" t="s">
        <v>8315</v>
      </c>
      <c r="R3610" s="8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43.2" hidden="1" x14ac:dyDescent="0.3">
      <c r="A3611" s="8">
        <v>3609</v>
      </c>
      <c r="B3611" s="13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24"/>
        <v>153</v>
      </c>
      <c r="P3611" s="8">
        <f t="shared" si="225"/>
        <v>143.1</v>
      </c>
      <c r="Q3611" s="17" t="s">
        <v>8315</v>
      </c>
      <c r="R3611" s="8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3.2" hidden="1" x14ac:dyDescent="0.3">
      <c r="A3612" s="8">
        <v>3610</v>
      </c>
      <c r="B3612" s="13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24"/>
        <v>162</v>
      </c>
      <c r="P3612" s="8">
        <f t="shared" si="225"/>
        <v>52.35</v>
      </c>
      <c r="Q3612" s="17" t="s">
        <v>8315</v>
      </c>
      <c r="R3612" s="8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43.2" hidden="1" x14ac:dyDescent="0.3">
      <c r="A3613" s="8">
        <v>3611</v>
      </c>
      <c r="B3613" s="13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24"/>
        <v>136</v>
      </c>
      <c r="P3613" s="8">
        <f t="shared" si="225"/>
        <v>66.67</v>
      </c>
      <c r="Q3613" s="17" t="s">
        <v>8315</v>
      </c>
      <c r="R3613" s="8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3.2" hidden="1" x14ac:dyDescent="0.3">
      <c r="A3614" s="8">
        <v>3612</v>
      </c>
      <c r="B3614" s="13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24"/>
        <v>144</v>
      </c>
      <c r="P3614" s="8">
        <f t="shared" si="225"/>
        <v>126.67</v>
      </c>
      <c r="Q3614" s="17" t="s">
        <v>8315</v>
      </c>
      <c r="R3614" s="8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43.2" hidden="1" x14ac:dyDescent="0.3">
      <c r="A3615" s="8">
        <v>3613</v>
      </c>
      <c r="B3615" s="13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24"/>
        <v>100</v>
      </c>
      <c r="P3615" s="8">
        <f t="shared" si="225"/>
        <v>62.5</v>
      </c>
      <c r="Q3615" s="17" t="s">
        <v>8315</v>
      </c>
      <c r="R3615" s="8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3.2" hidden="1" x14ac:dyDescent="0.3">
      <c r="A3616" s="8">
        <v>3614</v>
      </c>
      <c r="B3616" s="13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24"/>
        <v>101</v>
      </c>
      <c r="P3616" s="8">
        <f t="shared" si="225"/>
        <v>35.49</v>
      </c>
      <c r="Q3616" s="17" t="s">
        <v>8315</v>
      </c>
      <c r="R3616" s="8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43.2" hidden="1" x14ac:dyDescent="0.3">
      <c r="A3617" s="8">
        <v>3615</v>
      </c>
      <c r="B3617" s="13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24"/>
        <v>107</v>
      </c>
      <c r="P3617" s="8">
        <f t="shared" si="225"/>
        <v>37.08</v>
      </c>
      <c r="Q3617" s="17" t="s">
        <v>8315</v>
      </c>
      <c r="R3617" s="8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43.2" hidden="1" x14ac:dyDescent="0.3">
      <c r="A3618" s="8">
        <v>3616</v>
      </c>
      <c r="B3618" s="13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24"/>
        <v>125</v>
      </c>
      <c r="P3618" s="8">
        <f t="shared" si="225"/>
        <v>69.33</v>
      </c>
      <c r="Q3618" s="17" t="s">
        <v>8315</v>
      </c>
      <c r="R3618" s="8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43.2" hidden="1" x14ac:dyDescent="0.3">
      <c r="A3619" s="8">
        <v>3617</v>
      </c>
      <c r="B3619" s="13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24"/>
        <v>119</v>
      </c>
      <c r="P3619" s="8">
        <f t="shared" si="225"/>
        <v>17.25</v>
      </c>
      <c r="Q3619" s="17" t="s">
        <v>8315</v>
      </c>
      <c r="R3619" s="8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43.2" hidden="1" x14ac:dyDescent="0.3">
      <c r="A3620" s="8">
        <v>3618</v>
      </c>
      <c r="B3620" s="13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24"/>
        <v>101</v>
      </c>
      <c r="P3620" s="8">
        <f t="shared" si="225"/>
        <v>36.07</v>
      </c>
      <c r="Q3620" s="17" t="s">
        <v>8315</v>
      </c>
      <c r="R3620" s="8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43.2" hidden="1" x14ac:dyDescent="0.3">
      <c r="A3621" s="8">
        <v>3619</v>
      </c>
      <c r="B3621" s="13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24"/>
        <v>113</v>
      </c>
      <c r="P3621" s="8">
        <f t="shared" si="225"/>
        <v>66.47</v>
      </c>
      <c r="Q3621" s="17" t="s">
        <v>8315</v>
      </c>
      <c r="R3621" s="8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43.2" hidden="1" x14ac:dyDescent="0.3">
      <c r="A3622" s="8">
        <v>3620</v>
      </c>
      <c r="B3622" s="13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24"/>
        <v>105</v>
      </c>
      <c r="P3622" s="8">
        <f t="shared" si="225"/>
        <v>56.07</v>
      </c>
      <c r="Q3622" s="17" t="s">
        <v>8315</v>
      </c>
      <c r="R3622" s="8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43.2" hidden="1" x14ac:dyDescent="0.3">
      <c r="A3623" s="8">
        <v>3621</v>
      </c>
      <c r="B3623" s="13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24"/>
        <v>110</v>
      </c>
      <c r="P3623" s="8">
        <f t="shared" si="225"/>
        <v>47.03</v>
      </c>
      <c r="Q3623" s="17" t="s">
        <v>8315</v>
      </c>
      <c r="R3623" s="8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28.8" hidden="1" x14ac:dyDescent="0.3">
      <c r="A3624" s="8">
        <v>3622</v>
      </c>
      <c r="B3624" s="13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24"/>
        <v>100</v>
      </c>
      <c r="P3624" s="8">
        <f t="shared" si="225"/>
        <v>47.67</v>
      </c>
      <c r="Q3624" s="17" t="s">
        <v>8315</v>
      </c>
      <c r="R3624" s="8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28.8" hidden="1" x14ac:dyDescent="0.3">
      <c r="A3625" s="8">
        <v>3623</v>
      </c>
      <c r="B3625" s="13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24"/>
        <v>120</v>
      </c>
      <c r="P3625" s="8">
        <f t="shared" si="225"/>
        <v>88.24</v>
      </c>
      <c r="Q3625" s="17" t="s">
        <v>8315</v>
      </c>
      <c r="R3625" s="8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72" hidden="1" x14ac:dyDescent="0.3">
      <c r="A3626" s="8">
        <v>3624</v>
      </c>
      <c r="B3626" s="13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24"/>
        <v>105</v>
      </c>
      <c r="P3626" s="8">
        <f t="shared" si="225"/>
        <v>80.72</v>
      </c>
      <c r="Q3626" s="17" t="s">
        <v>8315</v>
      </c>
      <c r="R3626" s="8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57.6" hidden="1" x14ac:dyDescent="0.3">
      <c r="A3627" s="8">
        <v>3625</v>
      </c>
      <c r="B3627" s="13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24"/>
        <v>103</v>
      </c>
      <c r="P3627" s="8">
        <f t="shared" si="225"/>
        <v>39.49</v>
      </c>
      <c r="Q3627" s="17" t="s">
        <v>8315</v>
      </c>
      <c r="R3627" s="8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43.2" hidden="1" x14ac:dyDescent="0.3">
      <c r="A3628" s="8">
        <v>3626</v>
      </c>
      <c r="B3628" s="13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24"/>
        <v>102</v>
      </c>
      <c r="P3628" s="8">
        <f t="shared" si="225"/>
        <v>84.85</v>
      </c>
      <c r="Q3628" s="17" t="s">
        <v>8315</v>
      </c>
      <c r="R3628" s="8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43.2" hidden="1" x14ac:dyDescent="0.3">
      <c r="A3629" s="8">
        <v>3627</v>
      </c>
      <c r="B3629" s="13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24"/>
        <v>100</v>
      </c>
      <c r="P3629" s="8">
        <f t="shared" si="225"/>
        <v>68.97</v>
      </c>
      <c r="Q3629" s="17" t="s">
        <v>8315</v>
      </c>
      <c r="R3629" s="8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43.2" hidden="1" x14ac:dyDescent="0.3">
      <c r="A3630" s="8">
        <v>3628</v>
      </c>
      <c r="B3630" s="13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24"/>
        <v>0</v>
      </c>
      <c r="P3630" s="8">
        <f t="shared" si="225"/>
        <v>0</v>
      </c>
      <c r="Q3630" s="17" t="s">
        <v>8315</v>
      </c>
      <c r="R3630" s="8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57.6" hidden="1" x14ac:dyDescent="0.3">
      <c r="A3631" s="8">
        <v>3629</v>
      </c>
      <c r="B3631" s="13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24"/>
        <v>0</v>
      </c>
      <c r="P3631" s="8">
        <f t="shared" si="225"/>
        <v>1</v>
      </c>
      <c r="Q3631" s="17" t="s">
        <v>8315</v>
      </c>
      <c r="R3631" s="8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43.2" x14ac:dyDescent="0.3">
      <c r="A3632" s="8">
        <v>3630</v>
      </c>
      <c r="B3632" s="13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24"/>
        <v>0</v>
      </c>
      <c r="P3632" s="8">
        <f t="shared" si="225"/>
        <v>1</v>
      </c>
      <c r="Q3632" s="17" t="s">
        <v>8315</v>
      </c>
      <c r="R3632" s="8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57.6" hidden="1" x14ac:dyDescent="0.3">
      <c r="A3633" s="8">
        <v>3631</v>
      </c>
      <c r="B3633" s="13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24"/>
        <v>51</v>
      </c>
      <c r="P3633" s="8">
        <f t="shared" si="225"/>
        <v>147.88</v>
      </c>
      <c r="Q3633" s="17" t="s">
        <v>8315</v>
      </c>
      <c r="R3633" s="8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43.2" x14ac:dyDescent="0.3">
      <c r="A3634" s="8">
        <v>3632</v>
      </c>
      <c r="B3634" s="13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24"/>
        <v>20</v>
      </c>
      <c r="P3634" s="8">
        <f t="shared" si="225"/>
        <v>100</v>
      </c>
      <c r="Q3634" s="17" t="s">
        <v>8315</v>
      </c>
      <c r="R3634" s="8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3.2" hidden="1" x14ac:dyDescent="0.3">
      <c r="A3635" s="8">
        <v>3633</v>
      </c>
      <c r="B3635" s="13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24"/>
        <v>35</v>
      </c>
      <c r="P3635" s="8">
        <f t="shared" si="225"/>
        <v>56.84</v>
      </c>
      <c r="Q3635" s="17" t="s">
        <v>8315</v>
      </c>
      <c r="R3635" s="8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43.2" hidden="1" x14ac:dyDescent="0.3">
      <c r="A3636" s="8">
        <v>3634</v>
      </c>
      <c r="B3636" s="13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24"/>
        <v>4</v>
      </c>
      <c r="P3636" s="8">
        <f t="shared" si="225"/>
        <v>176.94</v>
      </c>
      <c r="Q3636" s="17" t="s">
        <v>8315</v>
      </c>
      <c r="R3636" s="8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28.8" hidden="1" x14ac:dyDescent="0.3">
      <c r="A3637" s="8">
        <v>3635</v>
      </c>
      <c r="B3637" s="13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24"/>
        <v>36</v>
      </c>
      <c r="P3637" s="8">
        <f t="shared" si="225"/>
        <v>127.6</v>
      </c>
      <c r="Q3637" s="17" t="s">
        <v>8315</v>
      </c>
      <c r="R3637" s="8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3.2" hidden="1" x14ac:dyDescent="0.3">
      <c r="A3638" s="8">
        <v>3636</v>
      </c>
      <c r="B3638" s="13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24"/>
        <v>0</v>
      </c>
      <c r="P3638" s="8">
        <f t="shared" si="225"/>
        <v>0</v>
      </c>
      <c r="Q3638" s="17" t="s">
        <v>8315</v>
      </c>
      <c r="R3638" s="8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57.6" hidden="1" x14ac:dyDescent="0.3">
      <c r="A3639" s="8">
        <v>3637</v>
      </c>
      <c r="B3639" s="13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24"/>
        <v>31</v>
      </c>
      <c r="P3639" s="8">
        <f t="shared" si="225"/>
        <v>66.14</v>
      </c>
      <c r="Q3639" s="17" t="s">
        <v>8315</v>
      </c>
      <c r="R3639" s="8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28.8" hidden="1" x14ac:dyDescent="0.3">
      <c r="A3640" s="8">
        <v>3638</v>
      </c>
      <c r="B3640" s="13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24"/>
        <v>7</v>
      </c>
      <c r="P3640" s="8">
        <f t="shared" si="225"/>
        <v>108</v>
      </c>
      <c r="Q3640" s="17" t="s">
        <v>8315</v>
      </c>
      <c r="R3640" s="8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43.2" hidden="1" x14ac:dyDescent="0.3">
      <c r="A3641" s="8">
        <v>3639</v>
      </c>
      <c r="B3641" s="13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24"/>
        <v>0</v>
      </c>
      <c r="P3641" s="8">
        <f t="shared" si="225"/>
        <v>1</v>
      </c>
      <c r="Q3641" s="17" t="s">
        <v>8315</v>
      </c>
      <c r="R3641" s="8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2" hidden="1" x14ac:dyDescent="0.3">
      <c r="A3642" s="8">
        <v>3640</v>
      </c>
      <c r="B3642" s="13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24"/>
        <v>6</v>
      </c>
      <c r="P3642" s="8">
        <f t="shared" si="225"/>
        <v>18.329999999999998</v>
      </c>
      <c r="Q3642" s="17" t="s">
        <v>8315</v>
      </c>
      <c r="R3642" s="8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43.2" hidden="1" x14ac:dyDescent="0.3">
      <c r="A3643" s="8">
        <v>3641</v>
      </c>
      <c r="B3643" s="13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24"/>
        <v>0</v>
      </c>
      <c r="P3643" s="8">
        <f t="shared" si="225"/>
        <v>0</v>
      </c>
      <c r="Q3643" s="17" t="s">
        <v>8315</v>
      </c>
      <c r="R3643" s="8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57.6" hidden="1" x14ac:dyDescent="0.3">
      <c r="A3644" s="8">
        <v>3642</v>
      </c>
      <c r="B3644" s="13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24"/>
        <v>2</v>
      </c>
      <c r="P3644" s="8">
        <f t="shared" si="225"/>
        <v>7.5</v>
      </c>
      <c r="Q3644" s="17" t="s">
        <v>8315</v>
      </c>
      <c r="R3644" s="8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3.2" hidden="1" x14ac:dyDescent="0.3">
      <c r="A3645" s="8">
        <v>3643</v>
      </c>
      <c r="B3645" s="13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24"/>
        <v>0</v>
      </c>
      <c r="P3645" s="8">
        <f t="shared" si="225"/>
        <v>0</v>
      </c>
      <c r="Q3645" s="17" t="s">
        <v>8315</v>
      </c>
      <c r="R3645" s="8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3.2" hidden="1" x14ac:dyDescent="0.3">
      <c r="A3646" s="8">
        <v>3644</v>
      </c>
      <c r="B3646" s="13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24"/>
        <v>16</v>
      </c>
      <c r="P3646" s="8">
        <f t="shared" si="225"/>
        <v>68.42</v>
      </c>
      <c r="Q3646" s="17" t="s">
        <v>8315</v>
      </c>
      <c r="R3646" s="8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43.2" hidden="1" x14ac:dyDescent="0.3">
      <c r="A3647" s="8">
        <v>3645</v>
      </c>
      <c r="B3647" s="13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24"/>
        <v>0</v>
      </c>
      <c r="P3647" s="8">
        <f t="shared" si="225"/>
        <v>1</v>
      </c>
      <c r="Q3647" s="17" t="s">
        <v>8315</v>
      </c>
      <c r="R3647" s="8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3.2" hidden="1" x14ac:dyDescent="0.3">
      <c r="A3648" s="8">
        <v>3646</v>
      </c>
      <c r="B3648" s="13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24"/>
        <v>5</v>
      </c>
      <c r="P3648" s="8">
        <f t="shared" si="225"/>
        <v>60.13</v>
      </c>
      <c r="Q3648" s="17" t="s">
        <v>8315</v>
      </c>
      <c r="R3648" s="8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43.2" x14ac:dyDescent="0.3">
      <c r="A3649" s="8">
        <v>3647</v>
      </c>
      <c r="B3649" s="13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24"/>
        <v>6</v>
      </c>
      <c r="P3649" s="8">
        <f t="shared" si="225"/>
        <v>15</v>
      </c>
      <c r="Q3649" s="17" t="s">
        <v>8315</v>
      </c>
      <c r="R3649" s="8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28.8" hidden="1" x14ac:dyDescent="0.3">
      <c r="A3650" s="8">
        <v>3648</v>
      </c>
      <c r="B3650" s="13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ref="O3650:O3713" si="228">ROUND(E3650/D3650*100,0)</f>
        <v>100</v>
      </c>
      <c r="P3650" s="8">
        <f t="shared" si="225"/>
        <v>550.04</v>
      </c>
      <c r="Q3650" s="17" t="s">
        <v>8315</v>
      </c>
      <c r="R3650" s="8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3.2" hidden="1" x14ac:dyDescent="0.3">
      <c r="A3651" s="8">
        <v>3649</v>
      </c>
      <c r="B3651" s="13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si="228"/>
        <v>104</v>
      </c>
      <c r="P3651" s="8">
        <f t="shared" ref="P3651:P3714" si="229">IFERROR(ROUND(E3651/L3651,2), 0)</f>
        <v>97.5</v>
      </c>
      <c r="Q3651" s="17" t="s">
        <v>8315</v>
      </c>
      <c r="R3651" s="8" t="s">
        <v>8316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hidden="1" x14ac:dyDescent="0.3">
      <c r="A3652" s="8">
        <v>3650</v>
      </c>
      <c r="B3652" s="13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28"/>
        <v>100</v>
      </c>
      <c r="P3652" s="8">
        <f t="shared" si="229"/>
        <v>29.41</v>
      </c>
      <c r="Q3652" s="17" t="s">
        <v>8315</v>
      </c>
      <c r="R3652" s="8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43.2" hidden="1" x14ac:dyDescent="0.3">
      <c r="A3653" s="8">
        <v>3651</v>
      </c>
      <c r="B3653" s="13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28"/>
        <v>104</v>
      </c>
      <c r="P3653" s="8">
        <f t="shared" si="229"/>
        <v>57.78</v>
      </c>
      <c r="Q3653" s="17" t="s">
        <v>8315</v>
      </c>
      <c r="R3653" s="8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43.2" hidden="1" x14ac:dyDescent="0.3">
      <c r="A3654" s="8">
        <v>3652</v>
      </c>
      <c r="B3654" s="13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28"/>
        <v>251</v>
      </c>
      <c r="P3654" s="8">
        <f t="shared" si="229"/>
        <v>44.24</v>
      </c>
      <c r="Q3654" s="17" t="s">
        <v>8315</v>
      </c>
      <c r="R3654" s="8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43.2" hidden="1" x14ac:dyDescent="0.3">
      <c r="A3655" s="8">
        <v>3653</v>
      </c>
      <c r="B3655" s="13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28"/>
        <v>101</v>
      </c>
      <c r="P3655" s="8">
        <f t="shared" si="229"/>
        <v>60.91</v>
      </c>
      <c r="Q3655" s="17" t="s">
        <v>8315</v>
      </c>
      <c r="R3655" s="8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57.6" hidden="1" x14ac:dyDescent="0.3">
      <c r="A3656" s="8">
        <v>3654</v>
      </c>
      <c r="B3656" s="13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28"/>
        <v>174</v>
      </c>
      <c r="P3656" s="8">
        <f t="shared" si="229"/>
        <v>68.84</v>
      </c>
      <c r="Q3656" s="17" t="s">
        <v>8315</v>
      </c>
      <c r="R3656" s="8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57.6" hidden="1" x14ac:dyDescent="0.3">
      <c r="A3657" s="8">
        <v>3655</v>
      </c>
      <c r="B3657" s="13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28"/>
        <v>116</v>
      </c>
      <c r="P3657" s="8">
        <f t="shared" si="229"/>
        <v>73.58</v>
      </c>
      <c r="Q3657" s="17" t="s">
        <v>8315</v>
      </c>
      <c r="R3657" s="8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43.2" hidden="1" x14ac:dyDescent="0.3">
      <c r="A3658" s="8">
        <v>3656</v>
      </c>
      <c r="B3658" s="13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28"/>
        <v>106</v>
      </c>
      <c r="P3658" s="8">
        <f t="shared" si="229"/>
        <v>115.02</v>
      </c>
      <c r="Q3658" s="17" t="s">
        <v>8315</v>
      </c>
      <c r="R3658" s="8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43.2" hidden="1" x14ac:dyDescent="0.3">
      <c r="A3659" s="8">
        <v>3657</v>
      </c>
      <c r="B3659" s="13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28"/>
        <v>111</v>
      </c>
      <c r="P3659" s="8">
        <f t="shared" si="229"/>
        <v>110.75</v>
      </c>
      <c r="Q3659" s="17" t="s">
        <v>8315</v>
      </c>
      <c r="R3659" s="8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28.8" hidden="1" x14ac:dyDescent="0.3">
      <c r="A3660" s="8">
        <v>3658</v>
      </c>
      <c r="B3660" s="13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28"/>
        <v>101</v>
      </c>
      <c r="P3660" s="8">
        <f t="shared" si="229"/>
        <v>75.5</v>
      </c>
      <c r="Q3660" s="17" t="s">
        <v>8315</v>
      </c>
      <c r="R3660" s="8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3.2" hidden="1" x14ac:dyDescent="0.3">
      <c r="A3661" s="8">
        <v>3659</v>
      </c>
      <c r="B3661" s="13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28"/>
        <v>102</v>
      </c>
      <c r="P3661" s="8">
        <f t="shared" si="229"/>
        <v>235.46</v>
      </c>
      <c r="Q3661" s="17" t="s">
        <v>8315</v>
      </c>
      <c r="R3661" s="8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57.6" hidden="1" x14ac:dyDescent="0.3">
      <c r="A3662" s="8">
        <v>3660</v>
      </c>
      <c r="B3662" s="13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28"/>
        <v>100</v>
      </c>
      <c r="P3662" s="8">
        <f t="shared" si="229"/>
        <v>11.36</v>
      </c>
      <c r="Q3662" s="17" t="s">
        <v>8315</v>
      </c>
      <c r="R3662" s="8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43.2" hidden="1" x14ac:dyDescent="0.3">
      <c r="A3663" s="8">
        <v>3661</v>
      </c>
      <c r="B3663" s="13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28"/>
        <v>111</v>
      </c>
      <c r="P3663" s="8">
        <f t="shared" si="229"/>
        <v>92.5</v>
      </c>
      <c r="Q3663" s="17" t="s">
        <v>8315</v>
      </c>
      <c r="R3663" s="8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57.6" hidden="1" x14ac:dyDescent="0.3">
      <c r="A3664" s="8">
        <v>3662</v>
      </c>
      <c r="B3664" s="13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28"/>
        <v>101</v>
      </c>
      <c r="P3664" s="8">
        <f t="shared" si="229"/>
        <v>202.85</v>
      </c>
      <c r="Q3664" s="17" t="s">
        <v>8315</v>
      </c>
      <c r="R3664" s="8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43.2" hidden="1" x14ac:dyDescent="0.3">
      <c r="A3665" s="8">
        <v>3663</v>
      </c>
      <c r="B3665" s="13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28"/>
        <v>104</v>
      </c>
      <c r="P3665" s="8">
        <f t="shared" si="229"/>
        <v>26</v>
      </c>
      <c r="Q3665" s="17" t="s">
        <v>8315</v>
      </c>
      <c r="R3665" s="8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43.2" hidden="1" x14ac:dyDescent="0.3">
      <c r="A3666" s="8">
        <v>3664</v>
      </c>
      <c r="B3666" s="13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28"/>
        <v>109</v>
      </c>
      <c r="P3666" s="8">
        <f t="shared" si="229"/>
        <v>46.05</v>
      </c>
      <c r="Q3666" s="17" t="s">
        <v>8315</v>
      </c>
      <c r="R3666" s="8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43.2" hidden="1" x14ac:dyDescent="0.3">
      <c r="A3667" s="8">
        <v>3665</v>
      </c>
      <c r="B3667" s="13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28"/>
        <v>115</v>
      </c>
      <c r="P3667" s="8">
        <f t="shared" si="229"/>
        <v>51</v>
      </c>
      <c r="Q3667" s="17" t="s">
        <v>8315</v>
      </c>
      <c r="R3667" s="8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28.8" hidden="1" x14ac:dyDescent="0.3">
      <c r="A3668" s="8">
        <v>3666</v>
      </c>
      <c r="B3668" s="13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28"/>
        <v>100</v>
      </c>
      <c r="P3668" s="8">
        <f t="shared" si="229"/>
        <v>31.58</v>
      </c>
      <c r="Q3668" s="17" t="s">
        <v>8315</v>
      </c>
      <c r="R3668" s="8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43.2" hidden="1" x14ac:dyDescent="0.3">
      <c r="A3669" s="8">
        <v>3667</v>
      </c>
      <c r="B3669" s="13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28"/>
        <v>103</v>
      </c>
      <c r="P3669" s="8">
        <f t="shared" si="229"/>
        <v>53.36</v>
      </c>
      <c r="Q3669" s="17" t="s">
        <v>8315</v>
      </c>
      <c r="R3669" s="8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43.2" hidden="1" x14ac:dyDescent="0.3">
      <c r="A3670" s="8">
        <v>3668</v>
      </c>
      <c r="B3670" s="13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28"/>
        <v>104</v>
      </c>
      <c r="P3670" s="8">
        <f t="shared" si="229"/>
        <v>36.96</v>
      </c>
      <c r="Q3670" s="17" t="s">
        <v>8315</v>
      </c>
      <c r="R3670" s="8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43.2" hidden="1" x14ac:dyDescent="0.3">
      <c r="A3671" s="8">
        <v>3669</v>
      </c>
      <c r="B3671" s="13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28"/>
        <v>138</v>
      </c>
      <c r="P3671" s="8">
        <f t="shared" si="229"/>
        <v>81.290000000000006</v>
      </c>
      <c r="Q3671" s="17" t="s">
        <v>8315</v>
      </c>
      <c r="R3671" s="8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43.2" hidden="1" x14ac:dyDescent="0.3">
      <c r="A3672" s="8">
        <v>3670</v>
      </c>
      <c r="B3672" s="13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28"/>
        <v>110</v>
      </c>
      <c r="P3672" s="8">
        <f t="shared" si="229"/>
        <v>20.079999999999998</v>
      </c>
      <c r="Q3672" s="17" t="s">
        <v>8315</v>
      </c>
      <c r="R3672" s="8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43.2" hidden="1" x14ac:dyDescent="0.3">
      <c r="A3673" s="8">
        <v>3671</v>
      </c>
      <c r="B3673" s="13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28"/>
        <v>101</v>
      </c>
      <c r="P3673" s="8">
        <f t="shared" si="229"/>
        <v>88.25</v>
      </c>
      <c r="Q3673" s="17" t="s">
        <v>8315</v>
      </c>
      <c r="R3673" s="8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57.6" hidden="1" x14ac:dyDescent="0.3">
      <c r="A3674" s="8">
        <v>3672</v>
      </c>
      <c r="B3674" s="13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28"/>
        <v>102</v>
      </c>
      <c r="P3674" s="8">
        <f t="shared" si="229"/>
        <v>53.44</v>
      </c>
      <c r="Q3674" s="17" t="s">
        <v>8315</v>
      </c>
      <c r="R3674" s="8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3.2" hidden="1" x14ac:dyDescent="0.3">
      <c r="A3675" s="8">
        <v>3673</v>
      </c>
      <c r="B3675" s="13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28"/>
        <v>114</v>
      </c>
      <c r="P3675" s="8">
        <f t="shared" si="229"/>
        <v>39.869999999999997</v>
      </c>
      <c r="Q3675" s="17" t="s">
        <v>8315</v>
      </c>
      <c r="R3675" s="8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43.2" hidden="1" x14ac:dyDescent="0.3">
      <c r="A3676" s="8">
        <v>3674</v>
      </c>
      <c r="B3676" s="13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28"/>
        <v>100</v>
      </c>
      <c r="P3676" s="8">
        <f t="shared" si="229"/>
        <v>145.16</v>
      </c>
      <c r="Q3676" s="17" t="s">
        <v>8315</v>
      </c>
      <c r="R3676" s="8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43.2" hidden="1" x14ac:dyDescent="0.3">
      <c r="A3677" s="8">
        <v>3675</v>
      </c>
      <c r="B3677" s="13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28"/>
        <v>140</v>
      </c>
      <c r="P3677" s="8">
        <f t="shared" si="229"/>
        <v>23.33</v>
      </c>
      <c r="Q3677" s="17" t="s">
        <v>8315</v>
      </c>
      <c r="R3677" s="8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43.2" hidden="1" x14ac:dyDescent="0.3">
      <c r="A3678" s="8">
        <v>3676</v>
      </c>
      <c r="B3678" s="13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28"/>
        <v>129</v>
      </c>
      <c r="P3678" s="8">
        <f t="shared" si="229"/>
        <v>64.38</v>
      </c>
      <c r="Q3678" s="17" t="s">
        <v>8315</v>
      </c>
      <c r="R3678" s="8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43.2" hidden="1" x14ac:dyDescent="0.3">
      <c r="A3679" s="8">
        <v>3677</v>
      </c>
      <c r="B3679" s="13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28"/>
        <v>103</v>
      </c>
      <c r="P3679" s="8">
        <f t="shared" si="229"/>
        <v>62.05</v>
      </c>
      <c r="Q3679" s="17" t="s">
        <v>8315</v>
      </c>
      <c r="R3679" s="8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43.2" hidden="1" x14ac:dyDescent="0.3">
      <c r="A3680" s="8">
        <v>3678</v>
      </c>
      <c r="B3680" s="13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28"/>
        <v>103</v>
      </c>
      <c r="P3680" s="8">
        <f t="shared" si="229"/>
        <v>66.13</v>
      </c>
      <c r="Q3680" s="17" t="s">
        <v>8315</v>
      </c>
      <c r="R3680" s="8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43.2" hidden="1" x14ac:dyDescent="0.3">
      <c r="A3681" s="8">
        <v>3679</v>
      </c>
      <c r="B3681" s="13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28"/>
        <v>110</v>
      </c>
      <c r="P3681" s="8">
        <f t="shared" si="229"/>
        <v>73.400000000000006</v>
      </c>
      <c r="Q3681" s="17" t="s">
        <v>8315</v>
      </c>
      <c r="R3681" s="8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43.2" hidden="1" x14ac:dyDescent="0.3">
      <c r="A3682" s="8">
        <v>3680</v>
      </c>
      <c r="B3682" s="13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28"/>
        <v>113</v>
      </c>
      <c r="P3682" s="8">
        <f t="shared" si="229"/>
        <v>99.5</v>
      </c>
      <c r="Q3682" s="17" t="s">
        <v>8315</v>
      </c>
      <c r="R3682" s="8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57.6" hidden="1" x14ac:dyDescent="0.3">
      <c r="A3683" s="8">
        <v>3681</v>
      </c>
      <c r="B3683" s="13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28"/>
        <v>112</v>
      </c>
      <c r="P3683" s="8">
        <f t="shared" si="229"/>
        <v>62.17</v>
      </c>
      <c r="Q3683" s="17" t="s">
        <v>8315</v>
      </c>
      <c r="R3683" s="8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3.2" hidden="1" x14ac:dyDescent="0.3">
      <c r="A3684" s="8">
        <v>3682</v>
      </c>
      <c r="B3684" s="13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28"/>
        <v>139</v>
      </c>
      <c r="P3684" s="8">
        <f t="shared" si="229"/>
        <v>62.33</v>
      </c>
      <c r="Q3684" s="17" t="s">
        <v>8315</v>
      </c>
      <c r="R3684" s="8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3.2" hidden="1" x14ac:dyDescent="0.3">
      <c r="A3685" s="8">
        <v>3683</v>
      </c>
      <c r="B3685" s="13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28"/>
        <v>111</v>
      </c>
      <c r="P3685" s="8">
        <f t="shared" si="229"/>
        <v>58.79</v>
      </c>
      <c r="Q3685" s="17" t="s">
        <v>8315</v>
      </c>
      <c r="R3685" s="8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43.2" hidden="1" x14ac:dyDescent="0.3">
      <c r="A3686" s="8">
        <v>3684</v>
      </c>
      <c r="B3686" s="13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28"/>
        <v>139</v>
      </c>
      <c r="P3686" s="8">
        <f t="shared" si="229"/>
        <v>45.35</v>
      </c>
      <c r="Q3686" s="17" t="s">
        <v>8315</v>
      </c>
      <c r="R3686" s="8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3.2" hidden="1" x14ac:dyDescent="0.3">
      <c r="A3687" s="8">
        <v>3685</v>
      </c>
      <c r="B3687" s="13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28"/>
        <v>106</v>
      </c>
      <c r="P3687" s="8">
        <f t="shared" si="229"/>
        <v>41.94</v>
      </c>
      <c r="Q3687" s="17" t="s">
        <v>8315</v>
      </c>
      <c r="R3687" s="8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3.2" hidden="1" x14ac:dyDescent="0.3">
      <c r="A3688" s="8">
        <v>3686</v>
      </c>
      <c r="B3688" s="13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28"/>
        <v>101</v>
      </c>
      <c r="P3688" s="8">
        <f t="shared" si="229"/>
        <v>59.17</v>
      </c>
      <c r="Q3688" s="17" t="s">
        <v>8315</v>
      </c>
      <c r="R3688" s="8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43.2" hidden="1" x14ac:dyDescent="0.3">
      <c r="A3689" s="8">
        <v>3687</v>
      </c>
      <c r="B3689" s="13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28"/>
        <v>100</v>
      </c>
      <c r="P3689" s="8">
        <f t="shared" si="229"/>
        <v>200.49</v>
      </c>
      <c r="Q3689" s="17" t="s">
        <v>8315</v>
      </c>
      <c r="R3689" s="8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43.2" hidden="1" x14ac:dyDescent="0.3">
      <c r="A3690" s="8">
        <v>3688</v>
      </c>
      <c r="B3690" s="13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28"/>
        <v>109</v>
      </c>
      <c r="P3690" s="8">
        <f t="shared" si="229"/>
        <v>83.97</v>
      </c>
      <c r="Q3690" s="17" t="s">
        <v>8315</v>
      </c>
      <c r="R3690" s="8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43.2" hidden="1" x14ac:dyDescent="0.3">
      <c r="A3691" s="8">
        <v>3689</v>
      </c>
      <c r="B3691" s="13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28"/>
        <v>118</v>
      </c>
      <c r="P3691" s="8">
        <f t="shared" si="229"/>
        <v>57.26</v>
      </c>
      <c r="Q3691" s="17" t="s">
        <v>8315</v>
      </c>
      <c r="R3691" s="8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43.2" hidden="1" x14ac:dyDescent="0.3">
      <c r="A3692" s="8">
        <v>3690</v>
      </c>
      <c r="B3692" s="13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28"/>
        <v>120</v>
      </c>
      <c r="P3692" s="8">
        <f t="shared" si="229"/>
        <v>58.06</v>
      </c>
      <c r="Q3692" s="17" t="s">
        <v>8315</v>
      </c>
      <c r="R3692" s="8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28.8" hidden="1" x14ac:dyDescent="0.3">
      <c r="A3693" s="8">
        <v>3691</v>
      </c>
      <c r="B3693" s="13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28"/>
        <v>128</v>
      </c>
      <c r="P3693" s="8">
        <f t="shared" si="229"/>
        <v>186.8</v>
      </c>
      <c r="Q3693" s="17" t="s">
        <v>8315</v>
      </c>
      <c r="R3693" s="8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28.8" hidden="1" x14ac:dyDescent="0.3">
      <c r="A3694" s="8">
        <v>3692</v>
      </c>
      <c r="B3694" s="13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28"/>
        <v>126</v>
      </c>
      <c r="P3694" s="8">
        <f t="shared" si="229"/>
        <v>74.12</v>
      </c>
      <c r="Q3694" s="17" t="s">
        <v>8315</v>
      </c>
      <c r="R3694" s="8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43.2" hidden="1" x14ac:dyDescent="0.3">
      <c r="A3695" s="8">
        <v>3693</v>
      </c>
      <c r="B3695" s="13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28"/>
        <v>129</v>
      </c>
      <c r="P3695" s="8">
        <f t="shared" si="229"/>
        <v>30.71</v>
      </c>
      <c r="Q3695" s="17" t="s">
        <v>8315</v>
      </c>
      <c r="R3695" s="8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57.6" hidden="1" x14ac:dyDescent="0.3">
      <c r="A3696" s="8">
        <v>3694</v>
      </c>
      <c r="B3696" s="13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28"/>
        <v>107</v>
      </c>
      <c r="P3696" s="8">
        <f t="shared" si="229"/>
        <v>62.67</v>
      </c>
      <c r="Q3696" s="17" t="s">
        <v>8315</v>
      </c>
      <c r="R3696" s="8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57.6" hidden="1" x14ac:dyDescent="0.3">
      <c r="A3697" s="8">
        <v>3695</v>
      </c>
      <c r="B3697" s="13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28"/>
        <v>100</v>
      </c>
      <c r="P3697" s="8">
        <f t="shared" si="229"/>
        <v>121.36</v>
      </c>
      <c r="Q3697" s="17" t="s">
        <v>8315</v>
      </c>
      <c r="R3697" s="8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3.2" hidden="1" x14ac:dyDescent="0.3">
      <c r="A3698" s="8">
        <v>3696</v>
      </c>
      <c r="B3698" s="13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28"/>
        <v>155</v>
      </c>
      <c r="P3698" s="8">
        <f t="shared" si="229"/>
        <v>39.74</v>
      </c>
      <c r="Q3698" s="17" t="s">
        <v>8315</v>
      </c>
      <c r="R3698" s="8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43.2" hidden="1" x14ac:dyDescent="0.3">
      <c r="A3699" s="8">
        <v>3697</v>
      </c>
      <c r="B3699" s="13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28"/>
        <v>108</v>
      </c>
      <c r="P3699" s="8">
        <f t="shared" si="229"/>
        <v>72</v>
      </c>
      <c r="Q3699" s="17" t="s">
        <v>8315</v>
      </c>
      <c r="R3699" s="8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43.2" hidden="1" x14ac:dyDescent="0.3">
      <c r="A3700" s="8">
        <v>3698</v>
      </c>
      <c r="B3700" s="13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28"/>
        <v>111</v>
      </c>
      <c r="P3700" s="8">
        <f t="shared" si="229"/>
        <v>40.630000000000003</v>
      </c>
      <c r="Q3700" s="17" t="s">
        <v>8315</v>
      </c>
      <c r="R3700" s="8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43.2" hidden="1" x14ac:dyDescent="0.3">
      <c r="A3701" s="8">
        <v>3699</v>
      </c>
      <c r="B3701" s="13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28"/>
        <v>101</v>
      </c>
      <c r="P3701" s="8">
        <f t="shared" si="229"/>
        <v>63</v>
      </c>
      <c r="Q3701" s="17" t="s">
        <v>8315</v>
      </c>
      <c r="R3701" s="8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28.8" hidden="1" x14ac:dyDescent="0.3">
      <c r="A3702" s="8">
        <v>3700</v>
      </c>
      <c r="B3702" s="13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28"/>
        <v>121</v>
      </c>
      <c r="P3702" s="8">
        <f t="shared" si="229"/>
        <v>33.67</v>
      </c>
      <c r="Q3702" s="17" t="s">
        <v>8315</v>
      </c>
      <c r="R3702" s="8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43.2" hidden="1" x14ac:dyDescent="0.3">
      <c r="A3703" s="8">
        <v>3701</v>
      </c>
      <c r="B3703" s="13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28"/>
        <v>100</v>
      </c>
      <c r="P3703" s="8">
        <f t="shared" si="229"/>
        <v>38.590000000000003</v>
      </c>
      <c r="Q3703" s="17" t="s">
        <v>8315</v>
      </c>
      <c r="R3703" s="8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57.6" hidden="1" x14ac:dyDescent="0.3">
      <c r="A3704" s="8">
        <v>3702</v>
      </c>
      <c r="B3704" s="13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28"/>
        <v>109</v>
      </c>
      <c r="P3704" s="8">
        <f t="shared" si="229"/>
        <v>155.94999999999999</v>
      </c>
      <c r="Q3704" s="17" t="s">
        <v>8315</v>
      </c>
      <c r="R3704" s="8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43.2" hidden="1" x14ac:dyDescent="0.3">
      <c r="A3705" s="8">
        <v>3703</v>
      </c>
      <c r="B3705" s="13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28"/>
        <v>123</v>
      </c>
      <c r="P3705" s="8">
        <f t="shared" si="229"/>
        <v>43.2</v>
      </c>
      <c r="Q3705" s="17" t="s">
        <v>8315</v>
      </c>
      <c r="R3705" s="8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43.2" hidden="1" x14ac:dyDescent="0.3">
      <c r="A3706" s="8">
        <v>3704</v>
      </c>
      <c r="B3706" s="13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28"/>
        <v>136</v>
      </c>
      <c r="P3706" s="8">
        <f t="shared" si="229"/>
        <v>15.15</v>
      </c>
      <c r="Q3706" s="17" t="s">
        <v>8315</v>
      </c>
      <c r="R3706" s="8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43.2" hidden="1" x14ac:dyDescent="0.3">
      <c r="A3707" s="8">
        <v>3705</v>
      </c>
      <c r="B3707" s="13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28"/>
        <v>103</v>
      </c>
      <c r="P3707" s="8">
        <f t="shared" si="229"/>
        <v>83.57</v>
      </c>
      <c r="Q3707" s="17" t="s">
        <v>8315</v>
      </c>
      <c r="R3707" s="8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3.2" hidden="1" x14ac:dyDescent="0.3">
      <c r="A3708" s="8">
        <v>3706</v>
      </c>
      <c r="B3708" s="13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28"/>
        <v>121</v>
      </c>
      <c r="P3708" s="8">
        <f t="shared" si="229"/>
        <v>140</v>
      </c>
      <c r="Q3708" s="17" t="s">
        <v>8315</v>
      </c>
      <c r="R3708" s="8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43.2" hidden="1" x14ac:dyDescent="0.3">
      <c r="A3709" s="8">
        <v>3707</v>
      </c>
      <c r="B3709" s="13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28"/>
        <v>186</v>
      </c>
      <c r="P3709" s="8">
        <f t="shared" si="229"/>
        <v>80.87</v>
      </c>
      <c r="Q3709" s="17" t="s">
        <v>8315</v>
      </c>
      <c r="R3709" s="8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57.6" hidden="1" x14ac:dyDescent="0.3">
      <c r="A3710" s="8">
        <v>3708</v>
      </c>
      <c r="B3710" s="13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28"/>
        <v>300</v>
      </c>
      <c r="P3710" s="8">
        <f t="shared" si="229"/>
        <v>53.85</v>
      </c>
      <c r="Q3710" s="17" t="s">
        <v>8315</v>
      </c>
      <c r="R3710" s="8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3.2" hidden="1" x14ac:dyDescent="0.3">
      <c r="A3711" s="8">
        <v>3709</v>
      </c>
      <c r="B3711" s="13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28"/>
        <v>108</v>
      </c>
      <c r="P3711" s="8">
        <f t="shared" si="229"/>
        <v>30.93</v>
      </c>
      <c r="Q3711" s="17" t="s">
        <v>8315</v>
      </c>
      <c r="R3711" s="8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28.8" hidden="1" x14ac:dyDescent="0.3">
      <c r="A3712" s="8">
        <v>3710</v>
      </c>
      <c r="B3712" s="13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28"/>
        <v>141</v>
      </c>
      <c r="P3712" s="8">
        <f t="shared" si="229"/>
        <v>67.959999999999994</v>
      </c>
      <c r="Q3712" s="17" t="s">
        <v>8315</v>
      </c>
      <c r="R3712" s="8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28.8" hidden="1" x14ac:dyDescent="0.3">
      <c r="A3713" s="8">
        <v>3711</v>
      </c>
      <c r="B3713" s="13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28"/>
        <v>114</v>
      </c>
      <c r="P3713" s="8">
        <f t="shared" si="229"/>
        <v>27.14</v>
      </c>
      <c r="Q3713" s="17" t="s">
        <v>8315</v>
      </c>
      <c r="R3713" s="8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57.6" hidden="1" x14ac:dyDescent="0.3">
      <c r="A3714" s="8">
        <v>3712</v>
      </c>
      <c r="B3714" s="13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ref="O3714:O3777" si="232">ROUND(E3714/D3714*100,0)</f>
        <v>154</v>
      </c>
      <c r="P3714" s="8">
        <f t="shared" si="229"/>
        <v>110.87</v>
      </c>
      <c r="Q3714" s="17" t="s">
        <v>8315</v>
      </c>
      <c r="R3714" s="8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3.2" hidden="1" x14ac:dyDescent="0.3">
      <c r="A3715" s="8">
        <v>3713</v>
      </c>
      <c r="B3715" s="13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si="232"/>
        <v>102</v>
      </c>
      <c r="P3715" s="8">
        <f t="shared" ref="P3715:P3778" si="233">IFERROR(ROUND(E3715/L3715,2), 0)</f>
        <v>106.84</v>
      </c>
      <c r="Q3715" s="17" t="s">
        <v>8315</v>
      </c>
      <c r="R3715" s="8" t="s">
        <v>8316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hidden="1" x14ac:dyDescent="0.3">
      <c r="A3716" s="8">
        <v>3714</v>
      </c>
      <c r="B3716" s="13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32"/>
        <v>102</v>
      </c>
      <c r="P3716" s="8">
        <f t="shared" si="233"/>
        <v>105.52</v>
      </c>
      <c r="Q3716" s="17" t="s">
        <v>8315</v>
      </c>
      <c r="R3716" s="8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43.2" hidden="1" x14ac:dyDescent="0.3">
      <c r="A3717" s="8">
        <v>3715</v>
      </c>
      <c r="B3717" s="13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32"/>
        <v>103</v>
      </c>
      <c r="P3717" s="8">
        <f t="shared" si="233"/>
        <v>132.96</v>
      </c>
      <c r="Q3717" s="17" t="s">
        <v>8315</v>
      </c>
      <c r="R3717" s="8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3.2" hidden="1" x14ac:dyDescent="0.3">
      <c r="A3718" s="8">
        <v>3716</v>
      </c>
      <c r="B3718" s="13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32"/>
        <v>156</v>
      </c>
      <c r="P3718" s="8">
        <f t="shared" si="233"/>
        <v>51.92</v>
      </c>
      <c r="Q3718" s="17" t="s">
        <v>8315</v>
      </c>
      <c r="R3718" s="8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3.2" hidden="1" x14ac:dyDescent="0.3">
      <c r="A3719" s="8">
        <v>3717</v>
      </c>
      <c r="B3719" s="13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32"/>
        <v>101</v>
      </c>
      <c r="P3719" s="8">
        <f t="shared" si="233"/>
        <v>310</v>
      </c>
      <c r="Q3719" s="17" t="s">
        <v>8315</v>
      </c>
      <c r="R3719" s="8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3.2" hidden="1" x14ac:dyDescent="0.3">
      <c r="A3720" s="8">
        <v>3718</v>
      </c>
      <c r="B3720" s="13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32"/>
        <v>239</v>
      </c>
      <c r="P3720" s="8">
        <f t="shared" si="233"/>
        <v>26.02</v>
      </c>
      <c r="Q3720" s="17" t="s">
        <v>8315</v>
      </c>
      <c r="R3720" s="8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28.8" hidden="1" x14ac:dyDescent="0.3">
      <c r="A3721" s="8">
        <v>3719</v>
      </c>
      <c r="B3721" s="13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32"/>
        <v>210</v>
      </c>
      <c r="P3721" s="8">
        <f t="shared" si="233"/>
        <v>105</v>
      </c>
      <c r="Q3721" s="17" t="s">
        <v>8315</v>
      </c>
      <c r="R3721" s="8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28.8" hidden="1" x14ac:dyDescent="0.3">
      <c r="A3722" s="8">
        <v>3720</v>
      </c>
      <c r="B3722" s="13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32"/>
        <v>105</v>
      </c>
      <c r="P3722" s="8">
        <f t="shared" si="233"/>
        <v>86.23</v>
      </c>
      <c r="Q3722" s="17" t="s">
        <v>8315</v>
      </c>
      <c r="R3722" s="8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57.6" hidden="1" x14ac:dyDescent="0.3">
      <c r="A3723" s="8">
        <v>3721</v>
      </c>
      <c r="B3723" s="13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32"/>
        <v>101</v>
      </c>
      <c r="P3723" s="8">
        <f t="shared" si="233"/>
        <v>114.55</v>
      </c>
      <c r="Q3723" s="17" t="s">
        <v>8315</v>
      </c>
      <c r="R3723" s="8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57.6" hidden="1" x14ac:dyDescent="0.3">
      <c r="A3724" s="8">
        <v>3722</v>
      </c>
      <c r="B3724" s="13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32"/>
        <v>111</v>
      </c>
      <c r="P3724" s="8">
        <f t="shared" si="233"/>
        <v>47.66</v>
      </c>
      <c r="Q3724" s="17" t="s">
        <v>8315</v>
      </c>
      <c r="R3724" s="8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28.8" hidden="1" x14ac:dyDescent="0.3">
      <c r="A3725" s="8">
        <v>3723</v>
      </c>
      <c r="B3725" s="13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32"/>
        <v>102</v>
      </c>
      <c r="P3725" s="8">
        <f t="shared" si="233"/>
        <v>72.89</v>
      </c>
      <c r="Q3725" s="17" t="s">
        <v>8315</v>
      </c>
      <c r="R3725" s="8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43.2" hidden="1" x14ac:dyDescent="0.3">
      <c r="A3726" s="8">
        <v>3724</v>
      </c>
      <c r="B3726" s="13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32"/>
        <v>103</v>
      </c>
      <c r="P3726" s="8">
        <f t="shared" si="233"/>
        <v>49.55</v>
      </c>
      <c r="Q3726" s="17" t="s">
        <v>8315</v>
      </c>
      <c r="R3726" s="8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43.2" hidden="1" x14ac:dyDescent="0.3">
      <c r="A3727" s="8">
        <v>3725</v>
      </c>
      <c r="B3727" s="13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32"/>
        <v>127</v>
      </c>
      <c r="P3727" s="8">
        <f t="shared" si="233"/>
        <v>25.4</v>
      </c>
      <c r="Q3727" s="17" t="s">
        <v>8315</v>
      </c>
      <c r="R3727" s="8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3.2" hidden="1" x14ac:dyDescent="0.3">
      <c r="A3728" s="8">
        <v>3726</v>
      </c>
      <c r="B3728" s="13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32"/>
        <v>339</v>
      </c>
      <c r="P3728" s="8">
        <f t="shared" si="233"/>
        <v>62.59</v>
      </c>
      <c r="Q3728" s="17" t="s">
        <v>8315</v>
      </c>
      <c r="R3728" s="8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3.2" hidden="1" x14ac:dyDescent="0.3">
      <c r="A3729" s="8">
        <v>3727</v>
      </c>
      <c r="B3729" s="13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32"/>
        <v>101</v>
      </c>
      <c r="P3729" s="8">
        <f t="shared" si="233"/>
        <v>61.06</v>
      </c>
      <c r="Q3729" s="17" t="s">
        <v>8315</v>
      </c>
      <c r="R3729" s="8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43.2" hidden="1" x14ac:dyDescent="0.3">
      <c r="A3730" s="8">
        <v>3728</v>
      </c>
      <c r="B3730" s="13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32"/>
        <v>9</v>
      </c>
      <c r="P3730" s="8">
        <f t="shared" si="233"/>
        <v>60.06</v>
      </c>
      <c r="Q3730" s="17" t="s">
        <v>8315</v>
      </c>
      <c r="R3730" s="8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43.2" hidden="1" x14ac:dyDescent="0.3">
      <c r="A3731" s="8">
        <v>3729</v>
      </c>
      <c r="B3731" s="13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32"/>
        <v>7</v>
      </c>
      <c r="P3731" s="8">
        <f t="shared" si="233"/>
        <v>72.400000000000006</v>
      </c>
      <c r="Q3731" s="17" t="s">
        <v>8315</v>
      </c>
      <c r="R3731" s="8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3.2" hidden="1" x14ac:dyDescent="0.3">
      <c r="A3732" s="8">
        <v>3730</v>
      </c>
      <c r="B3732" s="13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32"/>
        <v>10</v>
      </c>
      <c r="P3732" s="8">
        <f t="shared" si="233"/>
        <v>100</v>
      </c>
      <c r="Q3732" s="17" t="s">
        <v>8315</v>
      </c>
      <c r="R3732" s="8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43.2" hidden="1" x14ac:dyDescent="0.3">
      <c r="A3733" s="8">
        <v>3731</v>
      </c>
      <c r="B3733" s="13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32"/>
        <v>11</v>
      </c>
      <c r="P3733" s="8">
        <f t="shared" si="233"/>
        <v>51.67</v>
      </c>
      <c r="Q3733" s="17" t="s">
        <v>8315</v>
      </c>
      <c r="R3733" s="8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43.2" hidden="1" x14ac:dyDescent="0.3">
      <c r="A3734" s="8">
        <v>3732</v>
      </c>
      <c r="B3734" s="13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32"/>
        <v>15</v>
      </c>
      <c r="P3734" s="8">
        <f t="shared" si="233"/>
        <v>32.75</v>
      </c>
      <c r="Q3734" s="17" t="s">
        <v>8315</v>
      </c>
      <c r="R3734" s="8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3.2" hidden="1" x14ac:dyDescent="0.3">
      <c r="A3735" s="8">
        <v>3733</v>
      </c>
      <c r="B3735" s="13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32"/>
        <v>0</v>
      </c>
      <c r="P3735" s="8">
        <f t="shared" si="233"/>
        <v>0</v>
      </c>
      <c r="Q3735" s="17" t="s">
        <v>8315</v>
      </c>
      <c r="R3735" s="8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57.6" hidden="1" x14ac:dyDescent="0.3">
      <c r="A3736" s="8">
        <v>3734</v>
      </c>
      <c r="B3736" s="13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32"/>
        <v>28</v>
      </c>
      <c r="P3736" s="8">
        <f t="shared" si="233"/>
        <v>61</v>
      </c>
      <c r="Q3736" s="17" t="s">
        <v>8315</v>
      </c>
      <c r="R3736" s="8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28.8" hidden="1" x14ac:dyDescent="0.3">
      <c r="A3737" s="8">
        <v>3735</v>
      </c>
      <c r="B3737" s="13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32"/>
        <v>13</v>
      </c>
      <c r="P3737" s="8">
        <f t="shared" si="233"/>
        <v>10</v>
      </c>
      <c r="Q3737" s="17" t="s">
        <v>8315</v>
      </c>
      <c r="R3737" s="8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3.2" hidden="1" x14ac:dyDescent="0.3">
      <c r="A3738" s="8">
        <v>3736</v>
      </c>
      <c r="B3738" s="13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32"/>
        <v>1</v>
      </c>
      <c r="P3738" s="8">
        <f t="shared" si="233"/>
        <v>10</v>
      </c>
      <c r="Q3738" s="17" t="s">
        <v>8315</v>
      </c>
      <c r="R3738" s="8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43.2" hidden="1" x14ac:dyDescent="0.3">
      <c r="A3739" s="8">
        <v>3737</v>
      </c>
      <c r="B3739" s="13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32"/>
        <v>21</v>
      </c>
      <c r="P3739" s="8">
        <f t="shared" si="233"/>
        <v>37.5</v>
      </c>
      <c r="Q3739" s="17" t="s">
        <v>8315</v>
      </c>
      <c r="R3739" s="8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28.8" hidden="1" x14ac:dyDescent="0.3">
      <c r="A3740" s="8">
        <v>3738</v>
      </c>
      <c r="B3740" s="13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32"/>
        <v>18</v>
      </c>
      <c r="P3740" s="8">
        <f t="shared" si="233"/>
        <v>45</v>
      </c>
      <c r="Q3740" s="17" t="s">
        <v>8315</v>
      </c>
      <c r="R3740" s="8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43.2" hidden="1" x14ac:dyDescent="0.3">
      <c r="A3741" s="8">
        <v>3739</v>
      </c>
      <c r="B3741" s="13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32"/>
        <v>20</v>
      </c>
      <c r="P3741" s="8">
        <f t="shared" si="233"/>
        <v>100.63</v>
      </c>
      <c r="Q3741" s="17" t="s">
        <v>8315</v>
      </c>
      <c r="R3741" s="8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43.2" hidden="1" x14ac:dyDescent="0.3">
      <c r="A3742" s="8">
        <v>3740</v>
      </c>
      <c r="B3742" s="13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32"/>
        <v>18</v>
      </c>
      <c r="P3742" s="8">
        <f t="shared" si="233"/>
        <v>25.57</v>
      </c>
      <c r="Q3742" s="17" t="s">
        <v>8315</v>
      </c>
      <c r="R3742" s="8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3.2" hidden="1" x14ac:dyDescent="0.3">
      <c r="A3743" s="8">
        <v>3741</v>
      </c>
      <c r="B3743" s="13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32"/>
        <v>0</v>
      </c>
      <c r="P3743" s="8">
        <f t="shared" si="233"/>
        <v>0</v>
      </c>
      <c r="Q3743" s="17" t="s">
        <v>8315</v>
      </c>
      <c r="R3743" s="8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43.2" hidden="1" x14ac:dyDescent="0.3">
      <c r="A3744" s="8">
        <v>3742</v>
      </c>
      <c r="B3744" s="13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32"/>
        <v>2</v>
      </c>
      <c r="P3744" s="8">
        <f t="shared" si="233"/>
        <v>25</v>
      </c>
      <c r="Q3744" s="17" t="s">
        <v>8315</v>
      </c>
      <c r="R3744" s="8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28.8" hidden="1" x14ac:dyDescent="0.3">
      <c r="A3745" s="8">
        <v>3743</v>
      </c>
      <c r="B3745" s="13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32"/>
        <v>0</v>
      </c>
      <c r="P3745" s="8">
        <f t="shared" si="233"/>
        <v>0</v>
      </c>
      <c r="Q3745" s="17" t="s">
        <v>8315</v>
      </c>
      <c r="R3745" s="8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57.6" hidden="1" x14ac:dyDescent="0.3">
      <c r="A3746" s="8">
        <v>3744</v>
      </c>
      <c r="B3746" s="13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32"/>
        <v>0</v>
      </c>
      <c r="P3746" s="8">
        <f t="shared" si="233"/>
        <v>0</v>
      </c>
      <c r="Q3746" s="17" t="s">
        <v>8315</v>
      </c>
      <c r="R3746" s="8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3.2" hidden="1" x14ac:dyDescent="0.3">
      <c r="A3747" s="8">
        <v>3745</v>
      </c>
      <c r="B3747" s="13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32"/>
        <v>10</v>
      </c>
      <c r="P3747" s="8">
        <f t="shared" si="233"/>
        <v>10</v>
      </c>
      <c r="Q3747" s="17" t="s">
        <v>8315</v>
      </c>
      <c r="R3747" s="8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hidden="1" x14ac:dyDescent="0.3">
      <c r="A3748" s="8">
        <v>3746</v>
      </c>
      <c r="B3748" s="13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32"/>
        <v>2</v>
      </c>
      <c r="P3748" s="8">
        <f t="shared" si="233"/>
        <v>202</v>
      </c>
      <c r="Q3748" s="17" t="s">
        <v>8315</v>
      </c>
      <c r="R3748" s="8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28.8" hidden="1" x14ac:dyDescent="0.3">
      <c r="A3749" s="8">
        <v>3747</v>
      </c>
      <c r="B3749" s="13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32"/>
        <v>1</v>
      </c>
      <c r="P3749" s="8">
        <f t="shared" si="233"/>
        <v>25</v>
      </c>
      <c r="Q3749" s="17" t="s">
        <v>8315</v>
      </c>
      <c r="R3749" s="8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43.2" hidden="1" x14ac:dyDescent="0.3">
      <c r="A3750" s="8">
        <v>3748</v>
      </c>
      <c r="B3750" s="13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32"/>
        <v>104</v>
      </c>
      <c r="P3750" s="8">
        <f t="shared" si="233"/>
        <v>99.54</v>
      </c>
      <c r="Q3750" s="17" t="s">
        <v>8315</v>
      </c>
      <c r="R3750" s="8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3.2" hidden="1" x14ac:dyDescent="0.3">
      <c r="A3751" s="8">
        <v>3749</v>
      </c>
      <c r="B3751" s="13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32"/>
        <v>105</v>
      </c>
      <c r="P3751" s="8">
        <f t="shared" si="233"/>
        <v>75</v>
      </c>
      <c r="Q3751" s="17" t="s">
        <v>8315</v>
      </c>
      <c r="R3751" s="8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86.4" hidden="1" x14ac:dyDescent="0.3">
      <c r="A3752" s="8">
        <v>3750</v>
      </c>
      <c r="B3752" s="13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32"/>
        <v>100</v>
      </c>
      <c r="P3752" s="8">
        <f t="shared" si="233"/>
        <v>215.25</v>
      </c>
      <c r="Q3752" s="17" t="s">
        <v>8315</v>
      </c>
      <c r="R3752" s="8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3.2" hidden="1" x14ac:dyDescent="0.3">
      <c r="A3753" s="8">
        <v>3751</v>
      </c>
      <c r="B3753" s="13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32"/>
        <v>133</v>
      </c>
      <c r="P3753" s="8">
        <f t="shared" si="233"/>
        <v>120.55</v>
      </c>
      <c r="Q3753" s="17" t="s">
        <v>8315</v>
      </c>
      <c r="R3753" s="8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57.6" x14ac:dyDescent="0.3">
      <c r="A3754" s="8">
        <v>3752</v>
      </c>
      <c r="B3754" s="13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32"/>
        <v>113</v>
      </c>
      <c r="P3754" s="8">
        <f t="shared" si="233"/>
        <v>37.67</v>
      </c>
      <c r="Q3754" s="17" t="s">
        <v>8315</v>
      </c>
      <c r="R3754" s="8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43.2" hidden="1" x14ac:dyDescent="0.3">
      <c r="A3755" s="8">
        <v>3753</v>
      </c>
      <c r="B3755" s="13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32"/>
        <v>103</v>
      </c>
      <c r="P3755" s="8">
        <f t="shared" si="233"/>
        <v>172.23</v>
      </c>
      <c r="Q3755" s="17" t="s">
        <v>8315</v>
      </c>
      <c r="R3755" s="8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3.2" hidden="1" x14ac:dyDescent="0.3">
      <c r="A3756" s="8">
        <v>3754</v>
      </c>
      <c r="B3756" s="13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32"/>
        <v>120</v>
      </c>
      <c r="P3756" s="8">
        <f t="shared" si="233"/>
        <v>111.11</v>
      </c>
      <c r="Q3756" s="17" t="s">
        <v>8315</v>
      </c>
      <c r="R3756" s="8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43.2" x14ac:dyDescent="0.3">
      <c r="A3757" s="8">
        <v>3755</v>
      </c>
      <c r="B3757" s="13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32"/>
        <v>130</v>
      </c>
      <c r="P3757" s="8">
        <f t="shared" si="233"/>
        <v>25.46</v>
      </c>
      <c r="Q3757" s="17" t="s">
        <v>8315</v>
      </c>
      <c r="R3757" s="8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43.2" hidden="1" x14ac:dyDescent="0.3">
      <c r="A3758" s="8">
        <v>3756</v>
      </c>
      <c r="B3758" s="13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32"/>
        <v>101</v>
      </c>
      <c r="P3758" s="8">
        <f t="shared" si="233"/>
        <v>267.64999999999998</v>
      </c>
      <c r="Q3758" s="17" t="s">
        <v>8315</v>
      </c>
      <c r="R3758" s="8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3.2" hidden="1" x14ac:dyDescent="0.3">
      <c r="A3759" s="8">
        <v>3757</v>
      </c>
      <c r="B3759" s="13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32"/>
        <v>109</v>
      </c>
      <c r="P3759" s="8">
        <f t="shared" si="233"/>
        <v>75.959999999999994</v>
      </c>
      <c r="Q3759" s="17" t="s">
        <v>8315</v>
      </c>
      <c r="R3759" s="8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28.8" hidden="1" x14ac:dyDescent="0.3">
      <c r="A3760" s="8">
        <v>3758</v>
      </c>
      <c r="B3760" s="13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32"/>
        <v>102</v>
      </c>
      <c r="P3760" s="8">
        <f t="shared" si="233"/>
        <v>59.04</v>
      </c>
      <c r="Q3760" s="17" t="s">
        <v>8315</v>
      </c>
      <c r="R3760" s="8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28.8" hidden="1" x14ac:dyDescent="0.3">
      <c r="A3761" s="8">
        <v>3759</v>
      </c>
      <c r="B3761" s="13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32"/>
        <v>110</v>
      </c>
      <c r="P3761" s="8">
        <f t="shared" si="233"/>
        <v>50.11</v>
      </c>
      <c r="Q3761" s="17" t="s">
        <v>8315</v>
      </c>
      <c r="R3761" s="8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43.2" hidden="1" x14ac:dyDescent="0.3">
      <c r="A3762" s="8">
        <v>3760</v>
      </c>
      <c r="B3762" s="13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32"/>
        <v>101</v>
      </c>
      <c r="P3762" s="8">
        <f t="shared" si="233"/>
        <v>55.5</v>
      </c>
      <c r="Q3762" s="17" t="s">
        <v>8315</v>
      </c>
      <c r="R3762" s="8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57.6" x14ac:dyDescent="0.3">
      <c r="A3763" s="8">
        <v>3761</v>
      </c>
      <c r="B3763" s="13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32"/>
        <v>100</v>
      </c>
      <c r="P3763" s="8">
        <f t="shared" si="233"/>
        <v>166.67</v>
      </c>
      <c r="Q3763" s="17" t="s">
        <v>8315</v>
      </c>
      <c r="R3763" s="8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3.2" x14ac:dyDescent="0.3">
      <c r="A3764" s="8">
        <v>3762</v>
      </c>
      <c r="B3764" s="13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32"/>
        <v>106</v>
      </c>
      <c r="P3764" s="8">
        <f t="shared" si="233"/>
        <v>47.43</v>
      </c>
      <c r="Q3764" s="17" t="s">
        <v>8315</v>
      </c>
      <c r="R3764" s="8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28.8" hidden="1" x14ac:dyDescent="0.3">
      <c r="A3765" s="8">
        <v>3763</v>
      </c>
      <c r="B3765" s="13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32"/>
        <v>100</v>
      </c>
      <c r="P3765" s="8">
        <f t="shared" si="233"/>
        <v>64.94</v>
      </c>
      <c r="Q3765" s="17" t="s">
        <v>8315</v>
      </c>
      <c r="R3765" s="8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3.2" hidden="1" x14ac:dyDescent="0.3">
      <c r="A3766" s="8">
        <v>3764</v>
      </c>
      <c r="B3766" s="13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32"/>
        <v>100</v>
      </c>
      <c r="P3766" s="8">
        <f t="shared" si="233"/>
        <v>55.56</v>
      </c>
      <c r="Q3766" s="17" t="s">
        <v>8315</v>
      </c>
      <c r="R3766" s="8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43.2" hidden="1" x14ac:dyDescent="0.3">
      <c r="A3767" s="8">
        <v>3765</v>
      </c>
      <c r="B3767" s="13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32"/>
        <v>113</v>
      </c>
      <c r="P3767" s="8">
        <f t="shared" si="233"/>
        <v>74.22</v>
      </c>
      <c r="Q3767" s="17" t="s">
        <v>8315</v>
      </c>
      <c r="R3767" s="8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3.2" hidden="1" x14ac:dyDescent="0.3">
      <c r="A3768" s="8">
        <v>3766</v>
      </c>
      <c r="B3768" s="13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32"/>
        <v>103</v>
      </c>
      <c r="P3768" s="8">
        <f t="shared" si="233"/>
        <v>106.93</v>
      </c>
      <c r="Q3768" s="17" t="s">
        <v>8315</v>
      </c>
      <c r="R3768" s="8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43.2" hidden="1" x14ac:dyDescent="0.3">
      <c r="A3769" s="8">
        <v>3767</v>
      </c>
      <c r="B3769" s="13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32"/>
        <v>117</v>
      </c>
      <c r="P3769" s="8">
        <f t="shared" si="233"/>
        <v>41.7</v>
      </c>
      <c r="Q3769" s="17" t="s">
        <v>8315</v>
      </c>
      <c r="R3769" s="8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43.2" hidden="1" x14ac:dyDescent="0.3">
      <c r="A3770" s="8">
        <v>3768</v>
      </c>
      <c r="B3770" s="13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32"/>
        <v>108</v>
      </c>
      <c r="P3770" s="8">
        <f t="shared" si="233"/>
        <v>74.239999999999995</v>
      </c>
      <c r="Q3770" s="17" t="s">
        <v>8315</v>
      </c>
      <c r="R3770" s="8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3.2" hidden="1" x14ac:dyDescent="0.3">
      <c r="A3771" s="8">
        <v>3769</v>
      </c>
      <c r="B3771" s="13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32"/>
        <v>100</v>
      </c>
      <c r="P3771" s="8">
        <f t="shared" si="233"/>
        <v>73.33</v>
      </c>
      <c r="Q3771" s="17" t="s">
        <v>8315</v>
      </c>
      <c r="R3771" s="8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43.2" x14ac:dyDescent="0.3">
      <c r="A3772" s="8">
        <v>3770</v>
      </c>
      <c r="B3772" s="13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32"/>
        <v>100</v>
      </c>
      <c r="P3772" s="8">
        <f t="shared" si="233"/>
        <v>100</v>
      </c>
      <c r="Q3772" s="17" t="s">
        <v>8315</v>
      </c>
      <c r="R3772" s="8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28.8" hidden="1" x14ac:dyDescent="0.3">
      <c r="A3773" s="8">
        <v>3771</v>
      </c>
      <c r="B3773" s="13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32"/>
        <v>146</v>
      </c>
      <c r="P3773" s="8">
        <f t="shared" si="233"/>
        <v>38.42</v>
      </c>
      <c r="Q3773" s="17" t="s">
        <v>8315</v>
      </c>
      <c r="R3773" s="8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3.2" hidden="1" x14ac:dyDescent="0.3">
      <c r="A3774" s="8">
        <v>3772</v>
      </c>
      <c r="B3774" s="13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32"/>
        <v>110</v>
      </c>
      <c r="P3774" s="8">
        <f t="shared" si="233"/>
        <v>166.97</v>
      </c>
      <c r="Q3774" s="17" t="s">
        <v>8315</v>
      </c>
      <c r="R3774" s="8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28.8" hidden="1" x14ac:dyDescent="0.3">
      <c r="A3775" s="8">
        <v>3773</v>
      </c>
      <c r="B3775" s="13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32"/>
        <v>108</v>
      </c>
      <c r="P3775" s="8">
        <f t="shared" si="233"/>
        <v>94.91</v>
      </c>
      <c r="Q3775" s="17" t="s">
        <v>8315</v>
      </c>
      <c r="R3775" s="8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57.6" hidden="1" x14ac:dyDescent="0.3">
      <c r="A3776" s="8">
        <v>3774</v>
      </c>
      <c r="B3776" s="13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32"/>
        <v>100</v>
      </c>
      <c r="P3776" s="8">
        <f t="shared" si="233"/>
        <v>100</v>
      </c>
      <c r="Q3776" s="17" t="s">
        <v>8315</v>
      </c>
      <c r="R3776" s="8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3.2" hidden="1" x14ac:dyDescent="0.3">
      <c r="A3777" s="8">
        <v>3775</v>
      </c>
      <c r="B3777" s="13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32"/>
        <v>100</v>
      </c>
      <c r="P3777" s="8">
        <f t="shared" si="233"/>
        <v>143.21</v>
      </c>
      <c r="Q3777" s="17" t="s">
        <v>8315</v>
      </c>
      <c r="R3777" s="8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57.6" hidden="1" x14ac:dyDescent="0.3">
      <c r="A3778" s="8">
        <v>3776</v>
      </c>
      <c r="B3778" s="13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36">ROUND(E3778/D3778*100,0)</f>
        <v>107</v>
      </c>
      <c r="P3778" s="8">
        <f t="shared" si="233"/>
        <v>90.82</v>
      </c>
      <c r="Q3778" s="17" t="s">
        <v>8315</v>
      </c>
      <c r="R3778" s="8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3.2" hidden="1" x14ac:dyDescent="0.3">
      <c r="A3779" s="8">
        <v>3777</v>
      </c>
      <c r="B3779" s="13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36"/>
        <v>143</v>
      </c>
      <c r="P3779" s="8">
        <f t="shared" ref="P3779:P3842" si="237">IFERROR(ROUND(E3779/L3779,2), 0)</f>
        <v>48.54</v>
      </c>
      <c r="Q3779" s="17" t="s">
        <v>8315</v>
      </c>
      <c r="R3779" s="8" t="s">
        <v>8357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hidden="1" x14ac:dyDescent="0.3">
      <c r="A3780" s="8">
        <v>3778</v>
      </c>
      <c r="B3780" s="13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36"/>
        <v>105</v>
      </c>
      <c r="P3780" s="8">
        <f t="shared" si="237"/>
        <v>70.03</v>
      </c>
      <c r="Q3780" s="17" t="s">
        <v>8315</v>
      </c>
      <c r="R3780" s="8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28.8" hidden="1" x14ac:dyDescent="0.3">
      <c r="A3781" s="8">
        <v>3779</v>
      </c>
      <c r="B3781" s="13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36"/>
        <v>104</v>
      </c>
      <c r="P3781" s="8">
        <f t="shared" si="237"/>
        <v>135.63</v>
      </c>
      <c r="Q3781" s="17" t="s">
        <v>8315</v>
      </c>
      <c r="R3781" s="8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3.2" hidden="1" x14ac:dyDescent="0.3">
      <c r="A3782" s="8">
        <v>3780</v>
      </c>
      <c r="B3782" s="13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36"/>
        <v>120</v>
      </c>
      <c r="P3782" s="8">
        <f t="shared" si="237"/>
        <v>100</v>
      </c>
      <c r="Q3782" s="17" t="s">
        <v>8315</v>
      </c>
      <c r="R3782" s="8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57.6" hidden="1" x14ac:dyDescent="0.3">
      <c r="A3783" s="8">
        <v>3781</v>
      </c>
      <c r="B3783" s="13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36"/>
        <v>110</v>
      </c>
      <c r="P3783" s="8">
        <f t="shared" si="237"/>
        <v>94.9</v>
      </c>
      <c r="Q3783" s="17" t="s">
        <v>8315</v>
      </c>
      <c r="R3783" s="8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43.2" x14ac:dyDescent="0.3">
      <c r="A3784" s="8">
        <v>3782</v>
      </c>
      <c r="B3784" s="13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36"/>
        <v>102</v>
      </c>
      <c r="P3784" s="8">
        <f t="shared" si="237"/>
        <v>75.37</v>
      </c>
      <c r="Q3784" s="17" t="s">
        <v>8315</v>
      </c>
      <c r="R3784" s="8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3.2" hidden="1" x14ac:dyDescent="0.3">
      <c r="A3785" s="8">
        <v>3783</v>
      </c>
      <c r="B3785" s="13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36"/>
        <v>129</v>
      </c>
      <c r="P3785" s="8">
        <f t="shared" si="237"/>
        <v>64.459999999999994</v>
      </c>
      <c r="Q3785" s="17" t="s">
        <v>8315</v>
      </c>
      <c r="R3785" s="8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43.2" hidden="1" x14ac:dyDescent="0.3">
      <c r="A3786" s="8">
        <v>3784</v>
      </c>
      <c r="B3786" s="13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36"/>
        <v>115</v>
      </c>
      <c r="P3786" s="8">
        <f t="shared" si="237"/>
        <v>115</v>
      </c>
      <c r="Q3786" s="17" t="s">
        <v>8315</v>
      </c>
      <c r="R3786" s="8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43.2" x14ac:dyDescent="0.3">
      <c r="A3787" s="8">
        <v>3785</v>
      </c>
      <c r="B3787" s="13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36"/>
        <v>151</v>
      </c>
      <c r="P3787" s="8">
        <f t="shared" si="237"/>
        <v>100.5</v>
      </c>
      <c r="Q3787" s="17" t="s">
        <v>8315</v>
      </c>
      <c r="R3787" s="8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3.2" hidden="1" x14ac:dyDescent="0.3">
      <c r="A3788" s="8">
        <v>3786</v>
      </c>
      <c r="B3788" s="13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36"/>
        <v>111</v>
      </c>
      <c r="P3788" s="8">
        <f t="shared" si="237"/>
        <v>93.77</v>
      </c>
      <c r="Q3788" s="17" t="s">
        <v>8315</v>
      </c>
      <c r="R3788" s="8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3.2" hidden="1" x14ac:dyDescent="0.3">
      <c r="A3789" s="8">
        <v>3787</v>
      </c>
      <c r="B3789" s="13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36"/>
        <v>100</v>
      </c>
      <c r="P3789" s="8">
        <f t="shared" si="237"/>
        <v>35.1</v>
      </c>
      <c r="Q3789" s="17" t="s">
        <v>8315</v>
      </c>
      <c r="R3789" s="8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2" hidden="1" x14ac:dyDescent="0.3">
      <c r="A3790" s="8">
        <v>3788</v>
      </c>
      <c r="B3790" s="13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36"/>
        <v>1</v>
      </c>
      <c r="P3790" s="8">
        <f t="shared" si="237"/>
        <v>500</v>
      </c>
      <c r="Q3790" s="17" t="s">
        <v>8315</v>
      </c>
      <c r="R3790" s="8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3.2" x14ac:dyDescent="0.3">
      <c r="A3791" s="8">
        <v>3789</v>
      </c>
      <c r="B3791" s="13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36"/>
        <v>3</v>
      </c>
      <c r="P3791" s="8">
        <f t="shared" si="237"/>
        <v>29</v>
      </c>
      <c r="Q3791" s="17" t="s">
        <v>8315</v>
      </c>
      <c r="R3791" s="8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43.2" hidden="1" x14ac:dyDescent="0.3">
      <c r="A3792" s="8">
        <v>3790</v>
      </c>
      <c r="B3792" s="13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36"/>
        <v>0</v>
      </c>
      <c r="P3792" s="8">
        <f t="shared" si="237"/>
        <v>0</v>
      </c>
      <c r="Q3792" s="17" t="s">
        <v>8315</v>
      </c>
      <c r="R3792" s="8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28.8" hidden="1" x14ac:dyDescent="0.3">
      <c r="A3793" s="8">
        <v>3791</v>
      </c>
      <c r="B3793" s="13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36"/>
        <v>0</v>
      </c>
      <c r="P3793" s="8">
        <f t="shared" si="237"/>
        <v>0</v>
      </c>
      <c r="Q3793" s="17" t="s">
        <v>8315</v>
      </c>
      <c r="R3793" s="8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28.8" hidden="1" x14ac:dyDescent="0.3">
      <c r="A3794" s="8">
        <v>3792</v>
      </c>
      <c r="B3794" s="13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36"/>
        <v>0</v>
      </c>
      <c r="P3794" s="8">
        <f t="shared" si="237"/>
        <v>17.5</v>
      </c>
      <c r="Q3794" s="17" t="s">
        <v>8315</v>
      </c>
      <c r="R3794" s="8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43.2" hidden="1" x14ac:dyDescent="0.3">
      <c r="A3795" s="8">
        <v>3793</v>
      </c>
      <c r="B3795" s="13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36"/>
        <v>60</v>
      </c>
      <c r="P3795" s="8">
        <f t="shared" si="237"/>
        <v>174</v>
      </c>
      <c r="Q3795" s="17" t="s">
        <v>8315</v>
      </c>
      <c r="R3795" s="8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43.2" x14ac:dyDescent="0.3">
      <c r="A3796" s="8">
        <v>3794</v>
      </c>
      <c r="B3796" s="13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36"/>
        <v>1</v>
      </c>
      <c r="P3796" s="8">
        <f t="shared" si="237"/>
        <v>50</v>
      </c>
      <c r="Q3796" s="17" t="s">
        <v>8315</v>
      </c>
      <c r="R3796" s="8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3.2" x14ac:dyDescent="0.3">
      <c r="A3797" s="8">
        <v>3795</v>
      </c>
      <c r="B3797" s="13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36"/>
        <v>2</v>
      </c>
      <c r="P3797" s="8">
        <f t="shared" si="237"/>
        <v>5</v>
      </c>
      <c r="Q3797" s="17" t="s">
        <v>8315</v>
      </c>
      <c r="R3797" s="8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43.2" hidden="1" x14ac:dyDescent="0.3">
      <c r="A3798" s="8">
        <v>3796</v>
      </c>
      <c r="B3798" s="13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36"/>
        <v>0</v>
      </c>
      <c r="P3798" s="8">
        <f t="shared" si="237"/>
        <v>1</v>
      </c>
      <c r="Q3798" s="17" t="s">
        <v>8315</v>
      </c>
      <c r="R3798" s="8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57.6" hidden="1" x14ac:dyDescent="0.3">
      <c r="A3799" s="8">
        <v>3797</v>
      </c>
      <c r="B3799" s="13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36"/>
        <v>90</v>
      </c>
      <c r="P3799" s="8">
        <f t="shared" si="237"/>
        <v>145.41</v>
      </c>
      <c r="Q3799" s="17" t="s">
        <v>8315</v>
      </c>
      <c r="R3799" s="8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43.2" hidden="1" x14ac:dyDescent="0.3">
      <c r="A3800" s="8">
        <v>3798</v>
      </c>
      <c r="B3800" s="13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36"/>
        <v>1</v>
      </c>
      <c r="P3800" s="8">
        <f t="shared" si="237"/>
        <v>205</v>
      </c>
      <c r="Q3800" s="17" t="s">
        <v>8315</v>
      </c>
      <c r="R3800" s="8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3.2" hidden="1" x14ac:dyDescent="0.3">
      <c r="A3801" s="8">
        <v>3799</v>
      </c>
      <c r="B3801" s="13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36"/>
        <v>4</v>
      </c>
      <c r="P3801" s="8">
        <f t="shared" si="237"/>
        <v>100.5</v>
      </c>
      <c r="Q3801" s="17" t="s">
        <v>8315</v>
      </c>
      <c r="R3801" s="8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43.2" hidden="1" x14ac:dyDescent="0.3">
      <c r="A3802" s="8">
        <v>3800</v>
      </c>
      <c r="B3802" s="13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36"/>
        <v>4</v>
      </c>
      <c r="P3802" s="8">
        <f t="shared" si="237"/>
        <v>55.06</v>
      </c>
      <c r="Q3802" s="17" t="s">
        <v>8315</v>
      </c>
      <c r="R3802" s="8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3.2" hidden="1" x14ac:dyDescent="0.3">
      <c r="A3803" s="8">
        <v>3801</v>
      </c>
      <c r="B3803" s="13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36"/>
        <v>9</v>
      </c>
      <c r="P3803" s="8">
        <f t="shared" si="237"/>
        <v>47.33</v>
      </c>
      <c r="Q3803" s="17" t="s">
        <v>8315</v>
      </c>
      <c r="R3803" s="8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3.2" hidden="1" x14ac:dyDescent="0.3">
      <c r="A3804" s="8">
        <v>3802</v>
      </c>
      <c r="B3804" s="13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36"/>
        <v>0</v>
      </c>
      <c r="P3804" s="8">
        <f t="shared" si="237"/>
        <v>0</v>
      </c>
      <c r="Q3804" s="17" t="s">
        <v>8315</v>
      </c>
      <c r="R3804" s="8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28.8" hidden="1" x14ac:dyDescent="0.3">
      <c r="A3805" s="8">
        <v>3803</v>
      </c>
      <c r="B3805" s="13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36"/>
        <v>20</v>
      </c>
      <c r="P3805" s="8">
        <f t="shared" si="237"/>
        <v>58.95</v>
      </c>
      <c r="Q3805" s="17" t="s">
        <v>8315</v>
      </c>
      <c r="R3805" s="8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43.2" hidden="1" x14ac:dyDescent="0.3">
      <c r="A3806" s="8">
        <v>3804</v>
      </c>
      <c r="B3806" s="13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36"/>
        <v>0</v>
      </c>
      <c r="P3806" s="8">
        <f t="shared" si="237"/>
        <v>0</v>
      </c>
      <c r="Q3806" s="17" t="s">
        <v>8315</v>
      </c>
      <c r="R3806" s="8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3.2" hidden="1" x14ac:dyDescent="0.3">
      <c r="A3807" s="8">
        <v>3805</v>
      </c>
      <c r="B3807" s="13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36"/>
        <v>0</v>
      </c>
      <c r="P3807" s="8">
        <f t="shared" si="237"/>
        <v>1.5</v>
      </c>
      <c r="Q3807" s="17" t="s">
        <v>8315</v>
      </c>
      <c r="R3807" s="8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57.6" hidden="1" x14ac:dyDescent="0.3">
      <c r="A3808" s="8">
        <v>3806</v>
      </c>
      <c r="B3808" s="13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36"/>
        <v>0</v>
      </c>
      <c r="P3808" s="8">
        <f t="shared" si="237"/>
        <v>5</v>
      </c>
      <c r="Q3808" s="17" t="s">
        <v>8315</v>
      </c>
      <c r="R3808" s="8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43.2" hidden="1" x14ac:dyDescent="0.3">
      <c r="A3809" s="8">
        <v>3807</v>
      </c>
      <c r="B3809" s="13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36"/>
        <v>30</v>
      </c>
      <c r="P3809" s="8">
        <f t="shared" si="237"/>
        <v>50.56</v>
      </c>
      <c r="Q3809" s="17" t="s">
        <v>8315</v>
      </c>
      <c r="R3809" s="8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3.2" hidden="1" x14ac:dyDescent="0.3">
      <c r="A3810" s="8">
        <v>3808</v>
      </c>
      <c r="B3810" s="13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36"/>
        <v>100</v>
      </c>
      <c r="P3810" s="8">
        <f t="shared" si="237"/>
        <v>41.67</v>
      </c>
      <c r="Q3810" s="17" t="s">
        <v>8315</v>
      </c>
      <c r="R3810" s="8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43.2" hidden="1" x14ac:dyDescent="0.3">
      <c r="A3811" s="8">
        <v>3809</v>
      </c>
      <c r="B3811" s="13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36"/>
        <v>101</v>
      </c>
      <c r="P3811" s="8">
        <f t="shared" si="237"/>
        <v>53.29</v>
      </c>
      <c r="Q3811" s="17" t="s">
        <v>8315</v>
      </c>
      <c r="R3811" s="8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43.2" hidden="1" x14ac:dyDescent="0.3">
      <c r="A3812" s="8">
        <v>3810</v>
      </c>
      <c r="B3812" s="13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36"/>
        <v>122</v>
      </c>
      <c r="P3812" s="8">
        <f t="shared" si="237"/>
        <v>70.23</v>
      </c>
      <c r="Q3812" s="17" t="s">
        <v>8315</v>
      </c>
      <c r="R3812" s="8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43.2" hidden="1" x14ac:dyDescent="0.3">
      <c r="A3813" s="8">
        <v>3811</v>
      </c>
      <c r="B3813" s="13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36"/>
        <v>330</v>
      </c>
      <c r="P3813" s="8">
        <f t="shared" si="237"/>
        <v>43.42</v>
      </c>
      <c r="Q3813" s="17" t="s">
        <v>8315</v>
      </c>
      <c r="R3813" s="8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43.2" hidden="1" x14ac:dyDescent="0.3">
      <c r="A3814" s="8">
        <v>3812</v>
      </c>
      <c r="B3814" s="13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36"/>
        <v>110</v>
      </c>
      <c r="P3814" s="8">
        <f t="shared" si="237"/>
        <v>199.18</v>
      </c>
      <c r="Q3814" s="17" t="s">
        <v>8315</v>
      </c>
      <c r="R3814" s="8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43.2" hidden="1" x14ac:dyDescent="0.3">
      <c r="A3815" s="8">
        <v>3813</v>
      </c>
      <c r="B3815" s="13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36"/>
        <v>101</v>
      </c>
      <c r="P3815" s="8">
        <f t="shared" si="237"/>
        <v>78.52</v>
      </c>
      <c r="Q3815" s="17" t="s">
        <v>8315</v>
      </c>
      <c r="R3815" s="8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43.2" hidden="1" x14ac:dyDescent="0.3">
      <c r="A3816" s="8">
        <v>3814</v>
      </c>
      <c r="B3816" s="13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36"/>
        <v>140</v>
      </c>
      <c r="P3816" s="8">
        <f t="shared" si="237"/>
        <v>61.82</v>
      </c>
      <c r="Q3816" s="17" t="s">
        <v>8315</v>
      </c>
      <c r="R3816" s="8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28.8" hidden="1" x14ac:dyDescent="0.3">
      <c r="A3817" s="8">
        <v>3815</v>
      </c>
      <c r="B3817" s="13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36"/>
        <v>100</v>
      </c>
      <c r="P3817" s="8">
        <f t="shared" si="237"/>
        <v>50</v>
      </c>
      <c r="Q3817" s="17" t="s">
        <v>8315</v>
      </c>
      <c r="R3817" s="8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57.6" hidden="1" x14ac:dyDescent="0.3">
      <c r="A3818" s="8">
        <v>3816</v>
      </c>
      <c r="B3818" s="13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36"/>
        <v>119</v>
      </c>
      <c r="P3818" s="8">
        <f t="shared" si="237"/>
        <v>48.34</v>
      </c>
      <c r="Q3818" s="17" t="s">
        <v>8315</v>
      </c>
      <c r="R3818" s="8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43.2" hidden="1" x14ac:dyDescent="0.3">
      <c r="A3819" s="8">
        <v>3817</v>
      </c>
      <c r="B3819" s="13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36"/>
        <v>107</v>
      </c>
      <c r="P3819" s="8">
        <f t="shared" si="237"/>
        <v>107.25</v>
      </c>
      <c r="Q3819" s="17" t="s">
        <v>8315</v>
      </c>
      <c r="R3819" s="8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3.2" hidden="1" x14ac:dyDescent="0.3">
      <c r="A3820" s="8">
        <v>3818</v>
      </c>
      <c r="B3820" s="13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36"/>
        <v>228</v>
      </c>
      <c r="P3820" s="8">
        <f t="shared" si="237"/>
        <v>57</v>
      </c>
      <c r="Q3820" s="17" t="s">
        <v>8315</v>
      </c>
      <c r="R3820" s="8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43.2" hidden="1" x14ac:dyDescent="0.3">
      <c r="A3821" s="8">
        <v>3819</v>
      </c>
      <c r="B3821" s="13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36"/>
        <v>106</v>
      </c>
      <c r="P3821" s="8">
        <f t="shared" si="237"/>
        <v>40.92</v>
      </c>
      <c r="Q3821" s="17" t="s">
        <v>8315</v>
      </c>
      <c r="R3821" s="8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3.2" hidden="1" x14ac:dyDescent="0.3">
      <c r="A3822" s="8">
        <v>3820</v>
      </c>
      <c r="B3822" s="13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36"/>
        <v>143</v>
      </c>
      <c r="P3822" s="8">
        <f t="shared" si="237"/>
        <v>21.5</v>
      </c>
      <c r="Q3822" s="17" t="s">
        <v>8315</v>
      </c>
      <c r="R3822" s="8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43.2" hidden="1" x14ac:dyDescent="0.3">
      <c r="A3823" s="8">
        <v>3821</v>
      </c>
      <c r="B3823" s="13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36"/>
        <v>105</v>
      </c>
      <c r="P3823" s="8">
        <f t="shared" si="237"/>
        <v>79.540000000000006</v>
      </c>
      <c r="Q3823" s="17" t="s">
        <v>8315</v>
      </c>
      <c r="R3823" s="8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57.6" hidden="1" x14ac:dyDescent="0.3">
      <c r="A3824" s="8">
        <v>3822</v>
      </c>
      <c r="B3824" s="13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36"/>
        <v>110</v>
      </c>
      <c r="P3824" s="8">
        <f t="shared" si="237"/>
        <v>72.38</v>
      </c>
      <c r="Q3824" s="17" t="s">
        <v>8315</v>
      </c>
      <c r="R3824" s="8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43.2" hidden="1" x14ac:dyDescent="0.3">
      <c r="A3825" s="8">
        <v>3823</v>
      </c>
      <c r="B3825" s="13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36"/>
        <v>106</v>
      </c>
      <c r="P3825" s="8">
        <f t="shared" si="237"/>
        <v>64.63</v>
      </c>
      <c r="Q3825" s="17" t="s">
        <v>8315</v>
      </c>
      <c r="R3825" s="8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43.2" hidden="1" x14ac:dyDescent="0.3">
      <c r="A3826" s="8">
        <v>3824</v>
      </c>
      <c r="B3826" s="13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36"/>
        <v>108</v>
      </c>
      <c r="P3826" s="8">
        <f t="shared" si="237"/>
        <v>38.57</v>
      </c>
      <c r="Q3826" s="17" t="s">
        <v>8315</v>
      </c>
      <c r="R3826" s="8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43.2" hidden="1" x14ac:dyDescent="0.3">
      <c r="A3827" s="8">
        <v>3825</v>
      </c>
      <c r="B3827" s="13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36"/>
        <v>105</v>
      </c>
      <c r="P3827" s="8">
        <f t="shared" si="237"/>
        <v>107.57</v>
      </c>
      <c r="Q3827" s="17" t="s">
        <v>8315</v>
      </c>
      <c r="R3827" s="8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28.8" hidden="1" x14ac:dyDescent="0.3">
      <c r="A3828" s="8">
        <v>3826</v>
      </c>
      <c r="B3828" s="13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36"/>
        <v>119</v>
      </c>
      <c r="P3828" s="8">
        <f t="shared" si="237"/>
        <v>27.5</v>
      </c>
      <c r="Q3828" s="17" t="s">
        <v>8315</v>
      </c>
      <c r="R3828" s="8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57.6" hidden="1" x14ac:dyDescent="0.3">
      <c r="A3829" s="8">
        <v>3827</v>
      </c>
      <c r="B3829" s="13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36"/>
        <v>153</v>
      </c>
      <c r="P3829" s="8">
        <f t="shared" si="237"/>
        <v>70.459999999999994</v>
      </c>
      <c r="Q3829" s="17" t="s">
        <v>8315</v>
      </c>
      <c r="R3829" s="8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43.2" hidden="1" x14ac:dyDescent="0.3">
      <c r="A3830" s="8">
        <v>3828</v>
      </c>
      <c r="B3830" s="13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36"/>
        <v>100</v>
      </c>
      <c r="P3830" s="8">
        <f t="shared" si="237"/>
        <v>178.57</v>
      </c>
      <c r="Q3830" s="17" t="s">
        <v>8315</v>
      </c>
      <c r="R3830" s="8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43.2" hidden="1" x14ac:dyDescent="0.3">
      <c r="A3831" s="8">
        <v>3829</v>
      </c>
      <c r="B3831" s="13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36"/>
        <v>100</v>
      </c>
      <c r="P3831" s="8">
        <f t="shared" si="237"/>
        <v>62.63</v>
      </c>
      <c r="Q3831" s="17" t="s">
        <v>8315</v>
      </c>
      <c r="R3831" s="8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3.2" hidden="1" x14ac:dyDescent="0.3">
      <c r="A3832" s="8">
        <v>3830</v>
      </c>
      <c r="B3832" s="13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36"/>
        <v>225</v>
      </c>
      <c r="P3832" s="8">
        <f t="shared" si="237"/>
        <v>75</v>
      </c>
      <c r="Q3832" s="17" t="s">
        <v>8315</v>
      </c>
      <c r="R3832" s="8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57.6" hidden="1" x14ac:dyDescent="0.3">
      <c r="A3833" s="8">
        <v>3831</v>
      </c>
      <c r="B3833" s="13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36"/>
        <v>106</v>
      </c>
      <c r="P3833" s="8">
        <f t="shared" si="237"/>
        <v>58.9</v>
      </c>
      <c r="Q3833" s="17" t="s">
        <v>8315</v>
      </c>
      <c r="R3833" s="8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43.2" hidden="1" x14ac:dyDescent="0.3">
      <c r="A3834" s="8">
        <v>3832</v>
      </c>
      <c r="B3834" s="13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36"/>
        <v>105</v>
      </c>
      <c r="P3834" s="8">
        <f t="shared" si="237"/>
        <v>139.56</v>
      </c>
      <c r="Q3834" s="17" t="s">
        <v>8315</v>
      </c>
      <c r="R3834" s="8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57.6" hidden="1" x14ac:dyDescent="0.3">
      <c r="A3835" s="8">
        <v>3833</v>
      </c>
      <c r="B3835" s="13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36"/>
        <v>117</v>
      </c>
      <c r="P3835" s="8">
        <f t="shared" si="237"/>
        <v>70</v>
      </c>
      <c r="Q3835" s="17" t="s">
        <v>8315</v>
      </c>
      <c r="R3835" s="8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43.2" hidden="1" x14ac:dyDescent="0.3">
      <c r="A3836" s="8">
        <v>3834</v>
      </c>
      <c r="B3836" s="13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36"/>
        <v>109</v>
      </c>
      <c r="P3836" s="8">
        <f t="shared" si="237"/>
        <v>57.39</v>
      </c>
      <c r="Q3836" s="17" t="s">
        <v>8315</v>
      </c>
      <c r="R3836" s="8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43.2" hidden="1" x14ac:dyDescent="0.3">
      <c r="A3837" s="8">
        <v>3835</v>
      </c>
      <c r="B3837" s="13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36"/>
        <v>160</v>
      </c>
      <c r="P3837" s="8">
        <f t="shared" si="237"/>
        <v>40</v>
      </c>
      <c r="Q3837" s="17" t="s">
        <v>8315</v>
      </c>
      <c r="R3837" s="8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3.2" hidden="1" x14ac:dyDescent="0.3">
      <c r="A3838" s="8">
        <v>3836</v>
      </c>
      <c r="B3838" s="13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36"/>
        <v>113</v>
      </c>
      <c r="P3838" s="8">
        <f t="shared" si="237"/>
        <v>64.290000000000006</v>
      </c>
      <c r="Q3838" s="17" t="s">
        <v>8315</v>
      </c>
      <c r="R3838" s="8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28.8" hidden="1" x14ac:dyDescent="0.3">
      <c r="A3839" s="8">
        <v>3837</v>
      </c>
      <c r="B3839" s="13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36"/>
        <v>102</v>
      </c>
      <c r="P3839" s="8">
        <f t="shared" si="237"/>
        <v>120.12</v>
      </c>
      <c r="Q3839" s="17" t="s">
        <v>8315</v>
      </c>
      <c r="R3839" s="8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57.6" hidden="1" x14ac:dyDescent="0.3">
      <c r="A3840" s="8">
        <v>3838</v>
      </c>
      <c r="B3840" s="13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36"/>
        <v>101</v>
      </c>
      <c r="P3840" s="8">
        <f t="shared" si="237"/>
        <v>1008.24</v>
      </c>
      <c r="Q3840" s="17" t="s">
        <v>8315</v>
      </c>
      <c r="R3840" s="8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43.2" hidden="1" x14ac:dyDescent="0.3">
      <c r="A3841" s="8">
        <v>3839</v>
      </c>
      <c r="B3841" s="13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36"/>
        <v>101</v>
      </c>
      <c r="P3841" s="8">
        <f t="shared" si="237"/>
        <v>63.28</v>
      </c>
      <c r="Q3841" s="17" t="s">
        <v>8315</v>
      </c>
      <c r="R3841" s="8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3.2" hidden="1" x14ac:dyDescent="0.3">
      <c r="A3842" s="8">
        <v>3840</v>
      </c>
      <c r="B3842" s="13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ref="O3842:O3905" si="240">ROUND(E3842/D3842*100,0)</f>
        <v>6500</v>
      </c>
      <c r="P3842" s="8">
        <f t="shared" si="237"/>
        <v>21.67</v>
      </c>
      <c r="Q3842" s="17" t="s">
        <v>8315</v>
      </c>
      <c r="R3842" s="8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43.2" hidden="1" x14ac:dyDescent="0.3">
      <c r="A3843" s="8">
        <v>3841</v>
      </c>
      <c r="B3843" s="13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si="240"/>
        <v>9</v>
      </c>
      <c r="P3843" s="8">
        <f t="shared" ref="P3843:P3906" si="241">IFERROR(ROUND(E3843/L3843,2), 0)</f>
        <v>25.65</v>
      </c>
      <c r="Q3843" s="17" t="s">
        <v>8315</v>
      </c>
      <c r="R3843" s="8" t="s">
        <v>8316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hidden="1" x14ac:dyDescent="0.3">
      <c r="A3844" s="8">
        <v>3842</v>
      </c>
      <c r="B3844" s="13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240"/>
        <v>22</v>
      </c>
      <c r="P3844" s="8">
        <f t="shared" si="241"/>
        <v>47.7</v>
      </c>
      <c r="Q3844" s="17" t="s">
        <v>8315</v>
      </c>
      <c r="R3844" s="8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43.2" hidden="1" x14ac:dyDescent="0.3">
      <c r="A3845" s="8">
        <v>3843</v>
      </c>
      <c r="B3845" s="13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240"/>
        <v>21</v>
      </c>
      <c r="P3845" s="8">
        <f t="shared" si="241"/>
        <v>56.05</v>
      </c>
      <c r="Q3845" s="17" t="s">
        <v>8315</v>
      </c>
      <c r="R3845" s="8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43.2" hidden="1" x14ac:dyDescent="0.3">
      <c r="A3846" s="8">
        <v>3844</v>
      </c>
      <c r="B3846" s="13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240"/>
        <v>41</v>
      </c>
      <c r="P3846" s="8">
        <f t="shared" si="241"/>
        <v>81.319999999999993</v>
      </c>
      <c r="Q3846" s="17" t="s">
        <v>8315</v>
      </c>
      <c r="R3846" s="8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57.6" hidden="1" x14ac:dyDescent="0.3">
      <c r="A3847" s="8">
        <v>3845</v>
      </c>
      <c r="B3847" s="13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240"/>
        <v>2</v>
      </c>
      <c r="P3847" s="8">
        <f t="shared" si="241"/>
        <v>70.17</v>
      </c>
      <c r="Q3847" s="17" t="s">
        <v>8315</v>
      </c>
      <c r="R3847" s="8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3.2" hidden="1" x14ac:dyDescent="0.3">
      <c r="A3848" s="8">
        <v>3846</v>
      </c>
      <c r="B3848" s="13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240"/>
        <v>3</v>
      </c>
      <c r="P3848" s="8">
        <f t="shared" si="241"/>
        <v>23.63</v>
      </c>
      <c r="Q3848" s="17" t="s">
        <v>8315</v>
      </c>
      <c r="R3848" s="8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3.2" hidden="1" x14ac:dyDescent="0.3">
      <c r="A3849" s="8">
        <v>3847</v>
      </c>
      <c r="B3849" s="13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240"/>
        <v>16</v>
      </c>
      <c r="P3849" s="8">
        <f t="shared" si="241"/>
        <v>188.56</v>
      </c>
      <c r="Q3849" s="17" t="s">
        <v>8315</v>
      </c>
      <c r="R3849" s="8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43.2" hidden="1" x14ac:dyDescent="0.3">
      <c r="A3850" s="8">
        <v>3848</v>
      </c>
      <c r="B3850" s="13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240"/>
        <v>16</v>
      </c>
      <c r="P3850" s="8">
        <f t="shared" si="241"/>
        <v>49.51</v>
      </c>
      <c r="Q3850" s="17" t="s">
        <v>8315</v>
      </c>
      <c r="R3850" s="8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57.6" hidden="1" x14ac:dyDescent="0.3">
      <c r="A3851" s="8">
        <v>3849</v>
      </c>
      <c r="B3851" s="13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240"/>
        <v>7</v>
      </c>
      <c r="P3851" s="8">
        <f t="shared" si="241"/>
        <v>75.459999999999994</v>
      </c>
      <c r="Q3851" s="17" t="s">
        <v>8315</v>
      </c>
      <c r="R3851" s="8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28.8" hidden="1" x14ac:dyDescent="0.3">
      <c r="A3852" s="8">
        <v>3850</v>
      </c>
      <c r="B3852" s="13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240"/>
        <v>4</v>
      </c>
      <c r="P3852" s="8">
        <f t="shared" si="241"/>
        <v>9.5</v>
      </c>
      <c r="Q3852" s="17" t="s">
        <v>8315</v>
      </c>
      <c r="R3852" s="8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3.2" hidden="1" x14ac:dyDescent="0.3">
      <c r="A3853" s="8">
        <v>3851</v>
      </c>
      <c r="B3853" s="13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240"/>
        <v>34</v>
      </c>
      <c r="P3853" s="8">
        <f t="shared" si="241"/>
        <v>35.5</v>
      </c>
      <c r="Q3853" s="17" t="s">
        <v>8315</v>
      </c>
      <c r="R3853" s="8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3.2" hidden="1" x14ac:dyDescent="0.3">
      <c r="A3854" s="8">
        <v>3852</v>
      </c>
      <c r="B3854" s="13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240"/>
        <v>0</v>
      </c>
      <c r="P3854" s="8">
        <f t="shared" si="241"/>
        <v>10</v>
      </c>
      <c r="Q3854" s="17" t="s">
        <v>8315</v>
      </c>
      <c r="R3854" s="8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43.2" hidden="1" x14ac:dyDescent="0.3">
      <c r="A3855" s="8">
        <v>3853</v>
      </c>
      <c r="B3855" s="13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240"/>
        <v>0</v>
      </c>
      <c r="P3855" s="8">
        <f t="shared" si="241"/>
        <v>13</v>
      </c>
      <c r="Q3855" s="17" t="s">
        <v>8315</v>
      </c>
      <c r="R3855" s="8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28.8" hidden="1" x14ac:dyDescent="0.3">
      <c r="A3856" s="8">
        <v>3854</v>
      </c>
      <c r="B3856" s="13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240"/>
        <v>16</v>
      </c>
      <c r="P3856" s="8">
        <f t="shared" si="241"/>
        <v>89.4</v>
      </c>
      <c r="Q3856" s="17" t="s">
        <v>8315</v>
      </c>
      <c r="R3856" s="8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57.6" hidden="1" x14ac:dyDescent="0.3">
      <c r="A3857" s="8">
        <v>3855</v>
      </c>
      <c r="B3857" s="13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240"/>
        <v>3</v>
      </c>
      <c r="P3857" s="8">
        <f t="shared" si="241"/>
        <v>25</v>
      </c>
      <c r="Q3857" s="17" t="s">
        <v>8315</v>
      </c>
      <c r="R3857" s="8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57.6" hidden="1" x14ac:dyDescent="0.3">
      <c r="A3858" s="8">
        <v>3856</v>
      </c>
      <c r="B3858" s="13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240"/>
        <v>0</v>
      </c>
      <c r="P3858" s="8">
        <f t="shared" si="241"/>
        <v>1</v>
      </c>
      <c r="Q3858" s="17" t="s">
        <v>8315</v>
      </c>
      <c r="R3858" s="8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43.2" hidden="1" x14ac:dyDescent="0.3">
      <c r="A3859" s="8">
        <v>3857</v>
      </c>
      <c r="B3859" s="13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240"/>
        <v>5</v>
      </c>
      <c r="P3859" s="8">
        <f t="shared" si="241"/>
        <v>65</v>
      </c>
      <c r="Q3859" s="17" t="s">
        <v>8315</v>
      </c>
      <c r="R3859" s="8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57.6" hidden="1" x14ac:dyDescent="0.3">
      <c r="A3860" s="8">
        <v>3858</v>
      </c>
      <c r="B3860" s="13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240"/>
        <v>2</v>
      </c>
      <c r="P3860" s="8">
        <f t="shared" si="241"/>
        <v>10</v>
      </c>
      <c r="Q3860" s="17" t="s">
        <v>8315</v>
      </c>
      <c r="R3860" s="8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3.2" hidden="1" x14ac:dyDescent="0.3">
      <c r="A3861" s="8">
        <v>3859</v>
      </c>
      <c r="B3861" s="13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240"/>
        <v>0</v>
      </c>
      <c r="P3861" s="8">
        <f t="shared" si="241"/>
        <v>1</v>
      </c>
      <c r="Q3861" s="17" t="s">
        <v>8315</v>
      </c>
      <c r="R3861" s="8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43.2" hidden="1" x14ac:dyDescent="0.3">
      <c r="A3862" s="8">
        <v>3860</v>
      </c>
      <c r="B3862" s="13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240"/>
        <v>18</v>
      </c>
      <c r="P3862" s="8">
        <f t="shared" si="241"/>
        <v>81.540000000000006</v>
      </c>
      <c r="Q3862" s="17" t="s">
        <v>8315</v>
      </c>
      <c r="R3862" s="8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hidden="1" x14ac:dyDescent="0.3">
      <c r="A3863" s="8">
        <v>3861</v>
      </c>
      <c r="B3863" s="13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240"/>
        <v>5</v>
      </c>
      <c r="P3863" s="8">
        <f t="shared" si="241"/>
        <v>100</v>
      </c>
      <c r="Q3863" s="17" t="s">
        <v>8315</v>
      </c>
      <c r="R3863" s="8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28.8" hidden="1" x14ac:dyDescent="0.3">
      <c r="A3864" s="8">
        <v>3862</v>
      </c>
      <c r="B3864" s="13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240"/>
        <v>0</v>
      </c>
      <c r="P3864" s="8">
        <f t="shared" si="241"/>
        <v>1</v>
      </c>
      <c r="Q3864" s="17" t="s">
        <v>8315</v>
      </c>
      <c r="R3864" s="8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43.2" hidden="1" x14ac:dyDescent="0.3">
      <c r="A3865" s="8">
        <v>3863</v>
      </c>
      <c r="B3865" s="13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240"/>
        <v>0</v>
      </c>
      <c r="P3865" s="8">
        <f t="shared" si="241"/>
        <v>0</v>
      </c>
      <c r="Q3865" s="17" t="s">
        <v>8315</v>
      </c>
      <c r="R3865" s="8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43.2" hidden="1" x14ac:dyDescent="0.3">
      <c r="A3866" s="8">
        <v>3864</v>
      </c>
      <c r="B3866" s="13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240"/>
        <v>1</v>
      </c>
      <c r="P3866" s="8">
        <f t="shared" si="241"/>
        <v>20</v>
      </c>
      <c r="Q3866" s="17" t="s">
        <v>8315</v>
      </c>
      <c r="R3866" s="8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3.2" hidden="1" x14ac:dyDescent="0.3">
      <c r="A3867" s="8">
        <v>3865</v>
      </c>
      <c r="B3867" s="13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240"/>
        <v>27</v>
      </c>
      <c r="P3867" s="8">
        <f t="shared" si="241"/>
        <v>46.43</v>
      </c>
      <c r="Q3867" s="17" t="s">
        <v>8315</v>
      </c>
      <c r="R3867" s="8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28.8" hidden="1" x14ac:dyDescent="0.3">
      <c r="A3868" s="8">
        <v>3866</v>
      </c>
      <c r="B3868" s="13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240"/>
        <v>1</v>
      </c>
      <c r="P3868" s="8">
        <f t="shared" si="241"/>
        <v>5.5</v>
      </c>
      <c r="Q3868" s="17" t="s">
        <v>8315</v>
      </c>
      <c r="R3868" s="8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3.2" hidden="1" x14ac:dyDescent="0.3">
      <c r="A3869" s="8">
        <v>3867</v>
      </c>
      <c r="B3869" s="13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240"/>
        <v>13</v>
      </c>
      <c r="P3869" s="8">
        <f t="shared" si="241"/>
        <v>50.2</v>
      </c>
      <c r="Q3869" s="17" t="s">
        <v>8315</v>
      </c>
      <c r="R3869" s="8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">
      <c r="A3870" s="8">
        <v>3868</v>
      </c>
      <c r="B3870" s="13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240"/>
        <v>0</v>
      </c>
      <c r="P3870" s="8">
        <f t="shared" si="241"/>
        <v>10</v>
      </c>
      <c r="Q3870" s="17" t="s">
        <v>8315</v>
      </c>
      <c r="R3870" s="8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28.8" hidden="1" x14ac:dyDescent="0.3">
      <c r="A3871" s="8">
        <v>3869</v>
      </c>
      <c r="B3871" s="13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240"/>
        <v>3</v>
      </c>
      <c r="P3871" s="8">
        <f t="shared" si="241"/>
        <v>30.13</v>
      </c>
      <c r="Q3871" s="17" t="s">
        <v>8315</v>
      </c>
      <c r="R3871" s="8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57.6" hidden="1" x14ac:dyDescent="0.3">
      <c r="A3872" s="8">
        <v>3870</v>
      </c>
      <c r="B3872" s="13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240"/>
        <v>15</v>
      </c>
      <c r="P3872" s="8">
        <f t="shared" si="241"/>
        <v>150</v>
      </c>
      <c r="Q3872" s="17" t="s">
        <v>8315</v>
      </c>
      <c r="R3872" s="8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28.8" hidden="1" x14ac:dyDescent="0.3">
      <c r="A3873" s="8">
        <v>3871</v>
      </c>
      <c r="B3873" s="13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240"/>
        <v>3</v>
      </c>
      <c r="P3873" s="8">
        <f t="shared" si="241"/>
        <v>13.33</v>
      </c>
      <c r="Q3873" s="17" t="s">
        <v>8315</v>
      </c>
      <c r="R3873" s="8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43.2" hidden="1" x14ac:dyDescent="0.3">
      <c r="A3874" s="8">
        <v>3872</v>
      </c>
      <c r="B3874" s="13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240"/>
        <v>0</v>
      </c>
      <c r="P3874" s="8">
        <f t="shared" si="241"/>
        <v>0</v>
      </c>
      <c r="Q3874" s="17" t="s">
        <v>8315</v>
      </c>
      <c r="R3874" s="8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43.2" hidden="1" x14ac:dyDescent="0.3">
      <c r="A3875" s="8">
        <v>3873</v>
      </c>
      <c r="B3875" s="13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240"/>
        <v>0</v>
      </c>
      <c r="P3875" s="8">
        <f t="shared" si="241"/>
        <v>0</v>
      </c>
      <c r="Q3875" s="17" t="s">
        <v>8315</v>
      </c>
      <c r="R3875" s="8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57.6" hidden="1" x14ac:dyDescent="0.3">
      <c r="A3876" s="8">
        <v>3874</v>
      </c>
      <c r="B3876" s="13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240"/>
        <v>0</v>
      </c>
      <c r="P3876" s="8">
        <f t="shared" si="241"/>
        <v>0</v>
      </c>
      <c r="Q3876" s="17" t="s">
        <v>8315</v>
      </c>
      <c r="R3876" s="8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3.2" hidden="1" x14ac:dyDescent="0.3">
      <c r="A3877" s="8">
        <v>3875</v>
      </c>
      <c r="B3877" s="13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240"/>
        <v>0</v>
      </c>
      <c r="P3877" s="8">
        <f t="shared" si="241"/>
        <v>0</v>
      </c>
      <c r="Q3877" s="17" t="s">
        <v>8315</v>
      </c>
      <c r="R3877" s="8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57.6" x14ac:dyDescent="0.3">
      <c r="A3878" s="8">
        <v>3876</v>
      </c>
      <c r="B3878" s="13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240"/>
        <v>53</v>
      </c>
      <c r="P3878" s="8">
        <f t="shared" si="241"/>
        <v>44.76</v>
      </c>
      <c r="Q3878" s="17" t="s">
        <v>8315</v>
      </c>
      <c r="R3878" s="8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43.2" hidden="1" x14ac:dyDescent="0.3">
      <c r="A3879" s="8">
        <v>3877</v>
      </c>
      <c r="B3879" s="13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240"/>
        <v>5</v>
      </c>
      <c r="P3879" s="8">
        <f t="shared" si="241"/>
        <v>88.64</v>
      </c>
      <c r="Q3879" s="17" t="s">
        <v>8315</v>
      </c>
      <c r="R3879" s="8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3.2" hidden="1" x14ac:dyDescent="0.3">
      <c r="A3880" s="8">
        <v>3878</v>
      </c>
      <c r="B3880" s="13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240"/>
        <v>0</v>
      </c>
      <c r="P3880" s="8">
        <f t="shared" si="241"/>
        <v>10</v>
      </c>
      <c r="Q3880" s="17" t="s">
        <v>8315</v>
      </c>
      <c r="R3880" s="8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3.2" x14ac:dyDescent="0.3">
      <c r="A3881" s="8">
        <v>3879</v>
      </c>
      <c r="B3881" s="13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240"/>
        <v>0</v>
      </c>
      <c r="P3881" s="8">
        <f t="shared" si="241"/>
        <v>0</v>
      </c>
      <c r="Q3881" s="17" t="s">
        <v>8315</v>
      </c>
      <c r="R3881" s="8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43.2" x14ac:dyDescent="0.3">
      <c r="A3882" s="8">
        <v>3880</v>
      </c>
      <c r="B3882" s="13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240"/>
        <v>13</v>
      </c>
      <c r="P3882" s="8">
        <f t="shared" si="241"/>
        <v>57.65</v>
      </c>
      <c r="Q3882" s="17" t="s">
        <v>8315</v>
      </c>
      <c r="R3882" s="8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28.8" hidden="1" x14ac:dyDescent="0.3">
      <c r="A3883" s="8">
        <v>3881</v>
      </c>
      <c r="B3883" s="13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240"/>
        <v>5</v>
      </c>
      <c r="P3883" s="8">
        <f t="shared" si="241"/>
        <v>25</v>
      </c>
      <c r="Q3883" s="17" t="s">
        <v>8315</v>
      </c>
      <c r="R3883" s="8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43.2" hidden="1" x14ac:dyDescent="0.3">
      <c r="A3884" s="8">
        <v>3882</v>
      </c>
      <c r="B3884" s="13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240"/>
        <v>0</v>
      </c>
      <c r="P3884" s="8">
        <f t="shared" si="241"/>
        <v>0</v>
      </c>
      <c r="Q3884" s="17" t="s">
        <v>8315</v>
      </c>
      <c r="R3884" s="8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57.6" x14ac:dyDescent="0.3">
      <c r="A3885" s="8">
        <v>3883</v>
      </c>
      <c r="B3885" s="13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240"/>
        <v>0</v>
      </c>
      <c r="P3885" s="8">
        <f t="shared" si="241"/>
        <v>0</v>
      </c>
      <c r="Q3885" s="17" t="s">
        <v>8315</v>
      </c>
      <c r="R3885" s="8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3.2" hidden="1" x14ac:dyDescent="0.3">
      <c r="A3886" s="8">
        <v>3884</v>
      </c>
      <c r="B3886" s="13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240"/>
        <v>0</v>
      </c>
      <c r="P3886" s="8">
        <f t="shared" si="241"/>
        <v>0</v>
      </c>
      <c r="Q3886" s="17" t="s">
        <v>8315</v>
      </c>
      <c r="R3886" s="8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3.2" hidden="1" x14ac:dyDescent="0.3">
      <c r="A3887" s="8">
        <v>3885</v>
      </c>
      <c r="B3887" s="13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240"/>
        <v>0</v>
      </c>
      <c r="P3887" s="8">
        <f t="shared" si="241"/>
        <v>0</v>
      </c>
      <c r="Q3887" s="17" t="s">
        <v>8315</v>
      </c>
      <c r="R3887" s="8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idden="1" x14ac:dyDescent="0.3">
      <c r="A3888" s="8">
        <v>3886</v>
      </c>
      <c r="B3888" s="13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240"/>
        <v>0</v>
      </c>
      <c r="P3888" s="8">
        <f t="shared" si="241"/>
        <v>0</v>
      </c>
      <c r="Q3888" s="17" t="s">
        <v>8315</v>
      </c>
      <c r="R3888" s="8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43.2" hidden="1" x14ac:dyDescent="0.3">
      <c r="A3889" s="8">
        <v>3887</v>
      </c>
      <c r="B3889" s="13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240"/>
        <v>2</v>
      </c>
      <c r="P3889" s="8">
        <f t="shared" si="241"/>
        <v>17.5</v>
      </c>
      <c r="Q3889" s="17" t="s">
        <v>8315</v>
      </c>
      <c r="R3889" s="8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43.2" hidden="1" x14ac:dyDescent="0.3">
      <c r="A3890" s="8">
        <v>3888</v>
      </c>
      <c r="B3890" s="13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240"/>
        <v>27</v>
      </c>
      <c r="P3890" s="8">
        <f t="shared" si="241"/>
        <v>38.71</v>
      </c>
      <c r="Q3890" s="17" t="s">
        <v>8315</v>
      </c>
      <c r="R3890" s="8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3.2" hidden="1" x14ac:dyDescent="0.3">
      <c r="A3891" s="8">
        <v>3889</v>
      </c>
      <c r="B3891" s="13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240"/>
        <v>1</v>
      </c>
      <c r="P3891" s="8">
        <f t="shared" si="241"/>
        <v>13.11</v>
      </c>
      <c r="Q3891" s="17" t="s">
        <v>8315</v>
      </c>
      <c r="R3891" s="8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43.2" hidden="1" x14ac:dyDescent="0.3">
      <c r="A3892" s="8">
        <v>3890</v>
      </c>
      <c r="B3892" s="13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240"/>
        <v>17</v>
      </c>
      <c r="P3892" s="8">
        <f t="shared" si="241"/>
        <v>315.5</v>
      </c>
      <c r="Q3892" s="17" t="s">
        <v>8315</v>
      </c>
      <c r="R3892" s="8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28.8" hidden="1" x14ac:dyDescent="0.3">
      <c r="A3893" s="8">
        <v>3891</v>
      </c>
      <c r="B3893" s="13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240"/>
        <v>33</v>
      </c>
      <c r="P3893" s="8">
        <f t="shared" si="241"/>
        <v>37.14</v>
      </c>
      <c r="Q3893" s="17" t="s">
        <v>8315</v>
      </c>
      <c r="R3893" s="8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57.6" hidden="1" x14ac:dyDescent="0.3">
      <c r="A3894" s="8">
        <v>3892</v>
      </c>
      <c r="B3894" s="13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240"/>
        <v>0</v>
      </c>
      <c r="P3894" s="8">
        <f t="shared" si="241"/>
        <v>0</v>
      </c>
      <c r="Q3894" s="17" t="s">
        <v>8315</v>
      </c>
      <c r="R3894" s="8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57.6" hidden="1" x14ac:dyDescent="0.3">
      <c r="A3895" s="8">
        <v>3893</v>
      </c>
      <c r="B3895" s="13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240"/>
        <v>22</v>
      </c>
      <c r="P3895" s="8">
        <f t="shared" si="241"/>
        <v>128.27000000000001</v>
      </c>
      <c r="Q3895" s="17" t="s">
        <v>8315</v>
      </c>
      <c r="R3895" s="8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43.2" hidden="1" x14ac:dyDescent="0.3">
      <c r="A3896" s="8">
        <v>3894</v>
      </c>
      <c r="B3896" s="13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240"/>
        <v>3</v>
      </c>
      <c r="P3896" s="8">
        <f t="shared" si="241"/>
        <v>47.27</v>
      </c>
      <c r="Q3896" s="17" t="s">
        <v>8315</v>
      </c>
      <c r="R3896" s="8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43.2" hidden="1" x14ac:dyDescent="0.3">
      <c r="A3897" s="8">
        <v>3895</v>
      </c>
      <c r="B3897" s="13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240"/>
        <v>5</v>
      </c>
      <c r="P3897" s="8">
        <f t="shared" si="241"/>
        <v>50</v>
      </c>
      <c r="Q3897" s="17" t="s">
        <v>8315</v>
      </c>
      <c r="R3897" s="8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43.2" hidden="1" x14ac:dyDescent="0.3">
      <c r="A3898" s="8">
        <v>3896</v>
      </c>
      <c r="B3898" s="13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240"/>
        <v>11</v>
      </c>
      <c r="P3898" s="8">
        <f t="shared" si="241"/>
        <v>42.5</v>
      </c>
      <c r="Q3898" s="17" t="s">
        <v>8315</v>
      </c>
      <c r="R3898" s="8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43.2" hidden="1" x14ac:dyDescent="0.3">
      <c r="A3899" s="8">
        <v>3897</v>
      </c>
      <c r="B3899" s="13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240"/>
        <v>18</v>
      </c>
      <c r="P3899" s="8">
        <f t="shared" si="241"/>
        <v>44</v>
      </c>
      <c r="Q3899" s="17" t="s">
        <v>8315</v>
      </c>
      <c r="R3899" s="8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57.6" hidden="1" x14ac:dyDescent="0.3">
      <c r="A3900" s="8">
        <v>3898</v>
      </c>
      <c r="B3900" s="13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240"/>
        <v>33</v>
      </c>
      <c r="P3900" s="8">
        <f t="shared" si="241"/>
        <v>50.88</v>
      </c>
      <c r="Q3900" s="17" t="s">
        <v>8315</v>
      </c>
      <c r="R3900" s="8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3.2" hidden="1" x14ac:dyDescent="0.3">
      <c r="A3901" s="8">
        <v>3899</v>
      </c>
      <c r="B3901" s="13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240"/>
        <v>1</v>
      </c>
      <c r="P3901" s="8">
        <f t="shared" si="241"/>
        <v>62.5</v>
      </c>
      <c r="Q3901" s="17" t="s">
        <v>8315</v>
      </c>
      <c r="R3901" s="8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43.2" hidden="1" x14ac:dyDescent="0.3">
      <c r="A3902" s="8">
        <v>3900</v>
      </c>
      <c r="B3902" s="13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240"/>
        <v>5</v>
      </c>
      <c r="P3902" s="8">
        <f t="shared" si="241"/>
        <v>27</v>
      </c>
      <c r="Q3902" s="17" t="s">
        <v>8315</v>
      </c>
      <c r="R3902" s="8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43.2" hidden="1" x14ac:dyDescent="0.3">
      <c r="A3903" s="8">
        <v>3901</v>
      </c>
      <c r="B3903" s="13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240"/>
        <v>1</v>
      </c>
      <c r="P3903" s="8">
        <f t="shared" si="241"/>
        <v>25</v>
      </c>
      <c r="Q3903" s="17" t="s">
        <v>8315</v>
      </c>
      <c r="R3903" s="8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43.2" hidden="1" x14ac:dyDescent="0.3">
      <c r="A3904" s="8">
        <v>3902</v>
      </c>
      <c r="B3904" s="13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240"/>
        <v>49</v>
      </c>
      <c r="P3904" s="8">
        <f t="shared" si="241"/>
        <v>47.26</v>
      </c>
      <c r="Q3904" s="17" t="s">
        <v>8315</v>
      </c>
      <c r="R3904" s="8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57.6" hidden="1" x14ac:dyDescent="0.3">
      <c r="A3905" s="8">
        <v>3903</v>
      </c>
      <c r="B3905" s="13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240"/>
        <v>0</v>
      </c>
      <c r="P3905" s="8">
        <f t="shared" si="241"/>
        <v>0</v>
      </c>
      <c r="Q3905" s="17" t="s">
        <v>8315</v>
      </c>
      <c r="R3905" s="8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28.8" hidden="1" x14ac:dyDescent="0.3">
      <c r="A3906" s="8">
        <v>3904</v>
      </c>
      <c r="B3906" s="13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ref="O3906:O3969" si="244">ROUND(E3906/D3906*100,0)</f>
        <v>0</v>
      </c>
      <c r="P3906" s="8">
        <f t="shared" si="241"/>
        <v>1.5</v>
      </c>
      <c r="Q3906" s="17" t="s">
        <v>8315</v>
      </c>
      <c r="R3906" s="8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43.2" hidden="1" x14ac:dyDescent="0.3">
      <c r="A3907" s="8">
        <v>3905</v>
      </c>
      <c r="B3907" s="13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si="244"/>
        <v>12</v>
      </c>
      <c r="P3907" s="8">
        <f t="shared" ref="P3907:P3970" si="245">IFERROR(ROUND(E3907/L3907,2), 0)</f>
        <v>24.71</v>
      </c>
      <c r="Q3907" s="17" t="s">
        <v>8315</v>
      </c>
      <c r="R3907" s="8" t="s">
        <v>8316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hidden="1" x14ac:dyDescent="0.3">
      <c r="A3908" s="8">
        <v>3906</v>
      </c>
      <c r="B3908" s="13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244"/>
        <v>67</v>
      </c>
      <c r="P3908" s="8">
        <f t="shared" si="245"/>
        <v>63.13</v>
      </c>
      <c r="Q3908" s="17" t="s">
        <v>8315</v>
      </c>
      <c r="R3908" s="8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43.2" hidden="1" x14ac:dyDescent="0.3">
      <c r="A3909" s="8">
        <v>3907</v>
      </c>
      <c r="B3909" s="13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244"/>
        <v>15</v>
      </c>
      <c r="P3909" s="8">
        <f t="shared" si="245"/>
        <v>38.25</v>
      </c>
      <c r="Q3909" s="17" t="s">
        <v>8315</v>
      </c>
      <c r="R3909" s="8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43.2" hidden="1" x14ac:dyDescent="0.3">
      <c r="A3910" s="8">
        <v>3908</v>
      </c>
      <c r="B3910" s="13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244"/>
        <v>9</v>
      </c>
      <c r="P3910" s="8">
        <f t="shared" si="245"/>
        <v>16.25</v>
      </c>
      <c r="Q3910" s="17" t="s">
        <v>8315</v>
      </c>
      <c r="R3910" s="8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3.2" hidden="1" x14ac:dyDescent="0.3">
      <c r="A3911" s="8">
        <v>3909</v>
      </c>
      <c r="B3911" s="13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244"/>
        <v>0</v>
      </c>
      <c r="P3911" s="8">
        <f t="shared" si="245"/>
        <v>33.75</v>
      </c>
      <c r="Q3911" s="17" t="s">
        <v>8315</v>
      </c>
      <c r="R3911" s="8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3.2" hidden="1" x14ac:dyDescent="0.3">
      <c r="A3912" s="8">
        <v>3910</v>
      </c>
      <c r="B3912" s="13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244"/>
        <v>3</v>
      </c>
      <c r="P3912" s="8">
        <f t="shared" si="245"/>
        <v>61.67</v>
      </c>
      <c r="Q3912" s="17" t="s">
        <v>8315</v>
      </c>
      <c r="R3912" s="8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3.2" hidden="1" x14ac:dyDescent="0.3">
      <c r="A3913" s="8">
        <v>3911</v>
      </c>
      <c r="B3913" s="13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244"/>
        <v>37</v>
      </c>
      <c r="P3913" s="8">
        <f t="shared" si="245"/>
        <v>83.14</v>
      </c>
      <c r="Q3913" s="17" t="s">
        <v>8315</v>
      </c>
      <c r="R3913" s="8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3.2" hidden="1" x14ac:dyDescent="0.3">
      <c r="A3914" s="8">
        <v>3912</v>
      </c>
      <c r="B3914" s="13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244"/>
        <v>0</v>
      </c>
      <c r="P3914" s="8">
        <f t="shared" si="245"/>
        <v>1</v>
      </c>
      <c r="Q3914" s="17" t="s">
        <v>8315</v>
      </c>
      <c r="R3914" s="8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3.2" hidden="1" x14ac:dyDescent="0.3">
      <c r="A3915" s="8">
        <v>3913</v>
      </c>
      <c r="B3915" s="13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244"/>
        <v>10</v>
      </c>
      <c r="P3915" s="8">
        <f t="shared" si="245"/>
        <v>142.86000000000001</v>
      </c>
      <c r="Q3915" s="17" t="s">
        <v>8315</v>
      </c>
      <c r="R3915" s="8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43.2" hidden="1" x14ac:dyDescent="0.3">
      <c r="A3916" s="8">
        <v>3914</v>
      </c>
      <c r="B3916" s="13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244"/>
        <v>36</v>
      </c>
      <c r="P3916" s="8">
        <f t="shared" si="245"/>
        <v>33.67</v>
      </c>
      <c r="Q3916" s="17" t="s">
        <v>8315</v>
      </c>
      <c r="R3916" s="8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43.2" hidden="1" x14ac:dyDescent="0.3">
      <c r="A3917" s="8">
        <v>3915</v>
      </c>
      <c r="B3917" s="13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244"/>
        <v>0</v>
      </c>
      <c r="P3917" s="8">
        <f t="shared" si="245"/>
        <v>5</v>
      </c>
      <c r="Q3917" s="17" t="s">
        <v>8315</v>
      </c>
      <c r="R3917" s="8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43.2" hidden="1" x14ac:dyDescent="0.3">
      <c r="A3918" s="8">
        <v>3916</v>
      </c>
      <c r="B3918" s="13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244"/>
        <v>0</v>
      </c>
      <c r="P3918" s="8">
        <f t="shared" si="245"/>
        <v>0</v>
      </c>
      <c r="Q3918" s="17" t="s">
        <v>8315</v>
      </c>
      <c r="R3918" s="8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3.2" hidden="1" x14ac:dyDescent="0.3">
      <c r="A3919" s="8">
        <v>3917</v>
      </c>
      <c r="B3919" s="13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244"/>
        <v>0</v>
      </c>
      <c r="P3919" s="8">
        <f t="shared" si="245"/>
        <v>10</v>
      </c>
      <c r="Q3919" s="17" t="s">
        <v>8315</v>
      </c>
      <c r="R3919" s="8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57.6" hidden="1" x14ac:dyDescent="0.3">
      <c r="A3920" s="8">
        <v>3918</v>
      </c>
      <c r="B3920" s="13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244"/>
        <v>0</v>
      </c>
      <c r="P3920" s="8">
        <f t="shared" si="245"/>
        <v>40</v>
      </c>
      <c r="Q3920" s="17" t="s">
        <v>8315</v>
      </c>
      <c r="R3920" s="8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3.2" hidden="1" x14ac:dyDescent="0.3">
      <c r="A3921" s="8">
        <v>3919</v>
      </c>
      <c r="B3921" s="13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244"/>
        <v>2</v>
      </c>
      <c r="P3921" s="8">
        <f t="shared" si="245"/>
        <v>30</v>
      </c>
      <c r="Q3921" s="17" t="s">
        <v>8315</v>
      </c>
      <c r="R3921" s="8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43.2" hidden="1" x14ac:dyDescent="0.3">
      <c r="A3922" s="8">
        <v>3920</v>
      </c>
      <c r="B3922" s="13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244"/>
        <v>5</v>
      </c>
      <c r="P3922" s="8">
        <f t="shared" si="245"/>
        <v>45</v>
      </c>
      <c r="Q3922" s="17" t="s">
        <v>8315</v>
      </c>
      <c r="R3922" s="8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43.2" hidden="1" x14ac:dyDescent="0.3">
      <c r="A3923" s="8">
        <v>3921</v>
      </c>
      <c r="B3923" s="13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244"/>
        <v>0</v>
      </c>
      <c r="P3923" s="8">
        <f t="shared" si="245"/>
        <v>0</v>
      </c>
      <c r="Q3923" s="17" t="s">
        <v>8315</v>
      </c>
      <c r="R3923" s="8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43.2" hidden="1" x14ac:dyDescent="0.3">
      <c r="A3924" s="8">
        <v>3922</v>
      </c>
      <c r="B3924" s="13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244"/>
        <v>8</v>
      </c>
      <c r="P3924" s="8">
        <f t="shared" si="245"/>
        <v>10.17</v>
      </c>
      <c r="Q3924" s="17" t="s">
        <v>8315</v>
      </c>
      <c r="R3924" s="8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43.2" hidden="1" x14ac:dyDescent="0.3">
      <c r="A3925" s="8">
        <v>3923</v>
      </c>
      <c r="B3925" s="13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244"/>
        <v>12</v>
      </c>
      <c r="P3925" s="8">
        <f t="shared" si="245"/>
        <v>81.41</v>
      </c>
      <c r="Q3925" s="17" t="s">
        <v>8315</v>
      </c>
      <c r="R3925" s="8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3.2" hidden="1" x14ac:dyDescent="0.3">
      <c r="A3926" s="8">
        <v>3924</v>
      </c>
      <c r="B3926" s="13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244"/>
        <v>15</v>
      </c>
      <c r="P3926" s="8">
        <f t="shared" si="245"/>
        <v>57.25</v>
      </c>
      <c r="Q3926" s="17" t="s">
        <v>8315</v>
      </c>
      <c r="R3926" s="8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3.2" hidden="1" x14ac:dyDescent="0.3">
      <c r="A3927" s="8">
        <v>3925</v>
      </c>
      <c r="B3927" s="13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244"/>
        <v>10</v>
      </c>
      <c r="P3927" s="8">
        <f t="shared" si="245"/>
        <v>5</v>
      </c>
      <c r="Q3927" s="17" t="s">
        <v>8315</v>
      </c>
      <c r="R3927" s="8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28.8" hidden="1" x14ac:dyDescent="0.3">
      <c r="A3928" s="8">
        <v>3926</v>
      </c>
      <c r="B3928" s="13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244"/>
        <v>0</v>
      </c>
      <c r="P3928" s="8">
        <f t="shared" si="245"/>
        <v>15</v>
      </c>
      <c r="Q3928" s="17" t="s">
        <v>8315</v>
      </c>
      <c r="R3928" s="8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43.2" hidden="1" x14ac:dyDescent="0.3">
      <c r="A3929" s="8">
        <v>3927</v>
      </c>
      <c r="B3929" s="13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244"/>
        <v>1</v>
      </c>
      <c r="P3929" s="8">
        <f t="shared" si="245"/>
        <v>12.5</v>
      </c>
      <c r="Q3929" s="17" t="s">
        <v>8315</v>
      </c>
      <c r="R3929" s="8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43.2" hidden="1" x14ac:dyDescent="0.3">
      <c r="A3930" s="8">
        <v>3928</v>
      </c>
      <c r="B3930" s="13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244"/>
        <v>13</v>
      </c>
      <c r="P3930" s="8">
        <f t="shared" si="245"/>
        <v>93</v>
      </c>
      <c r="Q3930" s="17" t="s">
        <v>8315</v>
      </c>
      <c r="R3930" s="8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43.2" hidden="1" x14ac:dyDescent="0.3">
      <c r="A3931" s="8">
        <v>3929</v>
      </c>
      <c r="B3931" s="13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244"/>
        <v>2</v>
      </c>
      <c r="P3931" s="8">
        <f t="shared" si="245"/>
        <v>32.36</v>
      </c>
      <c r="Q3931" s="17" t="s">
        <v>8315</v>
      </c>
      <c r="R3931" s="8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43.2" hidden="1" x14ac:dyDescent="0.3">
      <c r="A3932" s="8">
        <v>3930</v>
      </c>
      <c r="B3932" s="13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244"/>
        <v>0</v>
      </c>
      <c r="P3932" s="8">
        <f t="shared" si="245"/>
        <v>0</v>
      </c>
      <c r="Q3932" s="17" t="s">
        <v>8315</v>
      </c>
      <c r="R3932" s="8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43.2" hidden="1" x14ac:dyDescent="0.3">
      <c r="A3933" s="8">
        <v>3931</v>
      </c>
      <c r="B3933" s="13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244"/>
        <v>0</v>
      </c>
      <c r="P3933" s="8">
        <f t="shared" si="245"/>
        <v>0</v>
      </c>
      <c r="Q3933" s="17" t="s">
        <v>8315</v>
      </c>
      <c r="R3933" s="8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43.2" hidden="1" x14ac:dyDescent="0.3">
      <c r="A3934" s="8">
        <v>3932</v>
      </c>
      <c r="B3934" s="13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244"/>
        <v>0</v>
      </c>
      <c r="P3934" s="8">
        <f t="shared" si="245"/>
        <v>1</v>
      </c>
      <c r="Q3934" s="17" t="s">
        <v>8315</v>
      </c>
      <c r="R3934" s="8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43.2" hidden="1" x14ac:dyDescent="0.3">
      <c r="A3935" s="8">
        <v>3933</v>
      </c>
      <c r="B3935" s="13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244"/>
        <v>16</v>
      </c>
      <c r="P3935" s="8">
        <f t="shared" si="245"/>
        <v>91.83</v>
      </c>
      <c r="Q3935" s="17" t="s">
        <v>8315</v>
      </c>
      <c r="R3935" s="8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3.2" hidden="1" x14ac:dyDescent="0.3">
      <c r="A3936" s="8">
        <v>3934</v>
      </c>
      <c r="B3936" s="13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244"/>
        <v>11</v>
      </c>
      <c r="P3936" s="8">
        <f t="shared" si="245"/>
        <v>45.83</v>
      </c>
      <c r="Q3936" s="17" t="s">
        <v>8315</v>
      </c>
      <c r="R3936" s="8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57.6" hidden="1" x14ac:dyDescent="0.3">
      <c r="A3937" s="8">
        <v>3935</v>
      </c>
      <c r="B3937" s="13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244"/>
        <v>44</v>
      </c>
      <c r="P3937" s="8">
        <f t="shared" si="245"/>
        <v>57.17</v>
      </c>
      <c r="Q3937" s="17" t="s">
        <v>8315</v>
      </c>
      <c r="R3937" s="8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43.2" hidden="1" x14ac:dyDescent="0.3">
      <c r="A3938" s="8">
        <v>3936</v>
      </c>
      <c r="B3938" s="13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244"/>
        <v>0</v>
      </c>
      <c r="P3938" s="8">
        <f t="shared" si="245"/>
        <v>0</v>
      </c>
      <c r="Q3938" s="17" t="s">
        <v>8315</v>
      </c>
      <c r="R3938" s="8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3.2" hidden="1" x14ac:dyDescent="0.3">
      <c r="A3939" s="8">
        <v>3937</v>
      </c>
      <c r="B3939" s="13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244"/>
        <v>86</v>
      </c>
      <c r="P3939" s="8">
        <f t="shared" si="245"/>
        <v>248.5</v>
      </c>
      <c r="Q3939" s="17" t="s">
        <v>8315</v>
      </c>
      <c r="R3939" s="8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43.2" hidden="1" x14ac:dyDescent="0.3">
      <c r="A3940" s="8">
        <v>3938</v>
      </c>
      <c r="B3940" s="13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244"/>
        <v>12</v>
      </c>
      <c r="P3940" s="8">
        <f t="shared" si="245"/>
        <v>79.400000000000006</v>
      </c>
      <c r="Q3940" s="17" t="s">
        <v>8315</v>
      </c>
      <c r="R3940" s="8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43.2" hidden="1" x14ac:dyDescent="0.3">
      <c r="A3941" s="8">
        <v>3939</v>
      </c>
      <c r="B3941" s="13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244"/>
        <v>0</v>
      </c>
      <c r="P3941" s="8">
        <f t="shared" si="245"/>
        <v>5</v>
      </c>
      <c r="Q3941" s="17" t="s">
        <v>8315</v>
      </c>
      <c r="R3941" s="8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43.2" hidden="1" x14ac:dyDescent="0.3">
      <c r="A3942" s="8">
        <v>3940</v>
      </c>
      <c r="B3942" s="13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244"/>
        <v>0</v>
      </c>
      <c r="P3942" s="8">
        <f t="shared" si="245"/>
        <v>5.5</v>
      </c>
      <c r="Q3942" s="17" t="s">
        <v>8315</v>
      </c>
      <c r="R3942" s="8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72" hidden="1" x14ac:dyDescent="0.3">
      <c r="A3943" s="8">
        <v>3941</v>
      </c>
      <c r="B3943" s="13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244"/>
        <v>1</v>
      </c>
      <c r="P3943" s="8">
        <f t="shared" si="245"/>
        <v>25</v>
      </c>
      <c r="Q3943" s="17" t="s">
        <v>8315</v>
      </c>
      <c r="R3943" s="8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3.2" hidden="1" x14ac:dyDescent="0.3">
      <c r="A3944" s="8">
        <v>3942</v>
      </c>
      <c r="B3944" s="13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244"/>
        <v>0</v>
      </c>
      <c r="P3944" s="8">
        <f t="shared" si="245"/>
        <v>0</v>
      </c>
      <c r="Q3944" s="17" t="s">
        <v>8315</v>
      </c>
      <c r="R3944" s="8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3.2" hidden="1" x14ac:dyDescent="0.3">
      <c r="A3945" s="8">
        <v>3943</v>
      </c>
      <c r="B3945" s="13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244"/>
        <v>36</v>
      </c>
      <c r="P3945" s="8">
        <f t="shared" si="245"/>
        <v>137.08000000000001</v>
      </c>
      <c r="Q3945" s="17" t="s">
        <v>8315</v>
      </c>
      <c r="R3945" s="8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57.6" hidden="1" x14ac:dyDescent="0.3">
      <c r="A3946" s="8">
        <v>3944</v>
      </c>
      <c r="B3946" s="13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244"/>
        <v>0</v>
      </c>
      <c r="P3946" s="8">
        <f t="shared" si="245"/>
        <v>0</v>
      </c>
      <c r="Q3946" s="17" t="s">
        <v>8315</v>
      </c>
      <c r="R3946" s="8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43.2" hidden="1" x14ac:dyDescent="0.3">
      <c r="A3947" s="8">
        <v>3945</v>
      </c>
      <c r="B3947" s="13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244"/>
        <v>0</v>
      </c>
      <c r="P3947" s="8">
        <f t="shared" si="245"/>
        <v>5</v>
      </c>
      <c r="Q3947" s="17" t="s">
        <v>8315</v>
      </c>
      <c r="R3947" s="8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28.8" hidden="1" x14ac:dyDescent="0.3">
      <c r="A3948" s="8">
        <v>3946</v>
      </c>
      <c r="B3948" s="13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244"/>
        <v>3</v>
      </c>
      <c r="P3948" s="8">
        <f t="shared" si="245"/>
        <v>39</v>
      </c>
      <c r="Q3948" s="17" t="s">
        <v>8315</v>
      </c>
      <c r="R3948" s="8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43.2" hidden="1" x14ac:dyDescent="0.3">
      <c r="A3949" s="8">
        <v>3947</v>
      </c>
      <c r="B3949" s="13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244"/>
        <v>3</v>
      </c>
      <c r="P3949" s="8">
        <f t="shared" si="245"/>
        <v>50.5</v>
      </c>
      <c r="Q3949" s="17" t="s">
        <v>8315</v>
      </c>
      <c r="R3949" s="8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43.2" hidden="1" x14ac:dyDescent="0.3">
      <c r="A3950" s="8">
        <v>3948</v>
      </c>
      <c r="B3950" s="13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244"/>
        <v>0</v>
      </c>
      <c r="P3950" s="8">
        <f t="shared" si="245"/>
        <v>0</v>
      </c>
      <c r="Q3950" s="17" t="s">
        <v>8315</v>
      </c>
      <c r="R3950" s="8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43.2" hidden="1" x14ac:dyDescent="0.3">
      <c r="A3951" s="8">
        <v>3949</v>
      </c>
      <c r="B3951" s="13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244"/>
        <v>16</v>
      </c>
      <c r="P3951" s="8">
        <f t="shared" si="245"/>
        <v>49.28</v>
      </c>
      <c r="Q3951" s="17" t="s">
        <v>8315</v>
      </c>
      <c r="R3951" s="8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57.6" hidden="1" x14ac:dyDescent="0.3">
      <c r="A3952" s="8">
        <v>3950</v>
      </c>
      <c r="B3952" s="13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244"/>
        <v>1</v>
      </c>
      <c r="P3952" s="8">
        <f t="shared" si="245"/>
        <v>25</v>
      </c>
      <c r="Q3952" s="17" t="s">
        <v>8315</v>
      </c>
      <c r="R3952" s="8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43.2" hidden="1" x14ac:dyDescent="0.3">
      <c r="A3953" s="8">
        <v>3951</v>
      </c>
      <c r="B3953" s="13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244"/>
        <v>0</v>
      </c>
      <c r="P3953" s="8">
        <f t="shared" si="245"/>
        <v>1</v>
      </c>
      <c r="Q3953" s="17" t="s">
        <v>8315</v>
      </c>
      <c r="R3953" s="8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43.2" hidden="1" x14ac:dyDescent="0.3">
      <c r="A3954" s="8">
        <v>3952</v>
      </c>
      <c r="B3954" s="13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244"/>
        <v>0</v>
      </c>
      <c r="P3954" s="8">
        <f t="shared" si="245"/>
        <v>25</v>
      </c>
      <c r="Q3954" s="17" t="s">
        <v>8315</v>
      </c>
      <c r="R3954" s="8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3.2" hidden="1" x14ac:dyDescent="0.3">
      <c r="A3955" s="8">
        <v>3953</v>
      </c>
      <c r="B3955" s="13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244"/>
        <v>0</v>
      </c>
      <c r="P3955" s="8">
        <f t="shared" si="245"/>
        <v>0</v>
      </c>
      <c r="Q3955" s="17" t="s">
        <v>8315</v>
      </c>
      <c r="R3955" s="8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57.6" hidden="1" x14ac:dyDescent="0.3">
      <c r="A3956" s="8">
        <v>3954</v>
      </c>
      <c r="B3956" s="13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244"/>
        <v>0</v>
      </c>
      <c r="P3956" s="8">
        <f t="shared" si="245"/>
        <v>0</v>
      </c>
      <c r="Q3956" s="17" t="s">
        <v>8315</v>
      </c>
      <c r="R3956" s="8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43.2" hidden="1" x14ac:dyDescent="0.3">
      <c r="A3957" s="8">
        <v>3955</v>
      </c>
      <c r="B3957" s="13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244"/>
        <v>24</v>
      </c>
      <c r="P3957" s="8">
        <f t="shared" si="245"/>
        <v>53.13</v>
      </c>
      <c r="Q3957" s="17" t="s">
        <v>8315</v>
      </c>
      <c r="R3957" s="8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43.2" hidden="1" x14ac:dyDescent="0.3">
      <c r="A3958" s="8">
        <v>3956</v>
      </c>
      <c r="B3958" s="13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244"/>
        <v>0</v>
      </c>
      <c r="P3958" s="8">
        <f t="shared" si="245"/>
        <v>0</v>
      </c>
      <c r="Q3958" s="17" t="s">
        <v>8315</v>
      </c>
      <c r="R3958" s="8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3.2" hidden="1" x14ac:dyDescent="0.3">
      <c r="A3959" s="8">
        <v>3957</v>
      </c>
      <c r="B3959" s="13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244"/>
        <v>0</v>
      </c>
      <c r="P3959" s="8">
        <f t="shared" si="245"/>
        <v>7</v>
      </c>
      <c r="Q3959" s="17" t="s">
        <v>8315</v>
      </c>
      <c r="R3959" s="8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43.2" hidden="1" x14ac:dyDescent="0.3">
      <c r="A3960" s="8">
        <v>3958</v>
      </c>
      <c r="B3960" s="13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244"/>
        <v>32</v>
      </c>
      <c r="P3960" s="8">
        <f t="shared" si="245"/>
        <v>40.06</v>
      </c>
      <c r="Q3960" s="17" t="s">
        <v>8315</v>
      </c>
      <c r="R3960" s="8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43.2" hidden="1" x14ac:dyDescent="0.3">
      <c r="A3961" s="8">
        <v>3959</v>
      </c>
      <c r="B3961" s="13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244"/>
        <v>24</v>
      </c>
      <c r="P3961" s="8">
        <f t="shared" si="245"/>
        <v>24.33</v>
      </c>
      <c r="Q3961" s="17" t="s">
        <v>8315</v>
      </c>
      <c r="R3961" s="8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43.2" hidden="1" x14ac:dyDescent="0.3">
      <c r="A3962" s="8">
        <v>3960</v>
      </c>
      <c r="B3962" s="13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244"/>
        <v>2</v>
      </c>
      <c r="P3962" s="8">
        <f t="shared" si="245"/>
        <v>11.25</v>
      </c>
      <c r="Q3962" s="17" t="s">
        <v>8315</v>
      </c>
      <c r="R3962" s="8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57.6" hidden="1" x14ac:dyDescent="0.3">
      <c r="A3963" s="8">
        <v>3961</v>
      </c>
      <c r="B3963" s="13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244"/>
        <v>0</v>
      </c>
      <c r="P3963" s="8">
        <f t="shared" si="245"/>
        <v>10.5</v>
      </c>
      <c r="Q3963" s="17" t="s">
        <v>8315</v>
      </c>
      <c r="R3963" s="8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57.6" hidden="1" x14ac:dyDescent="0.3">
      <c r="A3964" s="8">
        <v>3962</v>
      </c>
      <c r="B3964" s="13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244"/>
        <v>3</v>
      </c>
      <c r="P3964" s="8">
        <f t="shared" si="245"/>
        <v>15</v>
      </c>
      <c r="Q3964" s="17" t="s">
        <v>8315</v>
      </c>
      <c r="R3964" s="8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43.2" hidden="1" x14ac:dyDescent="0.3">
      <c r="A3965" s="8">
        <v>3963</v>
      </c>
      <c r="B3965" s="13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244"/>
        <v>0</v>
      </c>
      <c r="P3965" s="8">
        <f t="shared" si="245"/>
        <v>0</v>
      </c>
      <c r="Q3965" s="17" t="s">
        <v>8315</v>
      </c>
      <c r="R3965" s="8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3.2" hidden="1" x14ac:dyDescent="0.3">
      <c r="A3966" s="8">
        <v>3964</v>
      </c>
      <c r="B3966" s="13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244"/>
        <v>6</v>
      </c>
      <c r="P3966" s="8">
        <f t="shared" si="245"/>
        <v>42</v>
      </c>
      <c r="Q3966" s="17" t="s">
        <v>8315</v>
      </c>
      <c r="R3966" s="8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43.2" hidden="1" x14ac:dyDescent="0.3">
      <c r="A3967" s="8">
        <v>3965</v>
      </c>
      <c r="B3967" s="13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244"/>
        <v>14</v>
      </c>
      <c r="P3967" s="8">
        <f t="shared" si="245"/>
        <v>71.25</v>
      </c>
      <c r="Q3967" s="17" t="s">
        <v>8315</v>
      </c>
      <c r="R3967" s="8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57.6" hidden="1" x14ac:dyDescent="0.3">
      <c r="A3968" s="8">
        <v>3966</v>
      </c>
      <c r="B3968" s="13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244"/>
        <v>1</v>
      </c>
      <c r="P3968" s="8">
        <f t="shared" si="245"/>
        <v>22.5</v>
      </c>
      <c r="Q3968" s="17" t="s">
        <v>8315</v>
      </c>
      <c r="R3968" s="8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43.2" hidden="1" x14ac:dyDescent="0.3">
      <c r="A3969" s="8">
        <v>3967</v>
      </c>
      <c r="B3969" s="13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244"/>
        <v>24</v>
      </c>
      <c r="P3969" s="8">
        <f t="shared" si="245"/>
        <v>41</v>
      </c>
      <c r="Q3969" s="17" t="s">
        <v>8315</v>
      </c>
      <c r="R3969" s="8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3.2" hidden="1" x14ac:dyDescent="0.3">
      <c r="A3970" s="8">
        <v>3968</v>
      </c>
      <c r="B3970" s="13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ref="O3970:O4033" si="248">ROUND(E3970/D3970*100,0)</f>
        <v>11</v>
      </c>
      <c r="P3970" s="8">
        <f t="shared" si="245"/>
        <v>47.91</v>
      </c>
      <c r="Q3970" s="17" t="s">
        <v>8315</v>
      </c>
      <c r="R3970" s="8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57.6" hidden="1" x14ac:dyDescent="0.3">
      <c r="A3971" s="8">
        <v>3969</v>
      </c>
      <c r="B3971" s="13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si="248"/>
        <v>7</v>
      </c>
      <c r="P3971" s="8">
        <f t="shared" ref="P3971:P4034" si="249">IFERROR(ROUND(E3971/L3971,2), 0)</f>
        <v>35.17</v>
      </c>
      <c r="Q3971" s="17" t="s">
        <v>8315</v>
      </c>
      <c r="R3971" s="8" t="s">
        <v>8316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hidden="1" x14ac:dyDescent="0.3">
      <c r="A3972" s="8">
        <v>3970</v>
      </c>
      <c r="B3972" s="13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248"/>
        <v>0</v>
      </c>
      <c r="P3972" s="8">
        <f t="shared" si="249"/>
        <v>5.5</v>
      </c>
      <c r="Q3972" s="17" t="s">
        <v>8315</v>
      </c>
      <c r="R3972" s="8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43.2" hidden="1" x14ac:dyDescent="0.3">
      <c r="A3973" s="8">
        <v>3971</v>
      </c>
      <c r="B3973" s="13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248"/>
        <v>1</v>
      </c>
      <c r="P3973" s="8">
        <f t="shared" si="249"/>
        <v>22.67</v>
      </c>
      <c r="Q3973" s="17" t="s">
        <v>8315</v>
      </c>
      <c r="R3973" s="8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43.2" hidden="1" x14ac:dyDescent="0.3">
      <c r="A3974" s="8">
        <v>3972</v>
      </c>
      <c r="B3974" s="13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248"/>
        <v>21</v>
      </c>
      <c r="P3974" s="8">
        <f t="shared" si="249"/>
        <v>26.38</v>
      </c>
      <c r="Q3974" s="17" t="s">
        <v>8315</v>
      </c>
      <c r="R3974" s="8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43.2" hidden="1" x14ac:dyDescent="0.3">
      <c r="A3975" s="8">
        <v>3973</v>
      </c>
      <c r="B3975" s="13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248"/>
        <v>78</v>
      </c>
      <c r="P3975" s="8">
        <f t="shared" si="249"/>
        <v>105.54</v>
      </c>
      <c r="Q3975" s="17" t="s">
        <v>8315</v>
      </c>
      <c r="R3975" s="8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43.2" hidden="1" x14ac:dyDescent="0.3">
      <c r="A3976" s="8">
        <v>3974</v>
      </c>
      <c r="B3976" s="13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248"/>
        <v>32</v>
      </c>
      <c r="P3976" s="8">
        <f t="shared" si="249"/>
        <v>29.09</v>
      </c>
      <c r="Q3976" s="17" t="s">
        <v>8315</v>
      </c>
      <c r="R3976" s="8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43.2" hidden="1" x14ac:dyDescent="0.3">
      <c r="A3977" s="8">
        <v>3975</v>
      </c>
      <c r="B3977" s="13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248"/>
        <v>0</v>
      </c>
      <c r="P3977" s="8">
        <f t="shared" si="249"/>
        <v>0</v>
      </c>
      <c r="Q3977" s="17" t="s">
        <v>8315</v>
      </c>
      <c r="R3977" s="8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43.2" hidden="1" x14ac:dyDescent="0.3">
      <c r="A3978" s="8">
        <v>3976</v>
      </c>
      <c r="B3978" s="13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248"/>
        <v>48</v>
      </c>
      <c r="P3978" s="8">
        <f t="shared" si="249"/>
        <v>62</v>
      </c>
      <c r="Q3978" s="17" t="s">
        <v>8315</v>
      </c>
      <c r="R3978" s="8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43.2" hidden="1" x14ac:dyDescent="0.3">
      <c r="A3979" s="8">
        <v>3977</v>
      </c>
      <c r="B3979" s="13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248"/>
        <v>1</v>
      </c>
      <c r="P3979" s="8">
        <f t="shared" si="249"/>
        <v>217.5</v>
      </c>
      <c r="Q3979" s="17" t="s">
        <v>8315</v>
      </c>
      <c r="R3979" s="8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43.2" hidden="1" x14ac:dyDescent="0.3">
      <c r="A3980" s="8">
        <v>3978</v>
      </c>
      <c r="B3980" s="13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248"/>
        <v>11</v>
      </c>
      <c r="P3980" s="8">
        <f t="shared" si="249"/>
        <v>26.75</v>
      </c>
      <c r="Q3980" s="17" t="s">
        <v>8315</v>
      </c>
      <c r="R3980" s="8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43.2" hidden="1" x14ac:dyDescent="0.3">
      <c r="A3981" s="8">
        <v>3979</v>
      </c>
      <c r="B3981" s="13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248"/>
        <v>2</v>
      </c>
      <c r="P3981" s="8">
        <f t="shared" si="249"/>
        <v>18.329999999999998</v>
      </c>
      <c r="Q3981" s="17" t="s">
        <v>8315</v>
      </c>
      <c r="R3981" s="8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57.6" hidden="1" x14ac:dyDescent="0.3">
      <c r="A3982" s="8">
        <v>3980</v>
      </c>
      <c r="B3982" s="13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248"/>
        <v>18</v>
      </c>
      <c r="P3982" s="8">
        <f t="shared" si="249"/>
        <v>64.290000000000006</v>
      </c>
      <c r="Q3982" s="17" t="s">
        <v>8315</v>
      </c>
      <c r="R3982" s="8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43.2" hidden="1" x14ac:dyDescent="0.3">
      <c r="A3983" s="8">
        <v>3981</v>
      </c>
      <c r="B3983" s="13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248"/>
        <v>4</v>
      </c>
      <c r="P3983" s="8">
        <f t="shared" si="249"/>
        <v>175</v>
      </c>
      <c r="Q3983" s="17" t="s">
        <v>8315</v>
      </c>
      <c r="R3983" s="8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57.6" hidden="1" x14ac:dyDescent="0.3">
      <c r="A3984" s="8">
        <v>3982</v>
      </c>
      <c r="B3984" s="13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248"/>
        <v>20</v>
      </c>
      <c r="P3984" s="8">
        <f t="shared" si="249"/>
        <v>34</v>
      </c>
      <c r="Q3984" s="17" t="s">
        <v>8315</v>
      </c>
      <c r="R3984" s="8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43.2" hidden="1" x14ac:dyDescent="0.3">
      <c r="A3985" s="8">
        <v>3983</v>
      </c>
      <c r="B3985" s="13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248"/>
        <v>35</v>
      </c>
      <c r="P3985" s="8">
        <f t="shared" si="249"/>
        <v>84.28</v>
      </c>
      <c r="Q3985" s="17" t="s">
        <v>8315</v>
      </c>
      <c r="R3985" s="8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43.2" hidden="1" x14ac:dyDescent="0.3">
      <c r="A3986" s="8">
        <v>3984</v>
      </c>
      <c r="B3986" s="13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248"/>
        <v>6</v>
      </c>
      <c r="P3986" s="8">
        <f t="shared" si="249"/>
        <v>9.5</v>
      </c>
      <c r="Q3986" s="17" t="s">
        <v>8315</v>
      </c>
      <c r="R3986" s="8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57.6" hidden="1" x14ac:dyDescent="0.3">
      <c r="A3987" s="8">
        <v>3985</v>
      </c>
      <c r="B3987" s="13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248"/>
        <v>32</v>
      </c>
      <c r="P3987" s="8">
        <f t="shared" si="249"/>
        <v>33.74</v>
      </c>
      <c r="Q3987" s="17" t="s">
        <v>8315</v>
      </c>
      <c r="R3987" s="8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57.6" hidden="1" x14ac:dyDescent="0.3">
      <c r="A3988" s="8">
        <v>3986</v>
      </c>
      <c r="B3988" s="13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248"/>
        <v>10</v>
      </c>
      <c r="P3988" s="8">
        <f t="shared" si="249"/>
        <v>37.54</v>
      </c>
      <c r="Q3988" s="17" t="s">
        <v>8315</v>
      </c>
      <c r="R3988" s="8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3.2" hidden="1" x14ac:dyDescent="0.3">
      <c r="A3989" s="8">
        <v>3987</v>
      </c>
      <c r="B3989" s="13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248"/>
        <v>38</v>
      </c>
      <c r="P3989" s="8">
        <f t="shared" si="249"/>
        <v>11.62</v>
      </c>
      <c r="Q3989" s="17" t="s">
        <v>8315</v>
      </c>
      <c r="R3989" s="8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28.8" hidden="1" x14ac:dyDescent="0.3">
      <c r="A3990" s="8">
        <v>3988</v>
      </c>
      <c r="B3990" s="13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248"/>
        <v>2</v>
      </c>
      <c r="P3990" s="8">
        <f t="shared" si="249"/>
        <v>8</v>
      </c>
      <c r="Q3990" s="17" t="s">
        <v>8315</v>
      </c>
      <c r="R3990" s="8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43.2" hidden="1" x14ac:dyDescent="0.3">
      <c r="A3991" s="8">
        <v>3989</v>
      </c>
      <c r="B3991" s="13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248"/>
        <v>0</v>
      </c>
      <c r="P3991" s="8">
        <f t="shared" si="249"/>
        <v>0</v>
      </c>
      <c r="Q3991" s="17" t="s">
        <v>8315</v>
      </c>
      <c r="R3991" s="8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3.2" hidden="1" x14ac:dyDescent="0.3">
      <c r="A3992" s="8">
        <v>3990</v>
      </c>
      <c r="B3992" s="13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248"/>
        <v>4</v>
      </c>
      <c r="P3992" s="8">
        <f t="shared" si="249"/>
        <v>23</v>
      </c>
      <c r="Q3992" s="17" t="s">
        <v>8315</v>
      </c>
      <c r="R3992" s="8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28.8" hidden="1" x14ac:dyDescent="0.3">
      <c r="A3993" s="8">
        <v>3991</v>
      </c>
      <c r="B3993" s="13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248"/>
        <v>20</v>
      </c>
      <c r="P3993" s="8">
        <f t="shared" si="249"/>
        <v>100</v>
      </c>
      <c r="Q3993" s="17" t="s">
        <v>8315</v>
      </c>
      <c r="R3993" s="8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3.2" hidden="1" x14ac:dyDescent="0.3">
      <c r="A3994" s="8">
        <v>3992</v>
      </c>
      <c r="B3994" s="13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248"/>
        <v>5</v>
      </c>
      <c r="P3994" s="8">
        <f t="shared" si="249"/>
        <v>60.11</v>
      </c>
      <c r="Q3994" s="17" t="s">
        <v>8315</v>
      </c>
      <c r="R3994" s="8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3.2" hidden="1" x14ac:dyDescent="0.3">
      <c r="A3995" s="8">
        <v>3993</v>
      </c>
      <c r="B3995" s="13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248"/>
        <v>0</v>
      </c>
      <c r="P3995" s="8">
        <f t="shared" si="249"/>
        <v>3</v>
      </c>
      <c r="Q3995" s="17" t="s">
        <v>8315</v>
      </c>
      <c r="R3995" s="8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43.2" hidden="1" x14ac:dyDescent="0.3">
      <c r="A3996" s="8">
        <v>3994</v>
      </c>
      <c r="B3996" s="13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248"/>
        <v>0</v>
      </c>
      <c r="P3996" s="8">
        <f t="shared" si="249"/>
        <v>5</v>
      </c>
      <c r="Q3996" s="17" t="s">
        <v>8315</v>
      </c>
      <c r="R3996" s="8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43.2" hidden="1" x14ac:dyDescent="0.3">
      <c r="A3997" s="8">
        <v>3995</v>
      </c>
      <c r="B3997" s="13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248"/>
        <v>35</v>
      </c>
      <c r="P3997" s="8">
        <f t="shared" si="249"/>
        <v>17.5</v>
      </c>
      <c r="Q3997" s="17" t="s">
        <v>8315</v>
      </c>
      <c r="R3997" s="8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3.2" hidden="1" x14ac:dyDescent="0.3">
      <c r="A3998" s="8">
        <v>3996</v>
      </c>
      <c r="B3998" s="13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248"/>
        <v>17</v>
      </c>
      <c r="P3998" s="8">
        <f t="shared" si="249"/>
        <v>29.24</v>
      </c>
      <c r="Q3998" s="17" t="s">
        <v>8315</v>
      </c>
      <c r="R3998" s="8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43.2" hidden="1" x14ac:dyDescent="0.3">
      <c r="A3999" s="8">
        <v>3997</v>
      </c>
      <c r="B3999" s="13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248"/>
        <v>0</v>
      </c>
      <c r="P3999" s="8">
        <f t="shared" si="249"/>
        <v>0</v>
      </c>
      <c r="Q3999" s="17" t="s">
        <v>8315</v>
      </c>
      <c r="R3999" s="8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3.2" hidden="1" x14ac:dyDescent="0.3">
      <c r="A4000" s="8">
        <v>3998</v>
      </c>
      <c r="B4000" s="13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248"/>
        <v>57</v>
      </c>
      <c r="P4000" s="8">
        <f t="shared" si="249"/>
        <v>59.58</v>
      </c>
      <c r="Q4000" s="17" t="s">
        <v>8315</v>
      </c>
      <c r="R4000" s="8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3.2" hidden="1" x14ac:dyDescent="0.3">
      <c r="A4001" s="8">
        <v>3999</v>
      </c>
      <c r="B4001" s="13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248"/>
        <v>17</v>
      </c>
      <c r="P4001" s="8">
        <f t="shared" si="249"/>
        <v>82.57</v>
      </c>
      <c r="Q4001" s="17" t="s">
        <v>8315</v>
      </c>
      <c r="R4001" s="8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28.8" hidden="1" x14ac:dyDescent="0.3">
      <c r="A4002" s="8">
        <v>4000</v>
      </c>
      <c r="B4002" s="13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248"/>
        <v>0</v>
      </c>
      <c r="P4002" s="8">
        <f t="shared" si="249"/>
        <v>10</v>
      </c>
      <c r="Q4002" s="17" t="s">
        <v>8315</v>
      </c>
      <c r="R4002" s="8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57.6" hidden="1" x14ac:dyDescent="0.3">
      <c r="A4003" s="8">
        <v>4001</v>
      </c>
      <c r="B4003" s="13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248"/>
        <v>38</v>
      </c>
      <c r="P4003" s="8">
        <f t="shared" si="249"/>
        <v>32.36</v>
      </c>
      <c r="Q4003" s="17" t="s">
        <v>8315</v>
      </c>
      <c r="R4003" s="8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43.2" hidden="1" x14ac:dyDescent="0.3">
      <c r="A4004" s="8">
        <v>4002</v>
      </c>
      <c r="B4004" s="13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248"/>
        <v>2</v>
      </c>
      <c r="P4004" s="8">
        <f t="shared" si="249"/>
        <v>5.75</v>
      </c>
      <c r="Q4004" s="17" t="s">
        <v>8315</v>
      </c>
      <c r="R4004" s="8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3.2" hidden="1" x14ac:dyDescent="0.3">
      <c r="A4005" s="8">
        <v>4003</v>
      </c>
      <c r="B4005" s="13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248"/>
        <v>10</v>
      </c>
      <c r="P4005" s="8">
        <f t="shared" si="249"/>
        <v>100.5</v>
      </c>
      <c r="Q4005" s="17" t="s">
        <v>8315</v>
      </c>
      <c r="R4005" s="8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hidden="1" x14ac:dyDescent="0.3">
      <c r="A4006" s="8">
        <v>4004</v>
      </c>
      <c r="B4006" s="13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248"/>
        <v>0</v>
      </c>
      <c r="P4006" s="8">
        <f t="shared" si="249"/>
        <v>1</v>
      </c>
      <c r="Q4006" s="17" t="s">
        <v>8315</v>
      </c>
      <c r="R4006" s="8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3.2" hidden="1" x14ac:dyDescent="0.3">
      <c r="A4007" s="8">
        <v>4005</v>
      </c>
      <c r="B4007" s="13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248"/>
        <v>1</v>
      </c>
      <c r="P4007" s="8">
        <f t="shared" si="249"/>
        <v>20</v>
      </c>
      <c r="Q4007" s="17" t="s">
        <v>8315</v>
      </c>
      <c r="R4007" s="8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43.2" hidden="1" x14ac:dyDescent="0.3">
      <c r="A4008" s="8">
        <v>4006</v>
      </c>
      <c r="B4008" s="13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248"/>
        <v>0</v>
      </c>
      <c r="P4008" s="8">
        <f t="shared" si="249"/>
        <v>2</v>
      </c>
      <c r="Q4008" s="17" t="s">
        <v>8315</v>
      </c>
      <c r="R4008" s="8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3.2" hidden="1" x14ac:dyDescent="0.3">
      <c r="A4009" s="8">
        <v>4007</v>
      </c>
      <c r="B4009" s="13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248"/>
        <v>0</v>
      </c>
      <c r="P4009" s="8">
        <f t="shared" si="249"/>
        <v>5</v>
      </c>
      <c r="Q4009" s="17" t="s">
        <v>8315</v>
      </c>
      <c r="R4009" s="8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43.2" hidden="1" x14ac:dyDescent="0.3">
      <c r="A4010" s="8">
        <v>4008</v>
      </c>
      <c r="B4010" s="13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248"/>
        <v>6</v>
      </c>
      <c r="P4010" s="8">
        <f t="shared" si="249"/>
        <v>15</v>
      </c>
      <c r="Q4010" s="17" t="s">
        <v>8315</v>
      </c>
      <c r="R4010" s="8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3.2" hidden="1" x14ac:dyDescent="0.3">
      <c r="A4011" s="8">
        <v>4009</v>
      </c>
      <c r="B4011" s="13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248"/>
        <v>4</v>
      </c>
      <c r="P4011" s="8">
        <f t="shared" si="249"/>
        <v>25</v>
      </c>
      <c r="Q4011" s="17" t="s">
        <v>8315</v>
      </c>
      <c r="R4011" s="8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3.2" hidden="1" x14ac:dyDescent="0.3">
      <c r="A4012" s="8">
        <v>4010</v>
      </c>
      <c r="B4012" s="13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248"/>
        <v>24</v>
      </c>
      <c r="P4012" s="8">
        <f t="shared" si="249"/>
        <v>45.84</v>
      </c>
      <c r="Q4012" s="17" t="s">
        <v>8315</v>
      </c>
      <c r="R4012" s="8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43.2" hidden="1" x14ac:dyDescent="0.3">
      <c r="A4013" s="8">
        <v>4011</v>
      </c>
      <c r="B4013" s="13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248"/>
        <v>8</v>
      </c>
      <c r="P4013" s="8">
        <f t="shared" si="249"/>
        <v>4.75</v>
      </c>
      <c r="Q4013" s="17" t="s">
        <v>8315</v>
      </c>
      <c r="R4013" s="8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57.6" hidden="1" x14ac:dyDescent="0.3">
      <c r="A4014" s="8">
        <v>4012</v>
      </c>
      <c r="B4014" s="13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248"/>
        <v>0</v>
      </c>
      <c r="P4014" s="8">
        <f t="shared" si="249"/>
        <v>0</v>
      </c>
      <c r="Q4014" s="17" t="s">
        <v>8315</v>
      </c>
      <c r="R4014" s="8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57.6" hidden="1" x14ac:dyDescent="0.3">
      <c r="A4015" s="8">
        <v>4013</v>
      </c>
      <c r="B4015" s="13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248"/>
        <v>1</v>
      </c>
      <c r="P4015" s="8">
        <f t="shared" si="249"/>
        <v>13</v>
      </c>
      <c r="Q4015" s="17" t="s">
        <v>8315</v>
      </c>
      <c r="R4015" s="8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43.2" hidden="1" x14ac:dyDescent="0.3">
      <c r="A4016" s="8">
        <v>4014</v>
      </c>
      <c r="B4016" s="13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248"/>
        <v>0</v>
      </c>
      <c r="P4016" s="8">
        <f t="shared" si="249"/>
        <v>0</v>
      </c>
      <c r="Q4016" s="17" t="s">
        <v>8315</v>
      </c>
      <c r="R4016" s="8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43.2" hidden="1" x14ac:dyDescent="0.3">
      <c r="A4017" s="8">
        <v>4015</v>
      </c>
      <c r="B4017" s="13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248"/>
        <v>0</v>
      </c>
      <c r="P4017" s="8">
        <f t="shared" si="249"/>
        <v>1</v>
      </c>
      <c r="Q4017" s="17" t="s">
        <v>8315</v>
      </c>
      <c r="R4017" s="8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43.2" hidden="1" x14ac:dyDescent="0.3">
      <c r="A4018" s="8">
        <v>4016</v>
      </c>
      <c r="B4018" s="13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248"/>
        <v>14</v>
      </c>
      <c r="P4018" s="8">
        <f t="shared" si="249"/>
        <v>10</v>
      </c>
      <c r="Q4018" s="17" t="s">
        <v>8315</v>
      </c>
      <c r="R4018" s="8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43.2" hidden="1" x14ac:dyDescent="0.3">
      <c r="A4019" s="8">
        <v>4017</v>
      </c>
      <c r="B4019" s="13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248"/>
        <v>1</v>
      </c>
      <c r="P4019" s="8">
        <f t="shared" si="249"/>
        <v>52.5</v>
      </c>
      <c r="Q4019" s="17" t="s">
        <v>8315</v>
      </c>
      <c r="R4019" s="8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28.8" hidden="1" x14ac:dyDescent="0.3">
      <c r="A4020" s="8">
        <v>4018</v>
      </c>
      <c r="B4020" s="13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248"/>
        <v>9</v>
      </c>
      <c r="P4020" s="8">
        <f t="shared" si="249"/>
        <v>32.5</v>
      </c>
      <c r="Q4020" s="17" t="s">
        <v>8315</v>
      </c>
      <c r="R4020" s="8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43.2" hidden="1" x14ac:dyDescent="0.3">
      <c r="A4021" s="8">
        <v>4019</v>
      </c>
      <c r="B4021" s="13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248"/>
        <v>1</v>
      </c>
      <c r="P4021" s="8">
        <f t="shared" si="249"/>
        <v>7.25</v>
      </c>
      <c r="Q4021" s="17" t="s">
        <v>8315</v>
      </c>
      <c r="R4021" s="8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43.2" hidden="1" x14ac:dyDescent="0.3">
      <c r="A4022" s="8">
        <v>4020</v>
      </c>
      <c r="B4022" s="13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248"/>
        <v>17</v>
      </c>
      <c r="P4022" s="8">
        <f t="shared" si="249"/>
        <v>33.33</v>
      </c>
      <c r="Q4022" s="17" t="s">
        <v>8315</v>
      </c>
      <c r="R4022" s="8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3.2" hidden="1" x14ac:dyDescent="0.3">
      <c r="A4023" s="8">
        <v>4021</v>
      </c>
      <c r="B4023" s="13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248"/>
        <v>1</v>
      </c>
      <c r="P4023" s="8">
        <f t="shared" si="249"/>
        <v>62.5</v>
      </c>
      <c r="Q4023" s="17" t="s">
        <v>8315</v>
      </c>
      <c r="R4023" s="8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28.8" hidden="1" x14ac:dyDescent="0.3">
      <c r="A4024" s="8">
        <v>4022</v>
      </c>
      <c r="B4024" s="13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248"/>
        <v>70</v>
      </c>
      <c r="P4024" s="8">
        <f t="shared" si="249"/>
        <v>63.56</v>
      </c>
      <c r="Q4024" s="17" t="s">
        <v>8315</v>
      </c>
      <c r="R4024" s="8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3.2" hidden="1" x14ac:dyDescent="0.3">
      <c r="A4025" s="8">
        <v>4023</v>
      </c>
      <c r="B4025" s="13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248"/>
        <v>0</v>
      </c>
      <c r="P4025" s="8">
        <f t="shared" si="249"/>
        <v>0</v>
      </c>
      <c r="Q4025" s="17" t="s">
        <v>8315</v>
      </c>
      <c r="R4025" s="8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43.2" hidden="1" x14ac:dyDescent="0.3">
      <c r="A4026" s="8">
        <v>4024</v>
      </c>
      <c r="B4026" s="13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248"/>
        <v>1</v>
      </c>
      <c r="P4026" s="8">
        <f t="shared" si="249"/>
        <v>10</v>
      </c>
      <c r="Q4026" s="17" t="s">
        <v>8315</v>
      </c>
      <c r="R4026" s="8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57.6" hidden="1" x14ac:dyDescent="0.3">
      <c r="A4027" s="8">
        <v>4025</v>
      </c>
      <c r="B4027" s="13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248"/>
        <v>5</v>
      </c>
      <c r="P4027" s="8">
        <f t="shared" si="249"/>
        <v>62.5</v>
      </c>
      <c r="Q4027" s="17" t="s">
        <v>8315</v>
      </c>
      <c r="R4027" s="8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3.2" hidden="1" x14ac:dyDescent="0.3">
      <c r="A4028" s="8">
        <v>4026</v>
      </c>
      <c r="B4028" s="13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248"/>
        <v>0</v>
      </c>
      <c r="P4028" s="8">
        <f t="shared" si="249"/>
        <v>0</v>
      </c>
      <c r="Q4028" s="17" t="s">
        <v>8315</v>
      </c>
      <c r="R4028" s="8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43.2" hidden="1" x14ac:dyDescent="0.3">
      <c r="A4029" s="8">
        <v>4027</v>
      </c>
      <c r="B4029" s="13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248"/>
        <v>7</v>
      </c>
      <c r="P4029" s="8">
        <f t="shared" si="249"/>
        <v>30.71</v>
      </c>
      <c r="Q4029" s="17" t="s">
        <v>8315</v>
      </c>
      <c r="R4029" s="8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3.2" hidden="1" x14ac:dyDescent="0.3">
      <c r="A4030" s="8">
        <v>4028</v>
      </c>
      <c r="B4030" s="13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248"/>
        <v>28</v>
      </c>
      <c r="P4030" s="8">
        <f t="shared" si="249"/>
        <v>51</v>
      </c>
      <c r="Q4030" s="17" t="s">
        <v>8315</v>
      </c>
      <c r="R4030" s="8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3.2" hidden="1" x14ac:dyDescent="0.3">
      <c r="A4031" s="8">
        <v>4029</v>
      </c>
      <c r="B4031" s="13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248"/>
        <v>0</v>
      </c>
      <c r="P4031" s="8">
        <f t="shared" si="249"/>
        <v>0</v>
      </c>
      <c r="Q4031" s="17" t="s">
        <v>8315</v>
      </c>
      <c r="R4031" s="8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57.6" hidden="1" x14ac:dyDescent="0.3">
      <c r="A4032" s="8">
        <v>4030</v>
      </c>
      <c r="B4032" s="13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248"/>
        <v>16</v>
      </c>
      <c r="P4032" s="8">
        <f t="shared" si="249"/>
        <v>66.67</v>
      </c>
      <c r="Q4032" s="17" t="s">
        <v>8315</v>
      </c>
      <c r="R4032" s="8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43.2" hidden="1" x14ac:dyDescent="0.3">
      <c r="A4033" s="8">
        <v>4031</v>
      </c>
      <c r="B4033" s="13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248"/>
        <v>0</v>
      </c>
      <c r="P4033" s="8">
        <f t="shared" si="249"/>
        <v>0</v>
      </c>
      <c r="Q4033" s="17" t="s">
        <v>8315</v>
      </c>
      <c r="R4033" s="8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43.2" hidden="1" x14ac:dyDescent="0.3">
      <c r="A4034" s="8">
        <v>4032</v>
      </c>
      <c r="B4034" s="13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ref="O4034:O4097" si="252">ROUND(E4034/D4034*100,0)</f>
        <v>7</v>
      </c>
      <c r="P4034" s="8">
        <f t="shared" si="249"/>
        <v>59</v>
      </c>
      <c r="Q4034" s="17" t="s">
        <v>8315</v>
      </c>
      <c r="R4034" s="8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3.2" hidden="1" x14ac:dyDescent="0.3">
      <c r="A4035" s="8">
        <v>4033</v>
      </c>
      <c r="B4035" s="13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si="252"/>
        <v>26</v>
      </c>
      <c r="P4035" s="8">
        <f t="shared" ref="P4035:P4098" si="253">IFERROR(ROUND(E4035/L4035,2), 0)</f>
        <v>65.34</v>
      </c>
      <c r="Q4035" s="17" t="s">
        <v>8315</v>
      </c>
      <c r="R4035" s="8" t="s">
        <v>8316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hidden="1" x14ac:dyDescent="0.3">
      <c r="A4036" s="8">
        <v>4034</v>
      </c>
      <c r="B4036" s="13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252"/>
        <v>1</v>
      </c>
      <c r="P4036" s="8">
        <f t="shared" si="253"/>
        <v>100</v>
      </c>
      <c r="Q4036" s="17" t="s">
        <v>8315</v>
      </c>
      <c r="R4036" s="8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28.8" hidden="1" x14ac:dyDescent="0.3">
      <c r="A4037" s="8">
        <v>4035</v>
      </c>
      <c r="B4037" s="13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252"/>
        <v>37</v>
      </c>
      <c r="P4037" s="8">
        <f t="shared" si="253"/>
        <v>147.4</v>
      </c>
      <c r="Q4037" s="17" t="s">
        <v>8315</v>
      </c>
      <c r="R4037" s="8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3.2" hidden="1" x14ac:dyDescent="0.3">
      <c r="A4038" s="8">
        <v>4036</v>
      </c>
      <c r="B4038" s="13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252"/>
        <v>47</v>
      </c>
      <c r="P4038" s="8">
        <f t="shared" si="253"/>
        <v>166.06</v>
      </c>
      <c r="Q4038" s="17" t="s">
        <v>8315</v>
      </c>
      <c r="R4038" s="8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57.6" hidden="1" x14ac:dyDescent="0.3">
      <c r="A4039" s="8">
        <v>4037</v>
      </c>
      <c r="B4039" s="13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252"/>
        <v>11</v>
      </c>
      <c r="P4039" s="8">
        <f t="shared" si="253"/>
        <v>40</v>
      </c>
      <c r="Q4039" s="17" t="s">
        <v>8315</v>
      </c>
      <c r="R4039" s="8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3.2" hidden="1" x14ac:dyDescent="0.3">
      <c r="A4040" s="8">
        <v>4038</v>
      </c>
      <c r="B4040" s="13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252"/>
        <v>12</v>
      </c>
      <c r="P4040" s="8">
        <f t="shared" si="253"/>
        <v>75.25</v>
      </c>
      <c r="Q4040" s="17" t="s">
        <v>8315</v>
      </c>
      <c r="R4040" s="8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43.2" hidden="1" x14ac:dyDescent="0.3">
      <c r="A4041" s="8">
        <v>4039</v>
      </c>
      <c r="B4041" s="13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252"/>
        <v>60</v>
      </c>
      <c r="P4041" s="8">
        <f t="shared" si="253"/>
        <v>60</v>
      </c>
      <c r="Q4041" s="17" t="s">
        <v>8315</v>
      </c>
      <c r="R4041" s="8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3.2" hidden="1" x14ac:dyDescent="0.3">
      <c r="A4042" s="8">
        <v>4040</v>
      </c>
      <c r="B4042" s="13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252"/>
        <v>31</v>
      </c>
      <c r="P4042" s="8">
        <f t="shared" si="253"/>
        <v>1250</v>
      </c>
      <c r="Q4042" s="17" t="s">
        <v>8315</v>
      </c>
      <c r="R4042" s="8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28.8" hidden="1" x14ac:dyDescent="0.3">
      <c r="A4043" s="8">
        <v>4041</v>
      </c>
      <c r="B4043" s="13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252"/>
        <v>0</v>
      </c>
      <c r="P4043" s="8">
        <f t="shared" si="253"/>
        <v>10.5</v>
      </c>
      <c r="Q4043" s="17" t="s">
        <v>8315</v>
      </c>
      <c r="R4043" s="8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43.2" hidden="1" x14ac:dyDescent="0.3">
      <c r="A4044" s="8">
        <v>4042</v>
      </c>
      <c r="B4044" s="13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252"/>
        <v>0</v>
      </c>
      <c r="P4044" s="8">
        <f t="shared" si="253"/>
        <v>7</v>
      </c>
      <c r="Q4044" s="17" t="s">
        <v>8315</v>
      </c>
      <c r="R4044" s="8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3.2" hidden="1" x14ac:dyDescent="0.3">
      <c r="A4045" s="8">
        <v>4043</v>
      </c>
      <c r="B4045" s="13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252"/>
        <v>0</v>
      </c>
      <c r="P4045" s="8">
        <f t="shared" si="253"/>
        <v>0</v>
      </c>
      <c r="Q4045" s="17" t="s">
        <v>8315</v>
      </c>
      <c r="R4045" s="8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43.2" hidden="1" x14ac:dyDescent="0.3">
      <c r="A4046" s="8">
        <v>4044</v>
      </c>
      <c r="B4046" s="13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252"/>
        <v>38</v>
      </c>
      <c r="P4046" s="8">
        <f t="shared" si="253"/>
        <v>56.25</v>
      </c>
      <c r="Q4046" s="17" t="s">
        <v>8315</v>
      </c>
      <c r="R4046" s="8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57.6" hidden="1" x14ac:dyDescent="0.3">
      <c r="A4047" s="8">
        <v>4045</v>
      </c>
      <c r="B4047" s="13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252"/>
        <v>0</v>
      </c>
      <c r="P4047" s="8">
        <f t="shared" si="253"/>
        <v>1</v>
      </c>
      <c r="Q4047" s="17" t="s">
        <v>8315</v>
      </c>
      <c r="R4047" s="8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57.6" hidden="1" x14ac:dyDescent="0.3">
      <c r="A4048" s="8">
        <v>4046</v>
      </c>
      <c r="B4048" s="13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252"/>
        <v>8</v>
      </c>
      <c r="P4048" s="8">
        <f t="shared" si="253"/>
        <v>38.33</v>
      </c>
      <c r="Q4048" s="17" t="s">
        <v>8315</v>
      </c>
      <c r="R4048" s="8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3.2" hidden="1" x14ac:dyDescent="0.3">
      <c r="A4049" s="8">
        <v>4047</v>
      </c>
      <c r="B4049" s="13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252"/>
        <v>2</v>
      </c>
      <c r="P4049" s="8">
        <f t="shared" si="253"/>
        <v>27.5</v>
      </c>
      <c r="Q4049" s="17" t="s">
        <v>8315</v>
      </c>
      <c r="R4049" s="8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43.2" hidden="1" x14ac:dyDescent="0.3">
      <c r="A4050" s="8">
        <v>4048</v>
      </c>
      <c r="B4050" s="13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252"/>
        <v>18</v>
      </c>
      <c r="P4050" s="8">
        <f t="shared" si="253"/>
        <v>32.979999999999997</v>
      </c>
      <c r="Q4050" s="17" t="s">
        <v>8315</v>
      </c>
      <c r="R4050" s="8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43.2" hidden="1" x14ac:dyDescent="0.3">
      <c r="A4051" s="8">
        <v>4049</v>
      </c>
      <c r="B4051" s="13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252"/>
        <v>0</v>
      </c>
      <c r="P4051" s="8">
        <f t="shared" si="253"/>
        <v>16</v>
      </c>
      <c r="Q4051" s="17" t="s">
        <v>8315</v>
      </c>
      <c r="R4051" s="8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43.2" hidden="1" x14ac:dyDescent="0.3">
      <c r="A4052" s="8">
        <v>4050</v>
      </c>
      <c r="B4052" s="13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252"/>
        <v>0</v>
      </c>
      <c r="P4052" s="8">
        <f t="shared" si="253"/>
        <v>1</v>
      </c>
      <c r="Q4052" s="17" t="s">
        <v>8315</v>
      </c>
      <c r="R4052" s="8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3.2" hidden="1" x14ac:dyDescent="0.3">
      <c r="A4053" s="8">
        <v>4051</v>
      </c>
      <c r="B4053" s="13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252"/>
        <v>0</v>
      </c>
      <c r="P4053" s="8">
        <f t="shared" si="253"/>
        <v>0</v>
      </c>
      <c r="Q4053" s="17" t="s">
        <v>8315</v>
      </c>
      <c r="R4053" s="8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57.6" hidden="1" x14ac:dyDescent="0.3">
      <c r="A4054" s="8">
        <v>4052</v>
      </c>
      <c r="B4054" s="13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252"/>
        <v>38</v>
      </c>
      <c r="P4054" s="8">
        <f t="shared" si="253"/>
        <v>86.62</v>
      </c>
      <c r="Q4054" s="17" t="s">
        <v>8315</v>
      </c>
      <c r="R4054" s="8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43.2" hidden="1" x14ac:dyDescent="0.3">
      <c r="A4055" s="8">
        <v>4053</v>
      </c>
      <c r="B4055" s="13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252"/>
        <v>22</v>
      </c>
      <c r="P4055" s="8">
        <f t="shared" si="253"/>
        <v>55</v>
      </c>
      <c r="Q4055" s="17" t="s">
        <v>8315</v>
      </c>
      <c r="R4055" s="8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3.2" hidden="1" x14ac:dyDescent="0.3">
      <c r="A4056" s="8">
        <v>4054</v>
      </c>
      <c r="B4056" s="13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252"/>
        <v>0</v>
      </c>
      <c r="P4056" s="8">
        <f t="shared" si="253"/>
        <v>0</v>
      </c>
      <c r="Q4056" s="17" t="s">
        <v>8315</v>
      </c>
      <c r="R4056" s="8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43.2" hidden="1" x14ac:dyDescent="0.3">
      <c r="A4057" s="8">
        <v>4055</v>
      </c>
      <c r="B4057" s="13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252"/>
        <v>18</v>
      </c>
      <c r="P4057" s="8">
        <f t="shared" si="253"/>
        <v>41.95</v>
      </c>
      <c r="Q4057" s="17" t="s">
        <v>8315</v>
      </c>
      <c r="R4057" s="8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43.2" hidden="1" x14ac:dyDescent="0.3">
      <c r="A4058" s="8">
        <v>4056</v>
      </c>
      <c r="B4058" s="13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252"/>
        <v>53</v>
      </c>
      <c r="P4058" s="8">
        <f t="shared" si="253"/>
        <v>88.33</v>
      </c>
      <c r="Q4058" s="17" t="s">
        <v>8315</v>
      </c>
      <c r="R4058" s="8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57.6" hidden="1" x14ac:dyDescent="0.3">
      <c r="A4059" s="8">
        <v>4057</v>
      </c>
      <c r="B4059" s="13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252"/>
        <v>22</v>
      </c>
      <c r="P4059" s="8">
        <f t="shared" si="253"/>
        <v>129.16999999999999</v>
      </c>
      <c r="Q4059" s="17" t="s">
        <v>8315</v>
      </c>
      <c r="R4059" s="8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3.2" hidden="1" x14ac:dyDescent="0.3">
      <c r="A4060" s="8">
        <v>4058</v>
      </c>
      <c r="B4060" s="13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252"/>
        <v>3</v>
      </c>
      <c r="P4060" s="8">
        <f t="shared" si="253"/>
        <v>23.75</v>
      </c>
      <c r="Q4060" s="17" t="s">
        <v>8315</v>
      </c>
      <c r="R4060" s="8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3.2" hidden="1" x14ac:dyDescent="0.3">
      <c r="A4061" s="8">
        <v>4059</v>
      </c>
      <c r="B4061" s="13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252"/>
        <v>3</v>
      </c>
      <c r="P4061" s="8">
        <f t="shared" si="253"/>
        <v>35.71</v>
      </c>
      <c r="Q4061" s="17" t="s">
        <v>8315</v>
      </c>
      <c r="R4061" s="8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57.6" hidden="1" x14ac:dyDescent="0.3">
      <c r="A4062" s="8">
        <v>4060</v>
      </c>
      <c r="B4062" s="13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252"/>
        <v>3</v>
      </c>
      <c r="P4062" s="8">
        <f t="shared" si="253"/>
        <v>57</v>
      </c>
      <c r="Q4062" s="17" t="s">
        <v>8315</v>
      </c>
      <c r="R4062" s="8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43.2" hidden="1" x14ac:dyDescent="0.3">
      <c r="A4063" s="8">
        <v>4061</v>
      </c>
      <c r="B4063" s="13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252"/>
        <v>0</v>
      </c>
      <c r="P4063" s="8">
        <f t="shared" si="253"/>
        <v>0</v>
      </c>
      <c r="Q4063" s="17" t="s">
        <v>8315</v>
      </c>
      <c r="R4063" s="8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43.2" hidden="1" x14ac:dyDescent="0.3">
      <c r="A4064" s="8">
        <v>4062</v>
      </c>
      <c r="B4064" s="13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252"/>
        <v>2</v>
      </c>
      <c r="P4064" s="8">
        <f t="shared" si="253"/>
        <v>163.33000000000001</v>
      </c>
      <c r="Q4064" s="17" t="s">
        <v>8315</v>
      </c>
      <c r="R4064" s="8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43.2" hidden="1" x14ac:dyDescent="0.3">
      <c r="A4065" s="8">
        <v>4063</v>
      </c>
      <c r="B4065" s="13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252"/>
        <v>1</v>
      </c>
      <c r="P4065" s="8">
        <f t="shared" si="253"/>
        <v>15</v>
      </c>
      <c r="Q4065" s="17" t="s">
        <v>8315</v>
      </c>
      <c r="R4065" s="8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43.2" hidden="1" x14ac:dyDescent="0.3">
      <c r="A4066" s="8">
        <v>4064</v>
      </c>
      <c r="B4066" s="13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252"/>
        <v>19</v>
      </c>
      <c r="P4066" s="8">
        <f t="shared" si="253"/>
        <v>64.17</v>
      </c>
      <c r="Q4066" s="17" t="s">
        <v>8315</v>
      </c>
      <c r="R4066" s="8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28.8" hidden="1" x14ac:dyDescent="0.3">
      <c r="A4067" s="8">
        <v>4065</v>
      </c>
      <c r="B4067" s="13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252"/>
        <v>1</v>
      </c>
      <c r="P4067" s="8">
        <f t="shared" si="253"/>
        <v>6.75</v>
      </c>
      <c r="Q4067" s="17" t="s">
        <v>8315</v>
      </c>
      <c r="R4067" s="8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57.6" hidden="1" x14ac:dyDescent="0.3">
      <c r="A4068" s="8">
        <v>4066</v>
      </c>
      <c r="B4068" s="13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252"/>
        <v>0</v>
      </c>
      <c r="P4068" s="8">
        <f t="shared" si="253"/>
        <v>25</v>
      </c>
      <c r="Q4068" s="17" t="s">
        <v>8315</v>
      </c>
      <c r="R4068" s="8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43.2" hidden="1" x14ac:dyDescent="0.3">
      <c r="A4069" s="8">
        <v>4067</v>
      </c>
      <c r="B4069" s="13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252"/>
        <v>61</v>
      </c>
      <c r="P4069" s="8">
        <f t="shared" si="253"/>
        <v>179.12</v>
      </c>
      <c r="Q4069" s="17" t="s">
        <v>8315</v>
      </c>
      <c r="R4069" s="8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43.2" hidden="1" x14ac:dyDescent="0.3">
      <c r="A4070" s="8">
        <v>4068</v>
      </c>
      <c r="B4070" s="13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252"/>
        <v>1</v>
      </c>
      <c r="P4070" s="8">
        <f t="shared" si="253"/>
        <v>34.950000000000003</v>
      </c>
      <c r="Q4070" s="17" t="s">
        <v>8315</v>
      </c>
      <c r="R4070" s="8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3.2" hidden="1" x14ac:dyDescent="0.3">
      <c r="A4071" s="8">
        <v>4069</v>
      </c>
      <c r="B4071" s="13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252"/>
        <v>34</v>
      </c>
      <c r="P4071" s="8">
        <f t="shared" si="253"/>
        <v>33.08</v>
      </c>
      <c r="Q4071" s="17" t="s">
        <v>8315</v>
      </c>
      <c r="R4071" s="8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43.2" hidden="1" x14ac:dyDescent="0.3">
      <c r="A4072" s="8">
        <v>4070</v>
      </c>
      <c r="B4072" s="13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252"/>
        <v>17</v>
      </c>
      <c r="P4072" s="8">
        <f t="shared" si="253"/>
        <v>27.5</v>
      </c>
      <c r="Q4072" s="17" t="s">
        <v>8315</v>
      </c>
      <c r="R4072" s="8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57.6" hidden="1" x14ac:dyDescent="0.3">
      <c r="A4073" s="8">
        <v>4071</v>
      </c>
      <c r="B4073" s="13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252"/>
        <v>0</v>
      </c>
      <c r="P4073" s="8">
        <f t="shared" si="253"/>
        <v>0</v>
      </c>
      <c r="Q4073" s="17" t="s">
        <v>8315</v>
      </c>
      <c r="R4073" s="8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57.6" hidden="1" x14ac:dyDescent="0.3">
      <c r="A4074" s="8">
        <v>4072</v>
      </c>
      <c r="B4074" s="13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252"/>
        <v>0</v>
      </c>
      <c r="P4074" s="8">
        <f t="shared" si="253"/>
        <v>2</v>
      </c>
      <c r="Q4074" s="17" t="s">
        <v>8315</v>
      </c>
      <c r="R4074" s="8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3.2" hidden="1" x14ac:dyDescent="0.3">
      <c r="A4075" s="8">
        <v>4073</v>
      </c>
      <c r="B4075" s="13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252"/>
        <v>1</v>
      </c>
      <c r="P4075" s="8">
        <f t="shared" si="253"/>
        <v>18.5</v>
      </c>
      <c r="Q4075" s="17" t="s">
        <v>8315</v>
      </c>
      <c r="R4075" s="8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43.2" hidden="1" x14ac:dyDescent="0.3">
      <c r="A4076" s="8">
        <v>4074</v>
      </c>
      <c r="B4076" s="13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252"/>
        <v>27</v>
      </c>
      <c r="P4076" s="8">
        <f t="shared" si="253"/>
        <v>35</v>
      </c>
      <c r="Q4076" s="17" t="s">
        <v>8315</v>
      </c>
      <c r="R4076" s="8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43.2" hidden="1" x14ac:dyDescent="0.3">
      <c r="A4077" s="8">
        <v>4075</v>
      </c>
      <c r="B4077" s="13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252"/>
        <v>29</v>
      </c>
      <c r="P4077" s="8">
        <f t="shared" si="253"/>
        <v>44.31</v>
      </c>
      <c r="Q4077" s="17" t="s">
        <v>8315</v>
      </c>
      <c r="R4077" s="8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3.2" hidden="1" x14ac:dyDescent="0.3">
      <c r="A4078" s="8">
        <v>4076</v>
      </c>
      <c r="B4078" s="13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252"/>
        <v>0</v>
      </c>
      <c r="P4078" s="8">
        <f t="shared" si="253"/>
        <v>0</v>
      </c>
      <c r="Q4078" s="17" t="s">
        <v>8315</v>
      </c>
      <c r="R4078" s="8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43.2" hidden="1" x14ac:dyDescent="0.3">
      <c r="A4079" s="8">
        <v>4077</v>
      </c>
      <c r="B4079" s="13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252"/>
        <v>9</v>
      </c>
      <c r="P4079" s="8">
        <f t="shared" si="253"/>
        <v>222.5</v>
      </c>
      <c r="Q4079" s="17" t="s">
        <v>8315</v>
      </c>
      <c r="R4079" s="8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43.2" hidden="1" x14ac:dyDescent="0.3">
      <c r="A4080" s="8">
        <v>4078</v>
      </c>
      <c r="B4080" s="13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252"/>
        <v>0</v>
      </c>
      <c r="P4080" s="8">
        <f t="shared" si="253"/>
        <v>0</v>
      </c>
      <c r="Q4080" s="17" t="s">
        <v>8315</v>
      </c>
      <c r="R4080" s="8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43.2" hidden="1" x14ac:dyDescent="0.3">
      <c r="A4081" s="8">
        <v>4079</v>
      </c>
      <c r="B4081" s="13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252"/>
        <v>0</v>
      </c>
      <c r="P4081" s="8">
        <f t="shared" si="253"/>
        <v>5</v>
      </c>
      <c r="Q4081" s="17" t="s">
        <v>8315</v>
      </c>
      <c r="R4081" s="8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43.2" hidden="1" x14ac:dyDescent="0.3">
      <c r="A4082" s="8">
        <v>4080</v>
      </c>
      <c r="B4082" s="13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252"/>
        <v>0</v>
      </c>
      <c r="P4082" s="8">
        <f t="shared" si="253"/>
        <v>0</v>
      </c>
      <c r="Q4082" s="17" t="s">
        <v>8315</v>
      </c>
      <c r="R4082" s="8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3.2" hidden="1" x14ac:dyDescent="0.3">
      <c r="A4083" s="8">
        <v>4081</v>
      </c>
      <c r="B4083" s="13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252"/>
        <v>16</v>
      </c>
      <c r="P4083" s="8">
        <f t="shared" si="253"/>
        <v>29.17</v>
      </c>
      <c r="Q4083" s="17" t="s">
        <v>8315</v>
      </c>
      <c r="R4083" s="8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43.2" hidden="1" x14ac:dyDescent="0.3">
      <c r="A4084" s="8">
        <v>4082</v>
      </c>
      <c r="B4084" s="13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252"/>
        <v>2</v>
      </c>
      <c r="P4084" s="8">
        <f t="shared" si="253"/>
        <v>1.5</v>
      </c>
      <c r="Q4084" s="17" t="s">
        <v>8315</v>
      </c>
      <c r="R4084" s="8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43.2" hidden="1" x14ac:dyDescent="0.3">
      <c r="A4085" s="8">
        <v>4083</v>
      </c>
      <c r="B4085" s="13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252"/>
        <v>22</v>
      </c>
      <c r="P4085" s="8">
        <f t="shared" si="253"/>
        <v>126.5</v>
      </c>
      <c r="Q4085" s="17" t="s">
        <v>8315</v>
      </c>
      <c r="R4085" s="8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57.6" hidden="1" x14ac:dyDescent="0.3">
      <c r="A4086" s="8">
        <v>4084</v>
      </c>
      <c r="B4086" s="13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252"/>
        <v>0</v>
      </c>
      <c r="P4086" s="8">
        <f t="shared" si="253"/>
        <v>10</v>
      </c>
      <c r="Q4086" s="17" t="s">
        <v>8315</v>
      </c>
      <c r="R4086" s="8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43.2" hidden="1" x14ac:dyDescent="0.3">
      <c r="A4087" s="8">
        <v>4085</v>
      </c>
      <c r="B4087" s="13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252"/>
        <v>0</v>
      </c>
      <c r="P4087" s="8">
        <f t="shared" si="253"/>
        <v>10</v>
      </c>
      <c r="Q4087" s="17" t="s">
        <v>8315</v>
      </c>
      <c r="R4087" s="8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43.2" hidden="1" x14ac:dyDescent="0.3">
      <c r="A4088" s="8">
        <v>4086</v>
      </c>
      <c r="B4088" s="13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252"/>
        <v>5</v>
      </c>
      <c r="P4088" s="8">
        <f t="shared" si="253"/>
        <v>9.4</v>
      </c>
      <c r="Q4088" s="17" t="s">
        <v>8315</v>
      </c>
      <c r="R4088" s="8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hidden="1" x14ac:dyDescent="0.3">
      <c r="A4089" s="8">
        <v>4087</v>
      </c>
      <c r="B4089" s="13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252"/>
        <v>0</v>
      </c>
      <c r="P4089" s="8">
        <f t="shared" si="253"/>
        <v>0</v>
      </c>
      <c r="Q4089" s="17" t="s">
        <v>8315</v>
      </c>
      <c r="R4089" s="8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3.2" hidden="1" x14ac:dyDescent="0.3">
      <c r="A4090" s="8">
        <v>4088</v>
      </c>
      <c r="B4090" s="13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252"/>
        <v>11</v>
      </c>
      <c r="P4090" s="8">
        <f t="shared" si="253"/>
        <v>72</v>
      </c>
      <c r="Q4090" s="17" t="s">
        <v>8315</v>
      </c>
      <c r="R4090" s="8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57.6" hidden="1" x14ac:dyDescent="0.3">
      <c r="A4091" s="8">
        <v>4089</v>
      </c>
      <c r="B4091" s="13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252"/>
        <v>5</v>
      </c>
      <c r="P4091" s="8">
        <f t="shared" si="253"/>
        <v>30</v>
      </c>
      <c r="Q4091" s="17" t="s">
        <v>8315</v>
      </c>
      <c r="R4091" s="8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3.2" hidden="1" x14ac:dyDescent="0.3">
      <c r="A4092" s="8">
        <v>4090</v>
      </c>
      <c r="B4092" s="13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252"/>
        <v>3</v>
      </c>
      <c r="P4092" s="8">
        <f t="shared" si="253"/>
        <v>10.67</v>
      </c>
      <c r="Q4092" s="17" t="s">
        <v>8315</v>
      </c>
      <c r="R4092" s="8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43.2" hidden="1" x14ac:dyDescent="0.3">
      <c r="A4093" s="8">
        <v>4091</v>
      </c>
      <c r="B4093" s="13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252"/>
        <v>13</v>
      </c>
      <c r="P4093" s="8">
        <f t="shared" si="253"/>
        <v>25.5</v>
      </c>
      <c r="Q4093" s="17" t="s">
        <v>8315</v>
      </c>
      <c r="R4093" s="8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3.2" hidden="1" x14ac:dyDescent="0.3">
      <c r="A4094" s="8">
        <v>4092</v>
      </c>
      <c r="B4094" s="13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252"/>
        <v>0</v>
      </c>
      <c r="P4094" s="8">
        <f t="shared" si="253"/>
        <v>20</v>
      </c>
      <c r="Q4094" s="17" t="s">
        <v>8315</v>
      </c>
      <c r="R4094" s="8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43.2" hidden="1" x14ac:dyDescent="0.3">
      <c r="A4095" s="8">
        <v>4093</v>
      </c>
      <c r="B4095" s="13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252"/>
        <v>2</v>
      </c>
      <c r="P4095" s="8">
        <f t="shared" si="253"/>
        <v>15</v>
      </c>
      <c r="Q4095" s="17" t="s">
        <v>8315</v>
      </c>
      <c r="R4095" s="8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3.2" hidden="1" x14ac:dyDescent="0.3">
      <c r="A4096" s="8">
        <v>4094</v>
      </c>
      <c r="B4096" s="13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252"/>
        <v>37</v>
      </c>
      <c r="P4096" s="8">
        <f t="shared" si="253"/>
        <v>91.25</v>
      </c>
      <c r="Q4096" s="17" t="s">
        <v>8315</v>
      </c>
      <c r="R4096" s="8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43.2" hidden="1" x14ac:dyDescent="0.3">
      <c r="A4097" s="8">
        <v>4095</v>
      </c>
      <c r="B4097" s="13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252"/>
        <v>3</v>
      </c>
      <c r="P4097" s="8">
        <f t="shared" si="253"/>
        <v>800</v>
      </c>
      <c r="Q4097" s="17" t="s">
        <v>8315</v>
      </c>
      <c r="R4097" s="8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3.2" hidden="1" x14ac:dyDescent="0.3">
      <c r="A4098" s="8">
        <v>4096</v>
      </c>
      <c r="B4098" s="13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ref="O4098:O4115" si="256">ROUND(E4098/D4098*100,0)</f>
        <v>11</v>
      </c>
      <c r="P4098" s="8">
        <f t="shared" si="253"/>
        <v>80</v>
      </c>
      <c r="Q4098" s="17" t="s">
        <v>8315</v>
      </c>
      <c r="R4098" s="8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43.2" hidden="1" x14ac:dyDescent="0.3">
      <c r="A4099" s="8">
        <v>4097</v>
      </c>
      <c r="B4099" s="13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si="256"/>
        <v>0</v>
      </c>
      <c r="P4099" s="8">
        <f t="shared" ref="P4099:P4115" si="257">IFERROR(ROUND(E4099/L4099,2), 0)</f>
        <v>0</v>
      </c>
      <c r="Q4099" s="17" t="s">
        <v>8315</v>
      </c>
      <c r="R4099" s="8" t="s">
        <v>8316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hidden="1" x14ac:dyDescent="0.3">
      <c r="A4100" s="8">
        <v>4098</v>
      </c>
      <c r="B4100" s="13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256"/>
        <v>0</v>
      </c>
      <c r="P4100" s="8">
        <f t="shared" si="257"/>
        <v>0</v>
      </c>
      <c r="Q4100" s="17" t="s">
        <v>8315</v>
      </c>
      <c r="R4100" s="8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57.6" hidden="1" x14ac:dyDescent="0.3">
      <c r="A4101" s="8">
        <v>4099</v>
      </c>
      <c r="B4101" s="13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256"/>
        <v>1</v>
      </c>
      <c r="P4101" s="8">
        <f t="shared" si="257"/>
        <v>50</v>
      </c>
      <c r="Q4101" s="17" t="s">
        <v>8315</v>
      </c>
      <c r="R4101" s="8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43.2" hidden="1" x14ac:dyDescent="0.3">
      <c r="A4102" s="8">
        <v>4100</v>
      </c>
      <c r="B4102" s="13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256"/>
        <v>0</v>
      </c>
      <c r="P4102" s="8">
        <f t="shared" si="257"/>
        <v>0</v>
      </c>
      <c r="Q4102" s="17" t="s">
        <v>8315</v>
      </c>
      <c r="R4102" s="8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43.2" hidden="1" x14ac:dyDescent="0.3">
      <c r="A4103" s="8">
        <v>4101</v>
      </c>
      <c r="B4103" s="13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256"/>
        <v>0</v>
      </c>
      <c r="P4103" s="8">
        <f t="shared" si="257"/>
        <v>0</v>
      </c>
      <c r="Q4103" s="17" t="s">
        <v>8315</v>
      </c>
      <c r="R4103" s="8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3.2" hidden="1" x14ac:dyDescent="0.3">
      <c r="A4104" s="8">
        <v>4102</v>
      </c>
      <c r="B4104" s="13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256"/>
        <v>27</v>
      </c>
      <c r="P4104" s="8">
        <f t="shared" si="257"/>
        <v>22.83</v>
      </c>
      <c r="Q4104" s="17" t="s">
        <v>8315</v>
      </c>
      <c r="R4104" s="8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3.2" hidden="1" x14ac:dyDescent="0.3">
      <c r="A4105" s="8">
        <v>4103</v>
      </c>
      <c r="B4105" s="13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256"/>
        <v>10</v>
      </c>
      <c r="P4105" s="8">
        <f t="shared" si="257"/>
        <v>16.670000000000002</v>
      </c>
      <c r="Q4105" s="17" t="s">
        <v>8315</v>
      </c>
      <c r="R4105" s="8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3.2" hidden="1" x14ac:dyDescent="0.3">
      <c r="A4106" s="8">
        <v>4104</v>
      </c>
      <c r="B4106" s="13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256"/>
        <v>21</v>
      </c>
      <c r="P4106" s="8">
        <f t="shared" si="257"/>
        <v>45.79</v>
      </c>
      <c r="Q4106" s="17" t="s">
        <v>8315</v>
      </c>
      <c r="R4106" s="8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57.6" hidden="1" x14ac:dyDescent="0.3">
      <c r="A4107" s="8">
        <v>4105</v>
      </c>
      <c r="B4107" s="13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256"/>
        <v>7</v>
      </c>
      <c r="P4107" s="8">
        <f t="shared" si="257"/>
        <v>383.33</v>
      </c>
      <c r="Q4107" s="17" t="s">
        <v>8315</v>
      </c>
      <c r="R4107" s="8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43.2" hidden="1" x14ac:dyDescent="0.3">
      <c r="A4108" s="8">
        <v>4106</v>
      </c>
      <c r="B4108" s="13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256"/>
        <v>71</v>
      </c>
      <c r="P4108" s="8">
        <f t="shared" si="257"/>
        <v>106.97</v>
      </c>
      <c r="Q4108" s="17" t="s">
        <v>8315</v>
      </c>
      <c r="R4108" s="8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43.2" hidden="1" x14ac:dyDescent="0.3">
      <c r="A4109" s="8">
        <v>4107</v>
      </c>
      <c r="B4109" s="13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256"/>
        <v>2</v>
      </c>
      <c r="P4109" s="8">
        <f t="shared" si="257"/>
        <v>10.25</v>
      </c>
      <c r="Q4109" s="17" t="s">
        <v>8315</v>
      </c>
      <c r="R4109" s="8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3.2" hidden="1" x14ac:dyDescent="0.3">
      <c r="A4110" s="8">
        <v>4108</v>
      </c>
      <c r="B4110" s="13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256"/>
        <v>2</v>
      </c>
      <c r="P4110" s="8">
        <f t="shared" si="257"/>
        <v>59</v>
      </c>
      <c r="Q4110" s="17" t="s">
        <v>8315</v>
      </c>
      <c r="R4110" s="8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3.2" hidden="1" x14ac:dyDescent="0.3">
      <c r="A4111" s="8">
        <v>4109</v>
      </c>
      <c r="B4111" s="13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256"/>
        <v>0</v>
      </c>
      <c r="P4111" s="8">
        <f t="shared" si="257"/>
        <v>0</v>
      </c>
      <c r="Q4111" s="17" t="s">
        <v>8315</v>
      </c>
      <c r="R4111" s="8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43.2" hidden="1" x14ac:dyDescent="0.3">
      <c r="A4112" s="8">
        <v>4110</v>
      </c>
      <c r="B4112" s="13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256"/>
        <v>29</v>
      </c>
      <c r="P4112" s="8">
        <f t="shared" si="257"/>
        <v>14.33</v>
      </c>
      <c r="Q4112" s="17" t="s">
        <v>8315</v>
      </c>
      <c r="R4112" s="8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3.2" hidden="1" x14ac:dyDescent="0.3">
      <c r="A4113" s="8">
        <v>4111</v>
      </c>
      <c r="B4113" s="13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256"/>
        <v>3</v>
      </c>
      <c r="P4113" s="8">
        <f t="shared" si="257"/>
        <v>15.67</v>
      </c>
      <c r="Q4113" s="17" t="s">
        <v>8315</v>
      </c>
      <c r="R4113" s="8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43.2" hidden="1" x14ac:dyDescent="0.3">
      <c r="A4114" s="8">
        <v>4112</v>
      </c>
      <c r="B4114" s="13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256"/>
        <v>0</v>
      </c>
      <c r="P4114" s="8">
        <f t="shared" si="257"/>
        <v>1</v>
      </c>
      <c r="Q4114" s="17" t="s">
        <v>8315</v>
      </c>
      <c r="R4114" s="8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43.2" hidden="1" x14ac:dyDescent="0.3">
      <c r="A4115" s="8">
        <v>4113</v>
      </c>
      <c r="B4115" s="13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256"/>
        <v>0</v>
      </c>
      <c r="P4115" s="8">
        <f t="shared" si="257"/>
        <v>1</v>
      </c>
      <c r="Q4115" s="17" t="s">
        <v>8315</v>
      </c>
      <c r="R4115" s="8" t="s">
        <v>8316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939-5226-416C-83BC-7BA62F91EEBD}">
  <dimension ref="A1:C14"/>
  <sheetViews>
    <sheetView workbookViewId="0">
      <selection activeCell="M12" sqref="M12"/>
    </sheetView>
  </sheetViews>
  <sheetFormatPr defaultRowHeight="14.4" x14ac:dyDescent="0.3"/>
  <cols>
    <col min="1" max="1" width="25.88671875" bestFit="1" customWidth="1"/>
    <col min="2" max="2" width="12.6640625" customWidth="1"/>
    <col min="3" max="3" width="13.6640625" customWidth="1"/>
  </cols>
  <sheetData>
    <row r="1" spans="1:3" x14ac:dyDescent="0.3">
      <c r="A1" s="33" t="s">
        <v>8387</v>
      </c>
      <c r="B1" t="s">
        <v>8383</v>
      </c>
      <c r="C1" t="s">
        <v>8384</v>
      </c>
    </row>
    <row r="2" spans="1:3" x14ac:dyDescent="0.3">
      <c r="A2" t="s">
        <v>8385</v>
      </c>
      <c r="B2" s="32">
        <f>AVERAGE('Successful US Kickstarter'!D:D)</f>
        <v>5048.8786407766993</v>
      </c>
      <c r="C2" s="32">
        <f>AVERAGE('Failed US Kickstarter'!D:D)</f>
        <v>10554.212</v>
      </c>
    </row>
    <row r="3" spans="1:3" x14ac:dyDescent="0.3">
      <c r="A3" t="s">
        <v>8386</v>
      </c>
      <c r="B3" s="32">
        <f>MEDIAN('Successful US Kickstarter'!D:D)</f>
        <v>3000</v>
      </c>
      <c r="C3" s="32">
        <f>MEDIAN('Failed US Kickstarter'!D:D)</f>
        <v>5000</v>
      </c>
    </row>
    <row r="4" spans="1:3" x14ac:dyDescent="0.3">
      <c r="A4" t="s">
        <v>8396</v>
      </c>
      <c r="B4" s="32">
        <f>_xlfn.STDEV.P('Successful US Kickstarter'!D:D)</f>
        <v>7748.7537726373303</v>
      </c>
      <c r="C4" s="32">
        <f>_xlfn.STDEV.P('Failed US Kickstarter'!D:D)</f>
        <v>21967.731061515115</v>
      </c>
    </row>
    <row r="5" spans="1:3" x14ac:dyDescent="0.3">
      <c r="A5" t="s">
        <v>8393</v>
      </c>
      <c r="B5" s="32">
        <f>_xlfn.QUARTILE.EXC('Successful US Kickstarter'!D:D,3)</f>
        <v>5000</v>
      </c>
      <c r="C5" s="32">
        <f>_xlfn.QUARTILE.EXC('Failed US Kickstarter'!D:D, 3)</f>
        <v>10000</v>
      </c>
    </row>
    <row r="6" spans="1:3" x14ac:dyDescent="0.3">
      <c r="A6" t="s">
        <v>8394</v>
      </c>
      <c r="B6" s="32">
        <f>_xlfn.QUARTILE.EXC('Successful US Kickstarter'!D:D,1)</f>
        <v>1500</v>
      </c>
      <c r="C6" s="32">
        <f>_xlfn.QUARTILE.EXC('Failed US Kickstarter'!D:D, 1)</f>
        <v>2000</v>
      </c>
    </row>
    <row r="7" spans="1:3" x14ac:dyDescent="0.3">
      <c r="A7" t="s">
        <v>8395</v>
      </c>
      <c r="B7" s="32">
        <f>B5-B6</f>
        <v>3500</v>
      </c>
      <c r="C7" s="32">
        <f>C5-C6</f>
        <v>8000</v>
      </c>
    </row>
    <row r="9" spans="1:3" x14ac:dyDescent="0.3">
      <c r="A9" t="s">
        <v>8389</v>
      </c>
      <c r="B9" s="32">
        <f>AVERAGE('Successful US Kickstarter'!E:E)</f>
        <v>5601.5458009708727</v>
      </c>
      <c r="C9" s="32">
        <f>AVERAGE('Failed US Kickstarter'!E:E)</f>
        <v>558.65484000000004</v>
      </c>
    </row>
    <row r="10" spans="1:3" x14ac:dyDescent="0.3">
      <c r="A10" t="s">
        <v>8390</v>
      </c>
      <c r="B10" s="32">
        <f>MEDIAN('Successful US Kickstarter'!E:E)</f>
        <v>3167.5</v>
      </c>
      <c r="C10" s="32">
        <f>MEDIAN('Failed US Kickstarter'!E:E)</f>
        <v>103</v>
      </c>
    </row>
    <row r="11" spans="1:3" x14ac:dyDescent="0.3">
      <c r="A11" t="s">
        <v>8397</v>
      </c>
      <c r="B11" s="32">
        <f>_xlfn.STDEV.P('Successful US Kickstarter'!E:E)</f>
        <v>8334.5731699164608</v>
      </c>
      <c r="C11" s="32">
        <f>_xlfn.STDEV.P('Failed US Kickstarter'!E:E)</f>
        <v>1330.5230280400915</v>
      </c>
    </row>
    <row r="12" spans="1:3" x14ac:dyDescent="0.3">
      <c r="A12" t="s">
        <v>8388</v>
      </c>
      <c r="B12" s="32">
        <f>_xlfn.QUARTILE.EXC('Successful US Kickstarter'!E:E,3)</f>
        <v>5699</v>
      </c>
      <c r="C12" s="32">
        <f>_xlfn.QUARTILE.EXC('Failed US Kickstarter'!E:E, 3)</f>
        <v>501</v>
      </c>
    </row>
    <row r="13" spans="1:3" x14ac:dyDescent="0.3">
      <c r="A13" t="s">
        <v>8391</v>
      </c>
      <c r="B13" s="32">
        <f>_xlfn.QUARTILE.EXC('Successful US Kickstarter'!E:E,1)</f>
        <v>1716.5074999999999</v>
      </c>
      <c r="C13" s="32">
        <f>_xlfn.QUARTILE.EXC('Failed US Kickstarter'!E:E, 1)</f>
        <v>9.25</v>
      </c>
    </row>
    <row r="14" spans="1:3" x14ac:dyDescent="0.3">
      <c r="A14" t="s">
        <v>8392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81A6-F9C3-4C5D-A3B5-96BAB940311B}">
  <dimension ref="A1:T25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" style="26" bestFit="1" customWidth="1"/>
    <col min="2" max="2" width="25" style="1" customWidth="1"/>
    <col min="3" max="3" width="33.6640625" style="1" customWidth="1"/>
    <col min="4" max="4" width="12.109375" style="26" bestFit="1" customWidth="1"/>
    <col min="5" max="5" width="10" style="26" bestFit="1" customWidth="1"/>
    <col min="6" max="6" width="9.33203125" style="26" bestFit="1" customWidth="1"/>
    <col min="7" max="7" width="7.5546875" style="26" bestFit="1" customWidth="1"/>
    <col min="8" max="8" width="8.33203125" style="26" bestFit="1" customWidth="1"/>
    <col min="9" max="9" width="11" style="26" bestFit="1" customWidth="1"/>
    <col min="10" max="10" width="11.44140625" style="26" bestFit="1" customWidth="1"/>
    <col min="11" max="11" width="9.21875" style="26" bestFit="1" customWidth="1"/>
    <col min="12" max="12" width="13.44140625" style="26" bestFit="1" customWidth="1"/>
    <col min="13" max="13" width="8.33203125" style="26" bestFit="1" customWidth="1"/>
    <col min="14" max="14" width="23.5546875" style="26" bestFit="1" customWidth="1"/>
    <col min="15" max="15" width="17.44140625" style="26" bestFit="1" customWidth="1"/>
    <col min="16" max="16" width="16.21875" style="26" customWidth="1"/>
    <col min="17" max="17" width="15.109375" style="26" bestFit="1" customWidth="1"/>
    <col min="18" max="18" width="11.5546875" style="26" bestFit="1" customWidth="1"/>
    <col min="19" max="19" width="22.109375" style="26" bestFit="1" customWidth="1"/>
    <col min="20" max="20" width="20.77734375" style="26" bestFit="1" customWidth="1"/>
    <col min="21" max="22" width="16.21875" style="26" customWidth="1"/>
    <col min="23" max="16384" width="8.88671875" style="26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57.6" x14ac:dyDescent="0.3">
      <c r="A2" s="27">
        <v>2843</v>
      </c>
      <c r="B2" s="13" t="s">
        <v>2843</v>
      </c>
      <c r="C2" s="9" t="s">
        <v>6953</v>
      </c>
      <c r="D2" s="28">
        <v>1200</v>
      </c>
      <c r="E2" s="29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>
        <v>0</v>
      </c>
      <c r="Q2" s="30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57.6" x14ac:dyDescent="0.3">
      <c r="A3" s="27">
        <v>2845</v>
      </c>
      <c r="B3" s="13" t="s">
        <v>2845</v>
      </c>
      <c r="C3" s="9" t="s">
        <v>6955</v>
      </c>
      <c r="D3" s="28">
        <v>7500</v>
      </c>
      <c r="E3" s="29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27">
        <v>32</v>
      </c>
      <c r="P3" s="27">
        <v>60.67</v>
      </c>
      <c r="Q3" s="30" t="s">
        <v>8315</v>
      </c>
      <c r="R3" s="27" t="s">
        <v>8316</v>
      </c>
      <c r="S3" s="31">
        <v>42103.016585648147</v>
      </c>
      <c r="T3" s="31">
        <v>42163.016585648147</v>
      </c>
    </row>
    <row r="4" spans="1:20" ht="72" x14ac:dyDescent="0.3">
      <c r="A4" s="27">
        <v>2846</v>
      </c>
      <c r="B4" s="13" t="s">
        <v>2846</v>
      </c>
      <c r="C4" s="9" t="s">
        <v>6956</v>
      </c>
      <c r="D4" s="28">
        <v>8000</v>
      </c>
      <c r="E4" s="29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>
        <v>0</v>
      </c>
      <c r="Q4" s="30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57.6" x14ac:dyDescent="0.3">
      <c r="A5" s="27">
        <v>2847</v>
      </c>
      <c r="B5" s="13" t="s">
        <v>2847</v>
      </c>
      <c r="C5" s="9" t="s">
        <v>6957</v>
      </c>
      <c r="D5" s="28">
        <v>2000</v>
      </c>
      <c r="E5" s="29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27">
        <v>0</v>
      </c>
      <c r="P5" s="27">
        <v>0</v>
      </c>
      <c r="Q5" s="30" t="s">
        <v>8315</v>
      </c>
      <c r="R5" s="27" t="s">
        <v>8316</v>
      </c>
      <c r="S5" s="31">
        <v>42453.806307870371</v>
      </c>
      <c r="T5" s="31">
        <v>42513.806307870371</v>
      </c>
    </row>
    <row r="6" spans="1:20" ht="57.6" x14ac:dyDescent="0.3">
      <c r="A6" s="27">
        <v>2848</v>
      </c>
      <c r="B6" s="13" t="s">
        <v>2848</v>
      </c>
      <c r="C6" s="9" t="s">
        <v>6958</v>
      </c>
      <c r="D6" s="28">
        <v>35000</v>
      </c>
      <c r="E6" s="29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30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57.6" x14ac:dyDescent="0.3">
      <c r="A7" s="27">
        <v>2850</v>
      </c>
      <c r="B7" s="13" t="s">
        <v>2850</v>
      </c>
      <c r="C7" s="9" t="s">
        <v>6960</v>
      </c>
      <c r="D7" s="28">
        <v>8000</v>
      </c>
      <c r="E7" s="29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27">
        <v>4</v>
      </c>
      <c r="P7" s="27">
        <v>23.92</v>
      </c>
      <c r="Q7" s="30" t="s">
        <v>8315</v>
      </c>
      <c r="R7" s="27" t="s">
        <v>8316</v>
      </c>
      <c r="S7" s="31">
        <v>41858.007071759261</v>
      </c>
      <c r="T7" s="31">
        <v>41888.007071759261</v>
      </c>
    </row>
    <row r="8" spans="1:20" ht="43.2" x14ac:dyDescent="0.3">
      <c r="A8" s="27">
        <v>2852</v>
      </c>
      <c r="B8" s="13" t="s">
        <v>2852</v>
      </c>
      <c r="C8" s="9" t="s">
        <v>6962</v>
      </c>
      <c r="D8" s="28">
        <v>5000</v>
      </c>
      <c r="E8" s="29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30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57.6" x14ac:dyDescent="0.3">
      <c r="A9" s="27">
        <v>2855</v>
      </c>
      <c r="B9" s="13" t="s">
        <v>2855</v>
      </c>
      <c r="C9" s="9" t="s">
        <v>6965</v>
      </c>
      <c r="D9" s="28">
        <v>600</v>
      </c>
      <c r="E9" s="29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27">
        <v>50</v>
      </c>
      <c r="P9" s="27">
        <v>60</v>
      </c>
      <c r="Q9" s="30" t="s">
        <v>8315</v>
      </c>
      <c r="R9" s="27" t="s">
        <v>8316</v>
      </c>
      <c r="S9" s="31">
        <v>42370.007766203707</v>
      </c>
      <c r="T9" s="31">
        <v>42398.981944444444</v>
      </c>
    </row>
    <row r="10" spans="1:20" ht="57.6" x14ac:dyDescent="0.3">
      <c r="A10" s="27">
        <v>2856</v>
      </c>
      <c r="B10" s="13" t="s">
        <v>2856</v>
      </c>
      <c r="C10" s="9" t="s">
        <v>6966</v>
      </c>
      <c r="D10" s="28">
        <v>3000</v>
      </c>
      <c r="E10" s="29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30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57.6" x14ac:dyDescent="0.3">
      <c r="A11" s="27">
        <v>2860</v>
      </c>
      <c r="B11" s="13" t="s">
        <v>2860</v>
      </c>
      <c r="C11" s="9" t="s">
        <v>6970</v>
      </c>
      <c r="D11" s="28">
        <v>4000</v>
      </c>
      <c r="E11" s="29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27">
        <v>7</v>
      </c>
      <c r="P11" s="27">
        <v>29.56</v>
      </c>
      <c r="Q11" s="30" t="s">
        <v>8315</v>
      </c>
      <c r="R11" s="27" t="s">
        <v>8316</v>
      </c>
      <c r="S11" s="31">
        <v>42480.800648148142</v>
      </c>
      <c r="T11" s="31">
        <v>42540.800648148142</v>
      </c>
    </row>
    <row r="12" spans="1:20" ht="57.6" x14ac:dyDescent="0.3">
      <c r="A12" s="27">
        <v>2862</v>
      </c>
      <c r="B12" s="13" t="s">
        <v>2862</v>
      </c>
      <c r="C12" s="9" t="s">
        <v>6972</v>
      </c>
      <c r="D12" s="28">
        <v>12700</v>
      </c>
      <c r="E12" s="29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30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57.6" x14ac:dyDescent="0.3">
      <c r="A13" s="27">
        <v>2863</v>
      </c>
      <c r="B13" s="13" t="s">
        <v>2863</v>
      </c>
      <c r="C13" s="9" t="s">
        <v>6973</v>
      </c>
      <c r="D13" s="28">
        <v>50000</v>
      </c>
      <c r="E13" s="29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27">
        <v>0</v>
      </c>
      <c r="P13" s="27">
        <v>20</v>
      </c>
      <c r="Q13" s="30" t="s">
        <v>8315</v>
      </c>
      <c r="R13" s="27" t="s">
        <v>8316</v>
      </c>
      <c r="S13" s="31">
        <v>41831.675034722226</v>
      </c>
      <c r="T13" s="31">
        <v>41891.675034722226</v>
      </c>
    </row>
    <row r="14" spans="1:20" ht="57.6" x14ac:dyDescent="0.3">
      <c r="A14" s="27">
        <v>2865</v>
      </c>
      <c r="B14" s="13" t="s">
        <v>2865</v>
      </c>
      <c r="C14" s="9" t="s">
        <v>6975</v>
      </c>
      <c r="D14" s="28">
        <v>2888</v>
      </c>
      <c r="E14" s="29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>
        <v>0</v>
      </c>
      <c r="Q14" s="30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57.6" x14ac:dyDescent="0.3">
      <c r="A15" s="27">
        <v>2866</v>
      </c>
      <c r="B15" s="13" t="s">
        <v>2866</v>
      </c>
      <c r="C15" s="9" t="s">
        <v>6976</v>
      </c>
      <c r="D15" s="28">
        <v>5000</v>
      </c>
      <c r="E15" s="29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27">
        <v>1</v>
      </c>
      <c r="P15" s="27">
        <v>22.5</v>
      </c>
      <c r="Q15" s="30" t="s">
        <v>8315</v>
      </c>
      <c r="R15" s="27" t="s">
        <v>8316</v>
      </c>
      <c r="S15" s="31">
        <v>42627.955104166671</v>
      </c>
      <c r="T15" s="31">
        <v>42657.916666666672</v>
      </c>
    </row>
    <row r="16" spans="1:20" ht="57.6" x14ac:dyDescent="0.3">
      <c r="A16" s="27">
        <v>2867</v>
      </c>
      <c r="B16" s="13" t="s">
        <v>2867</v>
      </c>
      <c r="C16" s="9" t="s">
        <v>6977</v>
      </c>
      <c r="D16" s="28">
        <v>2500</v>
      </c>
      <c r="E16" s="29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30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57.6" x14ac:dyDescent="0.3">
      <c r="A17" s="27">
        <v>2868</v>
      </c>
      <c r="B17" s="13" t="s">
        <v>2868</v>
      </c>
      <c r="C17" s="9" t="s">
        <v>6978</v>
      </c>
      <c r="D17" s="28">
        <v>15000</v>
      </c>
      <c r="E17" s="29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27">
        <v>42</v>
      </c>
      <c r="P17" s="27">
        <v>105.03</v>
      </c>
      <c r="Q17" s="30" t="s">
        <v>8315</v>
      </c>
      <c r="R17" s="27" t="s">
        <v>8316</v>
      </c>
      <c r="S17" s="31">
        <v>42618.827013888891</v>
      </c>
      <c r="T17" s="31">
        <v>42648.827013888891</v>
      </c>
    </row>
    <row r="18" spans="1:20" ht="57.6" x14ac:dyDescent="0.3">
      <c r="A18" s="27">
        <v>2869</v>
      </c>
      <c r="B18" s="13" t="s">
        <v>2869</v>
      </c>
      <c r="C18" s="9" t="s">
        <v>6979</v>
      </c>
      <c r="D18" s="28">
        <v>20000</v>
      </c>
      <c r="E18" s="29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30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57.6" x14ac:dyDescent="0.3">
      <c r="A19" s="27">
        <v>2870</v>
      </c>
      <c r="B19" s="13" t="s">
        <v>2870</v>
      </c>
      <c r="C19" s="9" t="s">
        <v>6980</v>
      </c>
      <c r="D19" s="28">
        <v>5000</v>
      </c>
      <c r="E19" s="29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27">
        <v>15</v>
      </c>
      <c r="P19" s="27">
        <v>83.33</v>
      </c>
      <c r="Q19" s="30" t="s">
        <v>8315</v>
      </c>
      <c r="R19" s="27" t="s">
        <v>8316</v>
      </c>
      <c r="S19" s="31">
        <v>41746.189409722225</v>
      </c>
      <c r="T19" s="31">
        <v>41776.189409722225</v>
      </c>
    </row>
    <row r="20" spans="1:20" ht="43.2" x14ac:dyDescent="0.3">
      <c r="A20" s="27">
        <v>2871</v>
      </c>
      <c r="B20" s="13" t="s">
        <v>2871</v>
      </c>
      <c r="C20" s="9" t="s">
        <v>6981</v>
      </c>
      <c r="D20" s="28">
        <v>10000</v>
      </c>
      <c r="E20" s="29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30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43.2" x14ac:dyDescent="0.3">
      <c r="A21" s="27">
        <v>2872</v>
      </c>
      <c r="B21" s="13" t="s">
        <v>2872</v>
      </c>
      <c r="C21" s="9" t="s">
        <v>6982</v>
      </c>
      <c r="D21" s="28">
        <v>3000</v>
      </c>
      <c r="E21" s="29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27">
        <v>0</v>
      </c>
      <c r="P21" s="27">
        <v>0</v>
      </c>
      <c r="Q21" s="30" t="s">
        <v>8315</v>
      </c>
      <c r="R21" s="27" t="s">
        <v>8316</v>
      </c>
      <c r="S21" s="31">
        <v>42115.11618055556</v>
      </c>
      <c r="T21" s="31">
        <v>42175.11618055556</v>
      </c>
    </row>
    <row r="22" spans="1:20" ht="57.6" x14ac:dyDescent="0.3">
      <c r="A22" s="27">
        <v>2873</v>
      </c>
      <c r="B22" s="13" t="s">
        <v>2873</v>
      </c>
      <c r="C22" s="9" t="s">
        <v>6983</v>
      </c>
      <c r="D22" s="28">
        <v>2500</v>
      </c>
      <c r="E22" s="29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30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57.6" x14ac:dyDescent="0.3">
      <c r="A23" s="27">
        <v>2874</v>
      </c>
      <c r="B23" s="13" t="s">
        <v>2874</v>
      </c>
      <c r="C23" s="9" t="s">
        <v>6984</v>
      </c>
      <c r="D23" s="28">
        <v>5000</v>
      </c>
      <c r="E23" s="29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27">
        <v>5</v>
      </c>
      <c r="P23" s="27">
        <v>90.33</v>
      </c>
      <c r="Q23" s="30" t="s">
        <v>8315</v>
      </c>
      <c r="R23" s="27" t="s">
        <v>8316</v>
      </c>
      <c r="S23" s="31">
        <v>42722.84474537037</v>
      </c>
      <c r="T23" s="31">
        <v>42752.84474537037</v>
      </c>
    </row>
    <row r="24" spans="1:20" ht="57.6" x14ac:dyDescent="0.3">
      <c r="A24" s="27">
        <v>2875</v>
      </c>
      <c r="B24" s="13" t="s">
        <v>2875</v>
      </c>
      <c r="C24" s="9" t="s">
        <v>6985</v>
      </c>
      <c r="D24" s="28">
        <v>20000</v>
      </c>
      <c r="E24" s="29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30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57.6" x14ac:dyDescent="0.3">
      <c r="A25" s="27">
        <v>2876</v>
      </c>
      <c r="B25" s="13" t="s">
        <v>2876</v>
      </c>
      <c r="C25" s="9" t="s">
        <v>6986</v>
      </c>
      <c r="D25" s="28">
        <v>150000</v>
      </c>
      <c r="E25" s="29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27">
        <v>0</v>
      </c>
      <c r="P25" s="27">
        <v>0</v>
      </c>
      <c r="Q25" s="30" t="s">
        <v>8315</v>
      </c>
      <c r="R25" s="27" t="s">
        <v>8316</v>
      </c>
      <c r="S25" s="31">
        <v>42171.743969907402</v>
      </c>
      <c r="T25" s="31">
        <v>42201.743969907402</v>
      </c>
    </row>
    <row r="26" spans="1:20" ht="72" x14ac:dyDescent="0.3">
      <c r="A26" s="27">
        <v>2877</v>
      </c>
      <c r="B26" s="13" t="s">
        <v>2877</v>
      </c>
      <c r="C26" s="9" t="s">
        <v>6987</v>
      </c>
      <c r="D26" s="28">
        <v>6000</v>
      </c>
      <c r="E26" s="29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30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43.2" x14ac:dyDescent="0.3">
      <c r="A27" s="27">
        <v>2879</v>
      </c>
      <c r="B27" s="13" t="s">
        <v>2879</v>
      </c>
      <c r="C27" s="9" t="s">
        <v>6989</v>
      </c>
      <c r="D27" s="28">
        <v>11200</v>
      </c>
      <c r="E27" s="29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27">
        <v>0</v>
      </c>
      <c r="P27" s="27">
        <v>29</v>
      </c>
      <c r="Q27" s="30" t="s">
        <v>8315</v>
      </c>
      <c r="R27" s="27" t="s">
        <v>8316</v>
      </c>
      <c r="S27" s="31">
        <v>42359.725243055553</v>
      </c>
      <c r="T27" s="31">
        <v>42389.725243055553</v>
      </c>
    </row>
    <row r="28" spans="1:20" ht="57.6" x14ac:dyDescent="0.3">
      <c r="A28" s="27">
        <v>2880</v>
      </c>
      <c r="B28" s="13" t="s">
        <v>2880</v>
      </c>
      <c r="C28" s="9" t="s">
        <v>6990</v>
      </c>
      <c r="D28" s="28">
        <v>12000</v>
      </c>
      <c r="E28" s="29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30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57.6" x14ac:dyDescent="0.3">
      <c r="A29" s="27">
        <v>2881</v>
      </c>
      <c r="B29" s="13" t="s">
        <v>2881</v>
      </c>
      <c r="C29" s="9" t="s">
        <v>6991</v>
      </c>
      <c r="D29" s="28">
        <v>5500</v>
      </c>
      <c r="E29" s="29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27">
        <v>0</v>
      </c>
      <c r="P29" s="27">
        <v>0</v>
      </c>
      <c r="Q29" s="30" t="s">
        <v>8315</v>
      </c>
      <c r="R29" s="27" t="s">
        <v>8316</v>
      </c>
      <c r="S29" s="31">
        <v>41916.597638888888</v>
      </c>
      <c r="T29" s="31">
        <v>41976.639305555553</v>
      </c>
    </row>
    <row r="30" spans="1:20" ht="57.6" x14ac:dyDescent="0.3">
      <c r="A30" s="27">
        <v>2882</v>
      </c>
      <c r="B30" s="13" t="s">
        <v>2882</v>
      </c>
      <c r="C30" s="9" t="s">
        <v>6992</v>
      </c>
      <c r="D30" s="28">
        <v>750</v>
      </c>
      <c r="E30" s="29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30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57.6" x14ac:dyDescent="0.3">
      <c r="A31" s="27">
        <v>2883</v>
      </c>
      <c r="B31" s="13" t="s">
        <v>2883</v>
      </c>
      <c r="C31" s="9" t="s">
        <v>6993</v>
      </c>
      <c r="D31" s="28">
        <v>10000</v>
      </c>
      <c r="E31" s="29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27">
        <v>19</v>
      </c>
      <c r="P31" s="27">
        <v>381.6</v>
      </c>
      <c r="Q31" s="30" t="s">
        <v>8315</v>
      </c>
      <c r="R31" s="27" t="s">
        <v>8316</v>
      </c>
      <c r="S31" s="31">
        <v>42370.90320601852</v>
      </c>
      <c r="T31" s="31">
        <v>42406.207638888889</v>
      </c>
    </row>
    <row r="32" spans="1:20" ht="43.2" x14ac:dyDescent="0.3">
      <c r="A32" s="27">
        <v>2884</v>
      </c>
      <c r="B32" s="13" t="s">
        <v>2884</v>
      </c>
      <c r="C32" s="9" t="s">
        <v>6994</v>
      </c>
      <c r="D32" s="28">
        <v>45000</v>
      </c>
      <c r="E32" s="29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30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43.2" x14ac:dyDescent="0.3">
      <c r="A33" s="27">
        <v>2885</v>
      </c>
      <c r="B33" s="13" t="s">
        <v>2885</v>
      </c>
      <c r="C33" s="9" t="s">
        <v>6995</v>
      </c>
      <c r="D33" s="28">
        <v>400</v>
      </c>
      <c r="E33" s="29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27">
        <v>33</v>
      </c>
      <c r="P33" s="27">
        <v>26</v>
      </c>
      <c r="Q33" s="30" t="s">
        <v>8315</v>
      </c>
      <c r="R33" s="27" t="s">
        <v>8316</v>
      </c>
      <c r="S33" s="31">
        <v>42047.07640046296</v>
      </c>
      <c r="T33" s="31">
        <v>42077.034733796296</v>
      </c>
    </row>
    <row r="34" spans="1:20" ht="57.6" x14ac:dyDescent="0.3">
      <c r="A34" s="27">
        <v>2886</v>
      </c>
      <c r="B34" s="13" t="s">
        <v>2886</v>
      </c>
      <c r="C34" s="9" t="s">
        <v>6996</v>
      </c>
      <c r="D34" s="28">
        <v>200</v>
      </c>
      <c r="E34" s="29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30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57.6" x14ac:dyDescent="0.3">
      <c r="A35" s="27">
        <v>2887</v>
      </c>
      <c r="B35" s="13" t="s">
        <v>2887</v>
      </c>
      <c r="C35" s="9" t="s">
        <v>6997</v>
      </c>
      <c r="D35" s="28">
        <v>3000</v>
      </c>
      <c r="E35" s="29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27">
        <v>0</v>
      </c>
      <c r="P35" s="27">
        <v>5</v>
      </c>
      <c r="Q35" s="30" t="s">
        <v>8315</v>
      </c>
      <c r="R35" s="27" t="s">
        <v>8316</v>
      </c>
      <c r="S35" s="31">
        <v>41985.427361111113</v>
      </c>
      <c r="T35" s="31">
        <v>42015.427361111113</v>
      </c>
    </row>
    <row r="36" spans="1:20" ht="57.6" x14ac:dyDescent="0.3">
      <c r="A36" s="27">
        <v>2888</v>
      </c>
      <c r="B36" s="13" t="s">
        <v>2888</v>
      </c>
      <c r="C36" s="9" t="s">
        <v>6998</v>
      </c>
      <c r="D36" s="28">
        <v>30000</v>
      </c>
      <c r="E36" s="29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>
        <v>0</v>
      </c>
      <c r="Q36" s="30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57.6" x14ac:dyDescent="0.3">
      <c r="A37" s="27">
        <v>2889</v>
      </c>
      <c r="B37" s="13" t="s">
        <v>2889</v>
      </c>
      <c r="C37" s="9" t="s">
        <v>6999</v>
      </c>
      <c r="D37" s="28">
        <v>3000</v>
      </c>
      <c r="E37" s="29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27">
        <v>38</v>
      </c>
      <c r="P37" s="27">
        <v>81.569999999999993</v>
      </c>
      <c r="Q37" s="30" t="s">
        <v>8315</v>
      </c>
      <c r="R37" s="27" t="s">
        <v>8316</v>
      </c>
      <c r="S37" s="31">
        <v>41850.863252314812</v>
      </c>
      <c r="T37" s="31">
        <v>41880.863252314812</v>
      </c>
    </row>
    <row r="38" spans="1:20" ht="57.6" x14ac:dyDescent="0.3">
      <c r="A38" s="27">
        <v>2890</v>
      </c>
      <c r="B38" s="13" t="s">
        <v>2890</v>
      </c>
      <c r="C38" s="9" t="s">
        <v>7000</v>
      </c>
      <c r="D38" s="28">
        <v>2000</v>
      </c>
      <c r="E38" s="29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30" t="s">
        <v>8315</v>
      </c>
      <c r="R38" s="27" t="s">
        <v>8316</v>
      </c>
      <c r="S38" s="31">
        <v>41831.742962962962</v>
      </c>
      <c r="T38" s="31">
        <v>41860.125</v>
      </c>
    </row>
    <row r="39" spans="1:20" ht="57.6" x14ac:dyDescent="0.3">
      <c r="A39" s="27">
        <v>2891</v>
      </c>
      <c r="B39" s="13" t="s">
        <v>2891</v>
      </c>
      <c r="C39" s="9" t="s">
        <v>7001</v>
      </c>
      <c r="D39" s="28">
        <v>10000</v>
      </c>
      <c r="E39" s="29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27">
        <v>3</v>
      </c>
      <c r="P39" s="27">
        <v>27.3</v>
      </c>
      <c r="Q39" s="30" t="s">
        <v>8315</v>
      </c>
      <c r="R39" s="27" t="s">
        <v>8316</v>
      </c>
      <c r="S39" s="31">
        <v>42415.883425925931</v>
      </c>
      <c r="T39" s="31">
        <v>42475.84175925926</v>
      </c>
    </row>
    <row r="40" spans="1:20" ht="57.6" x14ac:dyDescent="0.3">
      <c r="A40" s="27">
        <v>2892</v>
      </c>
      <c r="B40" s="13" t="s">
        <v>2892</v>
      </c>
      <c r="C40" s="9" t="s">
        <v>7002</v>
      </c>
      <c r="D40" s="28">
        <v>5500</v>
      </c>
      <c r="E40" s="29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30" t="s">
        <v>8315</v>
      </c>
      <c r="R40" s="27" t="s">
        <v>8316</v>
      </c>
      <c r="S40" s="31">
        <v>41869.714166666665</v>
      </c>
      <c r="T40" s="31">
        <v>41876.875</v>
      </c>
    </row>
    <row r="41" spans="1:20" ht="28.8" x14ac:dyDescent="0.3">
      <c r="A41" s="27">
        <v>2893</v>
      </c>
      <c r="B41" s="13" t="s">
        <v>2893</v>
      </c>
      <c r="C41" s="9" t="s">
        <v>7003</v>
      </c>
      <c r="D41" s="28">
        <v>5000</v>
      </c>
      <c r="E41" s="29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27">
        <v>1</v>
      </c>
      <c r="P41" s="27">
        <v>12.5</v>
      </c>
      <c r="Q41" s="30" t="s">
        <v>8315</v>
      </c>
      <c r="R41" s="27" t="s">
        <v>8316</v>
      </c>
      <c r="S41" s="31">
        <v>41953.773090277777</v>
      </c>
      <c r="T41" s="31">
        <v>42013.083333333328</v>
      </c>
    </row>
    <row r="42" spans="1:20" ht="28.8" x14ac:dyDescent="0.3">
      <c r="A42" s="27">
        <v>2894</v>
      </c>
      <c r="B42" s="13" t="s">
        <v>2894</v>
      </c>
      <c r="C42" s="9" t="s">
        <v>7004</v>
      </c>
      <c r="D42" s="28">
        <v>50000</v>
      </c>
      <c r="E42" s="29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>
        <v>0</v>
      </c>
      <c r="Q42" s="30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57.6" x14ac:dyDescent="0.3">
      <c r="A43" s="27">
        <v>2895</v>
      </c>
      <c r="B43" s="13" t="s">
        <v>2895</v>
      </c>
      <c r="C43" s="9" t="s">
        <v>7005</v>
      </c>
      <c r="D43" s="28">
        <v>500</v>
      </c>
      <c r="E43" s="29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27">
        <v>5</v>
      </c>
      <c r="P43" s="27">
        <v>5.75</v>
      </c>
      <c r="Q43" s="30" t="s">
        <v>8315</v>
      </c>
      <c r="R43" s="27" t="s">
        <v>8316</v>
      </c>
      <c r="S43" s="31">
        <v>41811.555462962962</v>
      </c>
      <c r="T43" s="31">
        <v>41812.875</v>
      </c>
    </row>
    <row r="44" spans="1:20" ht="43.2" x14ac:dyDescent="0.3">
      <c r="A44" s="27">
        <v>2896</v>
      </c>
      <c r="B44" s="13" t="s">
        <v>2896</v>
      </c>
      <c r="C44" s="9" t="s">
        <v>7006</v>
      </c>
      <c r="D44" s="28">
        <v>3000</v>
      </c>
      <c r="E44" s="29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30" t="s">
        <v>8315</v>
      </c>
      <c r="R44" s="27" t="s">
        <v>8316</v>
      </c>
      <c r="S44" s="31">
        <v>42701.908807870372</v>
      </c>
      <c r="T44" s="31">
        <v>42716.25</v>
      </c>
    </row>
    <row r="45" spans="1:20" ht="57.6" x14ac:dyDescent="0.3">
      <c r="A45" s="27">
        <v>2897</v>
      </c>
      <c r="B45" s="13" t="s">
        <v>2897</v>
      </c>
      <c r="C45" s="9" t="s">
        <v>7007</v>
      </c>
      <c r="D45" s="28">
        <v>12000</v>
      </c>
      <c r="E45" s="29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27">
        <v>5</v>
      </c>
      <c r="P45" s="27">
        <v>183.33</v>
      </c>
      <c r="Q45" s="30" t="s">
        <v>8315</v>
      </c>
      <c r="R45" s="27" t="s">
        <v>8316</v>
      </c>
      <c r="S45" s="31">
        <v>42258.646504629629</v>
      </c>
      <c r="T45" s="31">
        <v>42288.645196759258</v>
      </c>
    </row>
    <row r="46" spans="1:20" ht="57.6" x14ac:dyDescent="0.3">
      <c r="A46" s="27">
        <v>2898</v>
      </c>
      <c r="B46" s="13" t="s">
        <v>2898</v>
      </c>
      <c r="C46" s="9" t="s">
        <v>7008</v>
      </c>
      <c r="D46" s="28">
        <v>7500</v>
      </c>
      <c r="E46" s="29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30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57.6" x14ac:dyDescent="0.3">
      <c r="A47" s="27">
        <v>2899</v>
      </c>
      <c r="B47" s="13" t="s">
        <v>2899</v>
      </c>
      <c r="C47" s="9" t="s">
        <v>7009</v>
      </c>
      <c r="D47" s="28">
        <v>10000</v>
      </c>
      <c r="E47" s="29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27">
        <v>0</v>
      </c>
      <c r="P47" s="27">
        <v>0</v>
      </c>
      <c r="Q47" s="30" t="s">
        <v>8315</v>
      </c>
      <c r="R47" s="27" t="s">
        <v>8316</v>
      </c>
      <c r="S47" s="31">
        <v>42515.078217592592</v>
      </c>
      <c r="T47" s="31">
        <v>42575.078217592592</v>
      </c>
    </row>
    <row r="48" spans="1:20" ht="72" x14ac:dyDescent="0.3">
      <c r="A48" s="27">
        <v>2900</v>
      </c>
      <c r="B48" s="13" t="s">
        <v>2900</v>
      </c>
      <c r="C48" s="9" t="s">
        <v>7010</v>
      </c>
      <c r="D48" s="28">
        <v>5500</v>
      </c>
      <c r="E48" s="29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30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57.6" x14ac:dyDescent="0.3">
      <c r="A49" s="27">
        <v>2901</v>
      </c>
      <c r="B49" s="13" t="s">
        <v>2901</v>
      </c>
      <c r="C49" s="9" t="s">
        <v>7011</v>
      </c>
      <c r="D49" s="28">
        <v>750</v>
      </c>
      <c r="E49" s="29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27">
        <v>1</v>
      </c>
      <c r="P49" s="27">
        <v>3</v>
      </c>
      <c r="Q49" s="30" t="s">
        <v>8315</v>
      </c>
      <c r="R49" s="27" t="s">
        <v>8316</v>
      </c>
      <c r="S49" s="31">
        <v>41982.904386574075</v>
      </c>
      <c r="T49" s="31">
        <v>42042.904386574075</v>
      </c>
    </row>
    <row r="50" spans="1:20" ht="43.2" x14ac:dyDescent="0.3">
      <c r="A50" s="27">
        <v>2902</v>
      </c>
      <c r="B50" s="13" t="s">
        <v>2902</v>
      </c>
      <c r="C50" s="9" t="s">
        <v>7012</v>
      </c>
      <c r="D50" s="28">
        <v>150000</v>
      </c>
      <c r="E50" s="29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30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57.6" x14ac:dyDescent="0.3">
      <c r="A51" s="27">
        <v>2903</v>
      </c>
      <c r="B51" s="13" t="s">
        <v>2903</v>
      </c>
      <c r="C51" s="9" t="s">
        <v>7013</v>
      </c>
      <c r="D51" s="28">
        <v>5000</v>
      </c>
      <c r="E51" s="29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27">
        <v>1</v>
      </c>
      <c r="P51" s="27">
        <v>9.75</v>
      </c>
      <c r="Q51" s="30" t="s">
        <v>8315</v>
      </c>
      <c r="R51" s="27" t="s">
        <v>8316</v>
      </c>
      <c r="S51" s="31">
        <v>42196.166874999995</v>
      </c>
      <c r="T51" s="31">
        <v>42256.166874999995</v>
      </c>
    </row>
    <row r="52" spans="1:20" ht="57.6" x14ac:dyDescent="0.3">
      <c r="A52" s="27">
        <v>2905</v>
      </c>
      <c r="B52" s="13" t="s">
        <v>2905</v>
      </c>
      <c r="C52" s="9" t="s">
        <v>7015</v>
      </c>
      <c r="D52" s="28">
        <v>3500</v>
      </c>
      <c r="E52" s="29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30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57.6" x14ac:dyDescent="0.3">
      <c r="A53" s="27">
        <v>2906</v>
      </c>
      <c r="B53" s="13" t="s">
        <v>2906</v>
      </c>
      <c r="C53" s="9" t="s">
        <v>7016</v>
      </c>
      <c r="D53" s="28">
        <v>6000</v>
      </c>
      <c r="E53" s="29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27">
        <v>9</v>
      </c>
      <c r="P53" s="27">
        <v>80.709999999999994</v>
      </c>
      <c r="Q53" s="30" t="s">
        <v>8315</v>
      </c>
      <c r="R53" s="27" t="s">
        <v>8316</v>
      </c>
      <c r="S53" s="31">
        <v>42199.648912037039</v>
      </c>
      <c r="T53" s="31">
        <v>42217.041666666672</v>
      </c>
    </row>
    <row r="54" spans="1:20" ht="57.6" x14ac:dyDescent="0.3">
      <c r="A54" s="27">
        <v>2907</v>
      </c>
      <c r="B54" s="13" t="s">
        <v>2907</v>
      </c>
      <c r="C54" s="9" t="s">
        <v>7017</v>
      </c>
      <c r="D54" s="28">
        <v>2500</v>
      </c>
      <c r="E54" s="29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30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57.6" x14ac:dyDescent="0.3">
      <c r="A55" s="27">
        <v>2908</v>
      </c>
      <c r="B55" s="13" t="s">
        <v>2908</v>
      </c>
      <c r="C55" s="9" t="s">
        <v>7018</v>
      </c>
      <c r="D55" s="28">
        <v>9600</v>
      </c>
      <c r="E55" s="29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27">
        <v>3</v>
      </c>
      <c r="P55" s="27">
        <v>52.8</v>
      </c>
      <c r="Q55" s="30" t="s">
        <v>8315</v>
      </c>
      <c r="R55" s="27" t="s">
        <v>8316</v>
      </c>
      <c r="S55" s="31">
        <v>42499.731701388882</v>
      </c>
      <c r="T55" s="31">
        <v>42529.731701388882</v>
      </c>
    </row>
    <row r="56" spans="1:20" ht="57.6" x14ac:dyDescent="0.3">
      <c r="A56" s="27">
        <v>2909</v>
      </c>
      <c r="B56" s="13" t="s">
        <v>2909</v>
      </c>
      <c r="C56" s="9" t="s">
        <v>7019</v>
      </c>
      <c r="D56" s="28">
        <v>180000</v>
      </c>
      <c r="E56" s="29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30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57.6" x14ac:dyDescent="0.3">
      <c r="A57" s="27">
        <v>2911</v>
      </c>
      <c r="B57" s="13" t="s">
        <v>2911</v>
      </c>
      <c r="C57" s="9" t="s">
        <v>7021</v>
      </c>
      <c r="D57" s="28">
        <v>1800</v>
      </c>
      <c r="E57" s="29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27">
        <v>37</v>
      </c>
      <c r="P57" s="27">
        <v>46.93</v>
      </c>
      <c r="Q57" s="30" t="s">
        <v>8315</v>
      </c>
      <c r="R57" s="27" t="s">
        <v>8316</v>
      </c>
      <c r="S57" s="31">
        <v>42142.768819444449</v>
      </c>
      <c r="T57" s="31">
        <v>42182.768819444449</v>
      </c>
    </row>
    <row r="58" spans="1:20" ht="57.6" x14ac:dyDescent="0.3">
      <c r="A58" s="27">
        <v>2912</v>
      </c>
      <c r="B58" s="13" t="s">
        <v>2912</v>
      </c>
      <c r="C58" s="9" t="s">
        <v>7022</v>
      </c>
      <c r="D58" s="28">
        <v>14440</v>
      </c>
      <c r="E58" s="29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30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57.6" x14ac:dyDescent="0.3">
      <c r="A59" s="27">
        <v>2913</v>
      </c>
      <c r="B59" s="13" t="s">
        <v>2913</v>
      </c>
      <c r="C59" s="9" t="s">
        <v>7023</v>
      </c>
      <c r="D59" s="28">
        <v>10000</v>
      </c>
      <c r="E59" s="29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27">
        <v>0</v>
      </c>
      <c r="P59" s="27">
        <v>1</v>
      </c>
      <c r="Q59" s="30" t="s">
        <v>8315</v>
      </c>
      <c r="R59" s="27" t="s">
        <v>8316</v>
      </c>
      <c r="S59" s="31">
        <v>41828.922905092593</v>
      </c>
      <c r="T59" s="31">
        <v>41888.922905092593</v>
      </c>
    </row>
    <row r="60" spans="1:20" ht="57.6" x14ac:dyDescent="0.3">
      <c r="A60" s="27">
        <v>2917</v>
      </c>
      <c r="B60" s="13" t="s">
        <v>2917</v>
      </c>
      <c r="C60" s="9" t="s">
        <v>7027</v>
      </c>
      <c r="D60" s="28">
        <v>2000</v>
      </c>
      <c r="E60" s="29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30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57.6" x14ac:dyDescent="0.3">
      <c r="A61" s="27">
        <v>2918</v>
      </c>
      <c r="B61" s="13" t="s">
        <v>2918</v>
      </c>
      <c r="C61" s="9" t="s">
        <v>7028</v>
      </c>
      <c r="D61" s="28">
        <v>5000</v>
      </c>
      <c r="E61" s="29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27">
        <v>27</v>
      </c>
      <c r="P61" s="27">
        <v>68.099999999999994</v>
      </c>
      <c r="Q61" s="30" t="s">
        <v>8315</v>
      </c>
      <c r="R61" s="27" t="s">
        <v>8316</v>
      </c>
      <c r="S61" s="31">
        <v>42278.629710648151</v>
      </c>
      <c r="T61" s="31">
        <v>42306.629710648151</v>
      </c>
    </row>
    <row r="62" spans="1:20" ht="57.6" x14ac:dyDescent="0.3">
      <c r="A62" s="27">
        <v>2919</v>
      </c>
      <c r="B62" s="13" t="s">
        <v>2919</v>
      </c>
      <c r="C62" s="9" t="s">
        <v>7029</v>
      </c>
      <c r="D62" s="28">
        <v>600</v>
      </c>
      <c r="E62" s="29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30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43.2" x14ac:dyDescent="0.3">
      <c r="A63" s="27">
        <v>3728</v>
      </c>
      <c r="B63" s="13" t="s">
        <v>3725</v>
      </c>
      <c r="C63" s="9" t="s">
        <v>7838</v>
      </c>
      <c r="D63" s="28">
        <v>20000</v>
      </c>
      <c r="E63" s="29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27">
        <v>9</v>
      </c>
      <c r="P63" s="27">
        <v>60.06</v>
      </c>
      <c r="Q63" s="30" t="s">
        <v>8315</v>
      </c>
      <c r="R63" s="27" t="s">
        <v>8316</v>
      </c>
      <c r="S63" s="31">
        <v>42205.171018518522</v>
      </c>
      <c r="T63" s="31">
        <v>42235.171018518522</v>
      </c>
    </row>
    <row r="64" spans="1:20" ht="57.6" x14ac:dyDescent="0.3">
      <c r="A64" s="27">
        <v>3729</v>
      </c>
      <c r="B64" s="13" t="s">
        <v>3726</v>
      </c>
      <c r="C64" s="9" t="s">
        <v>7839</v>
      </c>
      <c r="D64" s="28">
        <v>5000</v>
      </c>
      <c r="E64" s="29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30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57.6" x14ac:dyDescent="0.3">
      <c r="A65" s="27">
        <v>3730</v>
      </c>
      <c r="B65" s="13" t="s">
        <v>3727</v>
      </c>
      <c r="C65" s="9" t="s">
        <v>7840</v>
      </c>
      <c r="D65" s="28">
        <v>1000</v>
      </c>
      <c r="E65" s="29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27">
        <v>10</v>
      </c>
      <c r="P65" s="27">
        <v>100</v>
      </c>
      <c r="Q65" s="30" t="s">
        <v>8315</v>
      </c>
      <c r="R65" s="27" t="s">
        <v>8316</v>
      </c>
      <c r="S65" s="31">
        <v>42203.677766203706</v>
      </c>
      <c r="T65" s="31">
        <v>42233.677766203706</v>
      </c>
    </row>
    <row r="66" spans="1:20" ht="57.6" x14ac:dyDescent="0.3">
      <c r="A66" s="27">
        <v>3731</v>
      </c>
      <c r="B66" s="13" t="s">
        <v>3728</v>
      </c>
      <c r="C66" s="9" t="s">
        <v>7841</v>
      </c>
      <c r="D66" s="28">
        <v>5500</v>
      </c>
      <c r="E66" s="29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30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43.2" x14ac:dyDescent="0.3">
      <c r="A67" s="27">
        <v>3733</v>
      </c>
      <c r="B67" s="13" t="s">
        <v>3730</v>
      </c>
      <c r="C67" s="9" t="s">
        <v>7843</v>
      </c>
      <c r="D67" s="28">
        <v>1500</v>
      </c>
      <c r="E67" s="29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27">
        <v>0</v>
      </c>
      <c r="P67" s="27">
        <v>0</v>
      </c>
      <c r="Q67" s="30" t="s">
        <v>8315</v>
      </c>
      <c r="R67" s="27" t="s">
        <v>8316</v>
      </c>
      <c r="S67" s="31">
        <v>42103.024398148147</v>
      </c>
      <c r="T67" s="31">
        <v>42112.9375</v>
      </c>
    </row>
    <row r="68" spans="1:20" ht="57.6" x14ac:dyDescent="0.3">
      <c r="A68" s="27">
        <v>3734</v>
      </c>
      <c r="B68" s="13" t="s">
        <v>3731</v>
      </c>
      <c r="C68" s="9" t="s">
        <v>7844</v>
      </c>
      <c r="D68" s="28">
        <v>1500</v>
      </c>
      <c r="E68" s="29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30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43.2" x14ac:dyDescent="0.3">
      <c r="A69" s="27">
        <v>3737</v>
      </c>
      <c r="B69" s="13" t="s">
        <v>3734</v>
      </c>
      <c r="C69" s="9" t="s">
        <v>7847</v>
      </c>
      <c r="D69" s="28">
        <v>700</v>
      </c>
      <c r="E69" s="29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27">
        <v>21</v>
      </c>
      <c r="P69" s="27">
        <v>37.5</v>
      </c>
      <c r="Q69" s="30" t="s">
        <v>8315</v>
      </c>
      <c r="R69" s="27" t="s">
        <v>8316</v>
      </c>
      <c r="S69" s="31">
        <v>42297.691006944442</v>
      </c>
      <c r="T69" s="31">
        <v>42320.290972222225</v>
      </c>
    </row>
    <row r="70" spans="1:20" ht="57.6" x14ac:dyDescent="0.3">
      <c r="A70" s="27">
        <v>3740</v>
      </c>
      <c r="B70" s="13" t="s">
        <v>3737</v>
      </c>
      <c r="C70" s="9" t="s">
        <v>7850</v>
      </c>
      <c r="D70" s="28">
        <v>2000</v>
      </c>
      <c r="E70" s="29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30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57.6" x14ac:dyDescent="0.3">
      <c r="A71" s="27">
        <v>3741</v>
      </c>
      <c r="B71" s="13" t="s">
        <v>3738</v>
      </c>
      <c r="C71" s="9" t="s">
        <v>7851</v>
      </c>
      <c r="D71" s="28">
        <v>20000</v>
      </c>
      <c r="E71" s="29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27">
        <v>0</v>
      </c>
      <c r="P71" s="27">
        <v>0</v>
      </c>
      <c r="Q71" s="30" t="s">
        <v>8315</v>
      </c>
      <c r="R71" s="27" t="s">
        <v>8316</v>
      </c>
      <c r="S71" s="31">
        <v>42325.920717592591</v>
      </c>
      <c r="T71" s="31">
        <v>42355.920717592591</v>
      </c>
    </row>
    <row r="72" spans="1:20" ht="57.6" x14ac:dyDescent="0.3">
      <c r="A72" s="27">
        <v>3742</v>
      </c>
      <c r="B72" s="13" t="s">
        <v>3739</v>
      </c>
      <c r="C72" s="9" t="s">
        <v>7852</v>
      </c>
      <c r="D72" s="28">
        <v>5000</v>
      </c>
      <c r="E72" s="29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30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43.2" x14ac:dyDescent="0.3">
      <c r="A73" s="27">
        <v>3743</v>
      </c>
      <c r="B73" s="13" t="s">
        <v>3740</v>
      </c>
      <c r="C73" s="9" t="s">
        <v>7853</v>
      </c>
      <c r="D73" s="28">
        <v>2200</v>
      </c>
      <c r="E73" s="29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27">
        <v>0</v>
      </c>
      <c r="P73" s="27">
        <v>0</v>
      </c>
      <c r="Q73" s="30" t="s">
        <v>8315</v>
      </c>
      <c r="R73" s="27" t="s">
        <v>8316</v>
      </c>
      <c r="S73" s="31">
        <v>41793.710231481484</v>
      </c>
      <c r="T73" s="31">
        <v>41823.710231481484</v>
      </c>
    </row>
    <row r="74" spans="1:20" ht="57.6" x14ac:dyDescent="0.3">
      <c r="A74" s="27">
        <v>3744</v>
      </c>
      <c r="B74" s="13" t="s">
        <v>3741</v>
      </c>
      <c r="C74" s="9" t="s">
        <v>7854</v>
      </c>
      <c r="D74" s="28">
        <v>1200</v>
      </c>
      <c r="E74" s="29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>
        <v>0</v>
      </c>
      <c r="Q74" s="30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43.2" x14ac:dyDescent="0.3">
      <c r="A75" s="27">
        <v>3745</v>
      </c>
      <c r="B75" s="13" t="s">
        <v>3742</v>
      </c>
      <c r="C75" s="9" t="s">
        <v>7855</v>
      </c>
      <c r="D75" s="28">
        <v>100</v>
      </c>
      <c r="E75" s="29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27">
        <v>10</v>
      </c>
      <c r="P75" s="27">
        <v>10</v>
      </c>
      <c r="Q75" s="30" t="s">
        <v>8315</v>
      </c>
      <c r="R75" s="27" t="s">
        <v>8316</v>
      </c>
      <c r="S75" s="31">
        <v>41831.697939814818</v>
      </c>
      <c r="T75" s="31">
        <v>41861.697939814818</v>
      </c>
    </row>
    <row r="76" spans="1:20" ht="28.8" x14ac:dyDescent="0.3">
      <c r="A76" s="27">
        <v>3746</v>
      </c>
      <c r="B76" s="13" t="s">
        <v>3743</v>
      </c>
      <c r="C76" s="9" t="s">
        <v>7856</v>
      </c>
      <c r="D76" s="28">
        <v>8500</v>
      </c>
      <c r="E76" s="29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30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72" x14ac:dyDescent="0.3">
      <c r="A77" s="27">
        <v>3841</v>
      </c>
      <c r="B77" s="13" t="s">
        <v>3838</v>
      </c>
      <c r="C77" s="9" t="s">
        <v>7950</v>
      </c>
      <c r="D77" s="28">
        <v>10000</v>
      </c>
      <c r="E77" s="29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27">
        <v>9</v>
      </c>
      <c r="P77" s="27">
        <v>25.65</v>
      </c>
      <c r="Q77" s="30" t="s">
        <v>8315</v>
      </c>
      <c r="R77" s="27" t="s">
        <v>8316</v>
      </c>
      <c r="S77" s="31">
        <v>41780.785729166666</v>
      </c>
      <c r="T77" s="31">
        <v>41840.785729166666</v>
      </c>
    </row>
    <row r="78" spans="1:20" ht="57.6" x14ac:dyDescent="0.3">
      <c r="A78" s="27">
        <v>3843</v>
      </c>
      <c r="B78" s="13" t="s">
        <v>3840</v>
      </c>
      <c r="C78" s="9" t="s">
        <v>7952</v>
      </c>
      <c r="D78" s="28">
        <v>5000</v>
      </c>
      <c r="E78" s="29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30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57.6" x14ac:dyDescent="0.3">
      <c r="A79" s="27">
        <v>3844</v>
      </c>
      <c r="B79" s="13" t="s">
        <v>3841</v>
      </c>
      <c r="C79" s="9" t="s">
        <v>7953</v>
      </c>
      <c r="D79" s="28">
        <v>9800</v>
      </c>
      <c r="E79" s="29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27">
        <v>41</v>
      </c>
      <c r="P79" s="27">
        <v>81.319999999999993</v>
      </c>
      <c r="Q79" s="30" t="s">
        <v>8315</v>
      </c>
      <c r="R79" s="27" t="s">
        <v>8316</v>
      </c>
      <c r="S79" s="31">
        <v>41766.617291666669</v>
      </c>
      <c r="T79" s="31">
        <v>41793.290972222225</v>
      </c>
    </row>
    <row r="80" spans="1:20" ht="72" x14ac:dyDescent="0.3">
      <c r="A80" s="27">
        <v>3845</v>
      </c>
      <c r="B80" s="13" t="s">
        <v>3842</v>
      </c>
      <c r="C80" s="9" t="s">
        <v>7954</v>
      </c>
      <c r="D80" s="28">
        <v>40000</v>
      </c>
      <c r="E80" s="29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30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57.6" x14ac:dyDescent="0.3">
      <c r="A81" s="27">
        <v>3846</v>
      </c>
      <c r="B81" s="13" t="s">
        <v>3843</v>
      </c>
      <c r="C81" s="9" t="s">
        <v>7955</v>
      </c>
      <c r="D81" s="28">
        <v>7000</v>
      </c>
      <c r="E81" s="29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27">
        <v>3</v>
      </c>
      <c r="P81" s="27">
        <v>23.63</v>
      </c>
      <c r="Q81" s="30" t="s">
        <v>8315</v>
      </c>
      <c r="R81" s="27" t="s">
        <v>8316</v>
      </c>
      <c r="S81" s="31">
        <v>41885.221550925926</v>
      </c>
      <c r="T81" s="31">
        <v>41916.290972222225</v>
      </c>
    </row>
    <row r="82" spans="1:20" ht="57.6" x14ac:dyDescent="0.3">
      <c r="A82" s="27">
        <v>3847</v>
      </c>
      <c r="B82" s="13" t="s">
        <v>3844</v>
      </c>
      <c r="C82" s="9" t="s">
        <v>7956</v>
      </c>
      <c r="D82" s="28">
        <v>10500</v>
      </c>
      <c r="E82" s="29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30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57.6" x14ac:dyDescent="0.3">
      <c r="A83" s="27">
        <v>3848</v>
      </c>
      <c r="B83" s="13" t="s">
        <v>3845</v>
      </c>
      <c r="C83" s="9" t="s">
        <v>7957</v>
      </c>
      <c r="D83" s="28">
        <v>13000</v>
      </c>
      <c r="E83" s="29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27">
        <v>16</v>
      </c>
      <c r="P83" s="27">
        <v>49.51</v>
      </c>
      <c r="Q83" s="30" t="s">
        <v>8315</v>
      </c>
      <c r="R83" s="27" t="s">
        <v>8316</v>
      </c>
      <c r="S83" s="31">
        <v>42265.817002314812</v>
      </c>
      <c r="T83" s="31">
        <v>42295.817002314812</v>
      </c>
    </row>
    <row r="84" spans="1:20" ht="28.8" x14ac:dyDescent="0.3">
      <c r="A84" s="27">
        <v>3850</v>
      </c>
      <c r="B84" s="13" t="s">
        <v>3847</v>
      </c>
      <c r="C84" s="9" t="s">
        <v>7959</v>
      </c>
      <c r="D84" s="28">
        <v>1000</v>
      </c>
      <c r="E84" s="29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30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57.6" x14ac:dyDescent="0.3">
      <c r="A85" s="27">
        <v>3852</v>
      </c>
      <c r="B85" s="13" t="s">
        <v>3849</v>
      </c>
      <c r="C85" s="9" t="s">
        <v>7961</v>
      </c>
      <c r="D85" s="28">
        <v>10000</v>
      </c>
      <c r="E85" s="29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27">
        <v>0</v>
      </c>
      <c r="P85" s="27">
        <v>10</v>
      </c>
      <c r="Q85" s="30" t="s">
        <v>8315</v>
      </c>
      <c r="R85" s="27" t="s">
        <v>8316</v>
      </c>
      <c r="S85" s="31">
        <v>42065.190694444449</v>
      </c>
      <c r="T85" s="31">
        <v>42090.149027777778</v>
      </c>
    </row>
    <row r="86" spans="1:20" ht="43.2" x14ac:dyDescent="0.3">
      <c r="A86" s="27">
        <v>3853</v>
      </c>
      <c r="B86" s="13" t="s">
        <v>3850</v>
      </c>
      <c r="C86" s="9" t="s">
        <v>7962</v>
      </c>
      <c r="D86" s="28">
        <v>100000</v>
      </c>
      <c r="E86" s="29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30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28.8" x14ac:dyDescent="0.3">
      <c r="A87" s="27">
        <v>3854</v>
      </c>
      <c r="B87" s="13" t="s">
        <v>3851</v>
      </c>
      <c r="C87" s="9" t="s">
        <v>7963</v>
      </c>
      <c r="D87" s="28">
        <v>11000</v>
      </c>
      <c r="E87" s="29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27">
        <v>16</v>
      </c>
      <c r="P87" s="27">
        <v>89.4</v>
      </c>
      <c r="Q87" s="30" t="s">
        <v>8315</v>
      </c>
      <c r="R87" s="27" t="s">
        <v>8316</v>
      </c>
      <c r="S87" s="31">
        <v>42103.884930555556</v>
      </c>
      <c r="T87" s="31">
        <v>42133.884930555556</v>
      </c>
    </row>
    <row r="88" spans="1:20" ht="72" x14ac:dyDescent="0.3">
      <c r="A88" s="27">
        <v>3855</v>
      </c>
      <c r="B88" s="13" t="s">
        <v>3852</v>
      </c>
      <c r="C88" s="9" t="s">
        <v>7964</v>
      </c>
      <c r="D88" s="28">
        <v>1000</v>
      </c>
      <c r="E88" s="29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30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57.6" x14ac:dyDescent="0.3">
      <c r="A89" s="27">
        <v>3856</v>
      </c>
      <c r="B89" s="13" t="s">
        <v>3853</v>
      </c>
      <c r="C89" s="9" t="s">
        <v>7965</v>
      </c>
      <c r="D89" s="28">
        <v>5000</v>
      </c>
      <c r="E89" s="29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27">
        <v>0</v>
      </c>
      <c r="P89" s="27">
        <v>1</v>
      </c>
      <c r="Q89" s="30" t="s">
        <v>8315</v>
      </c>
      <c r="R89" s="27" t="s">
        <v>8316</v>
      </c>
      <c r="S89" s="31">
        <v>42041.743090277778</v>
      </c>
      <c r="T89" s="31">
        <v>42071.701423611114</v>
      </c>
    </row>
    <row r="90" spans="1:20" ht="57.6" x14ac:dyDescent="0.3">
      <c r="A90" s="27">
        <v>3857</v>
      </c>
      <c r="B90" s="13" t="s">
        <v>3854</v>
      </c>
      <c r="C90" s="9" t="s">
        <v>7966</v>
      </c>
      <c r="D90" s="28">
        <v>5000</v>
      </c>
      <c r="E90" s="29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30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57.6" x14ac:dyDescent="0.3">
      <c r="A91" s="27">
        <v>3859</v>
      </c>
      <c r="B91" s="13" t="s">
        <v>3856</v>
      </c>
      <c r="C91" s="9" t="s">
        <v>7968</v>
      </c>
      <c r="D91" s="28">
        <v>2500</v>
      </c>
      <c r="E91" s="29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27">
        <v>0</v>
      </c>
      <c r="P91" s="27">
        <v>1</v>
      </c>
      <c r="Q91" s="30" t="s">
        <v>8315</v>
      </c>
      <c r="R91" s="27" t="s">
        <v>8316</v>
      </c>
      <c r="S91" s="31">
        <v>41789.893599537041</v>
      </c>
      <c r="T91" s="31">
        <v>41815.875</v>
      </c>
    </row>
    <row r="92" spans="1:20" ht="57.6" x14ac:dyDescent="0.3">
      <c r="A92" s="27">
        <v>3860</v>
      </c>
      <c r="B92" s="13" t="s">
        <v>3857</v>
      </c>
      <c r="C92" s="9" t="s">
        <v>7969</v>
      </c>
      <c r="D92" s="28">
        <v>6000</v>
      </c>
      <c r="E92" s="29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30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ht="28.8" x14ac:dyDescent="0.3">
      <c r="A93" s="27">
        <v>3861</v>
      </c>
      <c r="B93" s="13" t="s">
        <v>3858</v>
      </c>
      <c r="C93" s="9" t="s">
        <v>7970</v>
      </c>
      <c r="D93" s="28">
        <v>2000</v>
      </c>
      <c r="E93" s="29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27">
        <v>5</v>
      </c>
      <c r="P93" s="27">
        <v>100</v>
      </c>
      <c r="Q93" s="30" t="s">
        <v>8315</v>
      </c>
      <c r="R93" s="27" t="s">
        <v>8316</v>
      </c>
      <c r="S93" s="31">
        <v>41914.590011574073</v>
      </c>
      <c r="T93" s="31">
        <v>41955.907638888893</v>
      </c>
    </row>
    <row r="94" spans="1:20" ht="28.8" x14ac:dyDescent="0.3">
      <c r="A94" s="27">
        <v>3862</v>
      </c>
      <c r="B94" s="13" t="s">
        <v>3859</v>
      </c>
      <c r="C94" s="9" t="s">
        <v>7971</v>
      </c>
      <c r="D94" s="28">
        <v>7500</v>
      </c>
      <c r="E94" s="29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30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57.6" x14ac:dyDescent="0.3">
      <c r="A95" s="27">
        <v>3863</v>
      </c>
      <c r="B95" s="13" t="s">
        <v>3860</v>
      </c>
      <c r="C95" s="9" t="s">
        <v>7972</v>
      </c>
      <c r="D95" s="28">
        <v>6000</v>
      </c>
      <c r="E95" s="29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27">
        <v>0</v>
      </c>
      <c r="P95" s="27">
        <v>0</v>
      </c>
      <c r="Q95" s="30" t="s">
        <v>8315</v>
      </c>
      <c r="R95" s="27" t="s">
        <v>8316</v>
      </c>
      <c r="S95" s="31">
        <v>42253.633159722223</v>
      </c>
      <c r="T95" s="31">
        <v>42313.674826388888</v>
      </c>
    </row>
    <row r="96" spans="1:20" ht="57.6" x14ac:dyDescent="0.3">
      <c r="A96" s="27">
        <v>3864</v>
      </c>
      <c r="B96" s="13" t="s">
        <v>3861</v>
      </c>
      <c r="C96" s="9" t="s">
        <v>7973</v>
      </c>
      <c r="D96" s="28">
        <v>5000</v>
      </c>
      <c r="E96" s="29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30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43.2" x14ac:dyDescent="0.3">
      <c r="A97" s="27">
        <v>3866</v>
      </c>
      <c r="B97" s="13" t="s">
        <v>3863</v>
      </c>
      <c r="C97" s="9" t="s">
        <v>7975</v>
      </c>
      <c r="D97" s="28">
        <v>2000</v>
      </c>
      <c r="E97" s="29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27">
        <v>1</v>
      </c>
      <c r="P97" s="27">
        <v>5.5</v>
      </c>
      <c r="Q97" s="30" t="s">
        <v>8315</v>
      </c>
      <c r="R97" s="27" t="s">
        <v>8316</v>
      </c>
      <c r="S97" s="31">
        <v>42402.947002314817</v>
      </c>
      <c r="T97" s="31">
        <v>42452.145138888889</v>
      </c>
    </row>
    <row r="98" spans="1:20" ht="57.6" x14ac:dyDescent="0.3">
      <c r="A98" s="27">
        <v>3867</v>
      </c>
      <c r="B98" s="13" t="s">
        <v>3864</v>
      </c>
      <c r="C98" s="9" t="s">
        <v>7976</v>
      </c>
      <c r="D98" s="28">
        <v>2000</v>
      </c>
      <c r="E98" s="29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30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43.2" x14ac:dyDescent="0.3">
      <c r="A99" s="27">
        <v>3889</v>
      </c>
      <c r="B99" s="13" t="s">
        <v>3886</v>
      </c>
      <c r="C99" s="9" t="s">
        <v>7997</v>
      </c>
      <c r="D99" s="28">
        <v>8000</v>
      </c>
      <c r="E99" s="29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27">
        <v>1</v>
      </c>
      <c r="P99" s="27">
        <v>13.11</v>
      </c>
      <c r="Q99" s="30" t="s">
        <v>8315</v>
      </c>
      <c r="R99" s="27" t="s">
        <v>8316</v>
      </c>
      <c r="S99" s="31">
        <v>41977.004976851851</v>
      </c>
      <c r="T99" s="31">
        <v>42008.976388888885</v>
      </c>
    </row>
    <row r="100" spans="1:20" ht="57.6" x14ac:dyDescent="0.3">
      <c r="A100" s="27">
        <v>3890</v>
      </c>
      <c r="B100" s="13" t="s">
        <v>3887</v>
      </c>
      <c r="C100" s="9" t="s">
        <v>7998</v>
      </c>
      <c r="D100" s="28">
        <v>15000</v>
      </c>
      <c r="E100" s="29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30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28.8" x14ac:dyDescent="0.3">
      <c r="A101" s="27">
        <v>3891</v>
      </c>
      <c r="B101" s="13" t="s">
        <v>3888</v>
      </c>
      <c r="C101" s="9" t="s">
        <v>7999</v>
      </c>
      <c r="D101" s="28">
        <v>800</v>
      </c>
      <c r="E101" s="29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27">
        <v>33</v>
      </c>
      <c r="P101" s="27">
        <v>37.14</v>
      </c>
      <c r="Q101" s="30" t="s">
        <v>8315</v>
      </c>
      <c r="R101" s="27" t="s">
        <v>8316</v>
      </c>
      <c r="S101" s="31">
        <v>42056.1324537037</v>
      </c>
      <c r="T101" s="31">
        <v>42086.207638888889</v>
      </c>
    </row>
    <row r="102" spans="1:20" ht="57.6" x14ac:dyDescent="0.3">
      <c r="A102" s="27">
        <v>3892</v>
      </c>
      <c r="B102" s="13" t="s">
        <v>3889</v>
      </c>
      <c r="C102" s="9" t="s">
        <v>8000</v>
      </c>
      <c r="D102" s="28">
        <v>1000</v>
      </c>
      <c r="E102" s="29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>
        <v>0</v>
      </c>
      <c r="Q102" s="30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57.6" x14ac:dyDescent="0.3">
      <c r="A103" s="27">
        <v>3893</v>
      </c>
      <c r="B103" s="13" t="s">
        <v>3890</v>
      </c>
      <c r="C103" s="9" t="s">
        <v>8001</v>
      </c>
      <c r="D103" s="28">
        <v>50000</v>
      </c>
      <c r="E103" s="29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27">
        <v>22</v>
      </c>
      <c r="P103" s="27">
        <v>128.27000000000001</v>
      </c>
      <c r="Q103" s="30" t="s">
        <v>8315</v>
      </c>
      <c r="R103" s="27" t="s">
        <v>8316</v>
      </c>
      <c r="S103" s="31">
        <v>41779.657870370371</v>
      </c>
      <c r="T103" s="31">
        <v>41821.25</v>
      </c>
    </row>
    <row r="104" spans="1:20" ht="57.6" x14ac:dyDescent="0.3">
      <c r="A104" s="27">
        <v>3894</v>
      </c>
      <c r="B104" s="13" t="s">
        <v>3891</v>
      </c>
      <c r="C104" s="9" t="s">
        <v>8002</v>
      </c>
      <c r="D104" s="28">
        <v>15000</v>
      </c>
      <c r="E104" s="29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30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57.6" x14ac:dyDescent="0.3">
      <c r="A105" s="27">
        <v>3895</v>
      </c>
      <c r="B105" s="13" t="s">
        <v>3892</v>
      </c>
      <c r="C105" s="9" t="s">
        <v>8003</v>
      </c>
      <c r="D105" s="28">
        <v>1000</v>
      </c>
      <c r="E105" s="29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27">
        <v>5</v>
      </c>
      <c r="P105" s="27">
        <v>50</v>
      </c>
      <c r="Q105" s="30" t="s">
        <v>8315</v>
      </c>
      <c r="R105" s="27" t="s">
        <v>8316</v>
      </c>
      <c r="S105" s="31">
        <v>42032.250208333338</v>
      </c>
      <c r="T105" s="31">
        <v>42063.250208333338</v>
      </c>
    </row>
    <row r="106" spans="1:20" ht="57.6" x14ac:dyDescent="0.3">
      <c r="A106" s="27">
        <v>3896</v>
      </c>
      <c r="B106" s="13" t="s">
        <v>3893</v>
      </c>
      <c r="C106" s="9" t="s">
        <v>8004</v>
      </c>
      <c r="D106" s="28">
        <v>1600</v>
      </c>
      <c r="E106" s="29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30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43.2" x14ac:dyDescent="0.3">
      <c r="A107" s="27">
        <v>3899</v>
      </c>
      <c r="B107" s="13" t="s">
        <v>3896</v>
      </c>
      <c r="C107" s="9" t="s">
        <v>8007</v>
      </c>
      <c r="D107" s="28">
        <v>10000</v>
      </c>
      <c r="E107" s="29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27">
        <v>1</v>
      </c>
      <c r="P107" s="27">
        <v>62.5</v>
      </c>
      <c r="Q107" s="30" t="s">
        <v>8315</v>
      </c>
      <c r="R107" s="27" t="s">
        <v>8316</v>
      </c>
      <c r="S107" s="31">
        <v>41843.775011574071</v>
      </c>
      <c r="T107" s="31">
        <v>41863.775011574071</v>
      </c>
    </row>
    <row r="108" spans="1:20" ht="43.2" x14ac:dyDescent="0.3">
      <c r="A108" s="27">
        <v>3900</v>
      </c>
      <c r="B108" s="13" t="s">
        <v>3897</v>
      </c>
      <c r="C108" s="9" t="s">
        <v>8008</v>
      </c>
      <c r="D108" s="28">
        <v>2500</v>
      </c>
      <c r="E108" s="29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30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57.6" x14ac:dyDescent="0.3">
      <c r="A109" s="27">
        <v>3901</v>
      </c>
      <c r="B109" s="13" t="s">
        <v>3898</v>
      </c>
      <c r="C109" s="9" t="s">
        <v>8009</v>
      </c>
      <c r="D109" s="28">
        <v>3000</v>
      </c>
      <c r="E109" s="29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27">
        <v>1</v>
      </c>
      <c r="P109" s="27">
        <v>25</v>
      </c>
      <c r="Q109" s="30" t="s">
        <v>8315</v>
      </c>
      <c r="R109" s="27" t="s">
        <v>8316</v>
      </c>
      <c r="S109" s="31">
        <v>42317.826377314821</v>
      </c>
      <c r="T109" s="31">
        <v>42357.826377314821</v>
      </c>
    </row>
    <row r="110" spans="1:20" ht="57.6" x14ac:dyDescent="0.3">
      <c r="A110" s="27">
        <v>3903</v>
      </c>
      <c r="B110" s="13" t="s">
        <v>3900</v>
      </c>
      <c r="C110" s="9" t="s">
        <v>8011</v>
      </c>
      <c r="D110" s="28">
        <v>1500</v>
      </c>
      <c r="E110" s="29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>
        <v>0</v>
      </c>
      <c r="Q110" s="30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ht="28.8" x14ac:dyDescent="0.3">
      <c r="A111" s="27">
        <v>3904</v>
      </c>
      <c r="B111" s="13" t="s">
        <v>3901</v>
      </c>
      <c r="C111" s="9" t="s">
        <v>8012</v>
      </c>
      <c r="D111" s="28">
        <v>10000</v>
      </c>
      <c r="E111" s="29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27">
        <v>0</v>
      </c>
      <c r="P111" s="27">
        <v>1.5</v>
      </c>
      <c r="Q111" s="30" t="s">
        <v>8315</v>
      </c>
      <c r="R111" s="27" t="s">
        <v>8316</v>
      </c>
      <c r="S111" s="31">
        <v>42095.229166666672</v>
      </c>
      <c r="T111" s="31">
        <v>42109.211111111115</v>
      </c>
    </row>
    <row r="112" spans="1:20" ht="43.2" x14ac:dyDescent="0.3">
      <c r="A112" s="27">
        <v>3907</v>
      </c>
      <c r="B112" s="13" t="s">
        <v>3904</v>
      </c>
      <c r="C112" s="9" t="s">
        <v>8015</v>
      </c>
      <c r="D112" s="28">
        <v>1000</v>
      </c>
      <c r="E112" s="29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30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57.6" x14ac:dyDescent="0.3">
      <c r="A113" s="27">
        <v>3908</v>
      </c>
      <c r="B113" s="13" t="s">
        <v>3905</v>
      </c>
      <c r="C113" s="9" t="s">
        <v>8016</v>
      </c>
      <c r="D113" s="28">
        <v>750</v>
      </c>
      <c r="E113" s="29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27">
        <v>9</v>
      </c>
      <c r="P113" s="27">
        <v>16.25</v>
      </c>
      <c r="Q113" s="30" t="s">
        <v>8315</v>
      </c>
      <c r="R113" s="27" t="s">
        <v>8316</v>
      </c>
      <c r="S113" s="31">
        <v>41834.135370370372</v>
      </c>
      <c r="T113" s="31">
        <v>41849.135370370372</v>
      </c>
    </row>
    <row r="114" spans="1:20" ht="57.6" x14ac:dyDescent="0.3">
      <c r="A114" s="27">
        <v>3909</v>
      </c>
      <c r="B114" s="13" t="s">
        <v>3906</v>
      </c>
      <c r="C114" s="9" t="s">
        <v>8017</v>
      </c>
      <c r="D114" s="28">
        <v>60000</v>
      </c>
      <c r="E114" s="29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30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57.6" x14ac:dyDescent="0.3">
      <c r="A115" s="27">
        <v>3910</v>
      </c>
      <c r="B115" s="13" t="s">
        <v>3907</v>
      </c>
      <c r="C115" s="9" t="s">
        <v>8018</v>
      </c>
      <c r="D115" s="28">
        <v>6000</v>
      </c>
      <c r="E115" s="29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27">
        <v>3</v>
      </c>
      <c r="P115" s="27">
        <v>61.67</v>
      </c>
      <c r="Q115" s="30" t="s">
        <v>8315</v>
      </c>
      <c r="R115" s="27" t="s">
        <v>8316</v>
      </c>
      <c r="S115" s="31">
        <v>42224.756909722222</v>
      </c>
      <c r="T115" s="31">
        <v>42254.756909722222</v>
      </c>
    </row>
    <row r="116" spans="1:20" ht="43.2" x14ac:dyDescent="0.3">
      <c r="A116" s="27">
        <v>3911</v>
      </c>
      <c r="B116" s="13" t="s">
        <v>3908</v>
      </c>
      <c r="C116" s="9" t="s">
        <v>8019</v>
      </c>
      <c r="D116" s="28">
        <v>8000</v>
      </c>
      <c r="E116" s="29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30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43.2" x14ac:dyDescent="0.3">
      <c r="A117" s="27">
        <v>3912</v>
      </c>
      <c r="B117" s="13" t="s">
        <v>3909</v>
      </c>
      <c r="C117" s="9" t="s">
        <v>8020</v>
      </c>
      <c r="D117" s="28">
        <v>15000</v>
      </c>
      <c r="E117" s="29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27">
        <v>0</v>
      </c>
      <c r="P117" s="27">
        <v>1</v>
      </c>
      <c r="Q117" s="30" t="s">
        <v>8315</v>
      </c>
      <c r="R117" s="27" t="s">
        <v>8316</v>
      </c>
      <c r="S117" s="31">
        <v>42059.270023148143</v>
      </c>
      <c r="T117" s="31">
        <v>42119.190972222219</v>
      </c>
    </row>
    <row r="118" spans="1:20" ht="57.6" x14ac:dyDescent="0.3">
      <c r="A118" s="27">
        <v>3913</v>
      </c>
      <c r="B118" s="13" t="s">
        <v>3910</v>
      </c>
      <c r="C118" s="9" t="s">
        <v>8021</v>
      </c>
      <c r="D118" s="28">
        <v>10000</v>
      </c>
      <c r="E118" s="29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30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57.6" x14ac:dyDescent="0.3">
      <c r="A119" s="27">
        <v>3922</v>
      </c>
      <c r="B119" s="13" t="s">
        <v>3919</v>
      </c>
      <c r="C119" s="9" t="s">
        <v>8030</v>
      </c>
      <c r="D119" s="28">
        <v>750</v>
      </c>
      <c r="E119" s="29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27">
        <v>8</v>
      </c>
      <c r="P119" s="27">
        <v>10.17</v>
      </c>
      <c r="Q119" s="30" t="s">
        <v>8315</v>
      </c>
      <c r="R119" s="27" t="s">
        <v>8316</v>
      </c>
      <c r="S119" s="31">
        <v>42020.768634259264</v>
      </c>
      <c r="T119" s="31">
        <v>42065.958333333328</v>
      </c>
    </row>
    <row r="120" spans="1:20" ht="57.6" x14ac:dyDescent="0.3">
      <c r="A120" s="27">
        <v>3924</v>
      </c>
      <c r="B120" s="13" t="s">
        <v>3921</v>
      </c>
      <c r="C120" s="9" t="s">
        <v>8032</v>
      </c>
      <c r="D120" s="28">
        <v>15000</v>
      </c>
      <c r="E120" s="29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30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57.6" x14ac:dyDescent="0.3">
      <c r="A121" s="27">
        <v>3925</v>
      </c>
      <c r="B121" s="13" t="s">
        <v>3922</v>
      </c>
      <c r="C121" s="9" t="s">
        <v>8033</v>
      </c>
      <c r="D121" s="28">
        <v>150</v>
      </c>
      <c r="E121" s="29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27">
        <v>10</v>
      </c>
      <c r="P121" s="27">
        <v>5</v>
      </c>
      <c r="Q121" s="30" t="s">
        <v>8315</v>
      </c>
      <c r="R121" s="27" t="s">
        <v>8316</v>
      </c>
      <c r="S121" s="31">
        <v>41820.870821759258</v>
      </c>
      <c r="T121" s="31">
        <v>41850.870821759258</v>
      </c>
    </row>
    <row r="122" spans="1:20" ht="57.6" x14ac:dyDescent="0.3">
      <c r="A122" s="27">
        <v>3928</v>
      </c>
      <c r="B122" s="13" t="s">
        <v>3925</v>
      </c>
      <c r="C122" s="9" t="s">
        <v>8036</v>
      </c>
      <c r="D122" s="28">
        <v>5000</v>
      </c>
      <c r="E122" s="29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30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57.6" x14ac:dyDescent="0.3">
      <c r="A123" s="27">
        <v>3929</v>
      </c>
      <c r="B123" s="13" t="s">
        <v>3926</v>
      </c>
      <c r="C123" s="9" t="s">
        <v>8037</v>
      </c>
      <c r="D123" s="28">
        <v>20000</v>
      </c>
      <c r="E123" s="29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27">
        <v>2</v>
      </c>
      <c r="P123" s="27">
        <v>32.36</v>
      </c>
      <c r="Q123" s="30" t="s">
        <v>8315</v>
      </c>
      <c r="R123" s="27" t="s">
        <v>8316</v>
      </c>
      <c r="S123" s="31">
        <v>42601.827141203699</v>
      </c>
      <c r="T123" s="31">
        <v>42631.827141203699</v>
      </c>
    </row>
    <row r="124" spans="1:20" ht="57.6" x14ac:dyDescent="0.3">
      <c r="A124" s="27">
        <v>3931</v>
      </c>
      <c r="B124" s="13" t="s">
        <v>3928</v>
      </c>
      <c r="C124" s="9" t="s">
        <v>8039</v>
      </c>
      <c r="D124" s="28">
        <v>8000</v>
      </c>
      <c r="E124" s="29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>
        <v>0</v>
      </c>
      <c r="Q124" s="30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57.6" x14ac:dyDescent="0.3">
      <c r="A125" s="27">
        <v>3932</v>
      </c>
      <c r="B125" s="13" t="s">
        <v>3929</v>
      </c>
      <c r="C125" s="9" t="s">
        <v>8040</v>
      </c>
      <c r="D125" s="28">
        <v>12000</v>
      </c>
      <c r="E125" s="29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27">
        <v>0</v>
      </c>
      <c r="P125" s="27">
        <v>1</v>
      </c>
      <c r="Q125" s="30" t="s">
        <v>8315</v>
      </c>
      <c r="R125" s="27" t="s">
        <v>8316</v>
      </c>
      <c r="S125" s="31">
        <v>42415.168564814812</v>
      </c>
      <c r="T125" s="31">
        <v>42445.126898148148</v>
      </c>
    </row>
    <row r="126" spans="1:20" ht="57.6" x14ac:dyDescent="0.3">
      <c r="A126" s="27">
        <v>3933</v>
      </c>
      <c r="B126" s="13" t="s">
        <v>3930</v>
      </c>
      <c r="C126" s="9" t="s">
        <v>8041</v>
      </c>
      <c r="D126" s="28">
        <v>7000</v>
      </c>
      <c r="E126" s="29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30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57.6" x14ac:dyDescent="0.3">
      <c r="A127" s="27">
        <v>3934</v>
      </c>
      <c r="B127" s="13" t="s">
        <v>3931</v>
      </c>
      <c r="C127" s="9" t="s">
        <v>8042</v>
      </c>
      <c r="D127" s="28">
        <v>5000</v>
      </c>
      <c r="E127" s="29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27">
        <v>11</v>
      </c>
      <c r="P127" s="27">
        <v>45.83</v>
      </c>
      <c r="Q127" s="30" t="s">
        <v>8315</v>
      </c>
      <c r="R127" s="27" t="s">
        <v>8316</v>
      </c>
      <c r="S127" s="31">
        <v>42233.671747685185</v>
      </c>
      <c r="T127" s="31">
        <v>42278.541666666672</v>
      </c>
    </row>
    <row r="128" spans="1:20" ht="57.6" x14ac:dyDescent="0.3">
      <c r="A128" s="27">
        <v>3936</v>
      </c>
      <c r="B128" s="13" t="s">
        <v>3933</v>
      </c>
      <c r="C128" s="9" t="s">
        <v>8044</v>
      </c>
      <c r="D128" s="28">
        <v>20000</v>
      </c>
      <c r="E128" s="29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>
        <v>0</v>
      </c>
      <c r="Q128" s="30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57.6" x14ac:dyDescent="0.3">
      <c r="A129" s="27">
        <v>3937</v>
      </c>
      <c r="B129" s="13" t="s">
        <v>3934</v>
      </c>
      <c r="C129" s="9" t="s">
        <v>8045</v>
      </c>
      <c r="D129" s="28">
        <v>2885</v>
      </c>
      <c r="E129" s="29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27">
        <v>86</v>
      </c>
      <c r="P129" s="27">
        <v>248.5</v>
      </c>
      <c r="Q129" s="30" t="s">
        <v>8315</v>
      </c>
      <c r="R129" s="27" t="s">
        <v>8316</v>
      </c>
      <c r="S129" s="31">
        <v>42534.631481481483</v>
      </c>
      <c r="T129" s="31">
        <v>42562.631481481483</v>
      </c>
    </row>
    <row r="130" spans="1:20" ht="57.6" x14ac:dyDescent="0.3">
      <c r="A130" s="27">
        <v>3938</v>
      </c>
      <c r="B130" s="13" t="s">
        <v>3935</v>
      </c>
      <c r="C130" s="9" t="s">
        <v>8046</v>
      </c>
      <c r="D130" s="28">
        <v>3255</v>
      </c>
      <c r="E130" s="29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30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57.6" x14ac:dyDescent="0.3">
      <c r="A131" s="27">
        <v>3940</v>
      </c>
      <c r="B131" s="13" t="s">
        <v>3937</v>
      </c>
      <c r="C131" s="9" t="s">
        <v>8048</v>
      </c>
      <c r="D131" s="28">
        <v>5000</v>
      </c>
      <c r="E131" s="29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27">
        <v>0</v>
      </c>
      <c r="P131" s="27">
        <v>5.5</v>
      </c>
      <c r="Q131" s="30" t="s">
        <v>8315</v>
      </c>
      <c r="R131" s="27" t="s">
        <v>8316</v>
      </c>
      <c r="S131" s="31">
        <v>41961.492488425924</v>
      </c>
      <c r="T131" s="31">
        <v>42006.492488425924</v>
      </c>
    </row>
    <row r="132" spans="1:20" ht="72" x14ac:dyDescent="0.3">
      <c r="A132" s="27">
        <v>3941</v>
      </c>
      <c r="B132" s="13" t="s">
        <v>3938</v>
      </c>
      <c r="C132" s="9" t="s">
        <v>8049</v>
      </c>
      <c r="D132" s="28">
        <v>5500</v>
      </c>
      <c r="E132" s="29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30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57.6" x14ac:dyDescent="0.3">
      <c r="A133" s="27">
        <v>3942</v>
      </c>
      <c r="B133" s="13" t="s">
        <v>3939</v>
      </c>
      <c r="C133" s="9" t="s">
        <v>8050</v>
      </c>
      <c r="D133" s="28">
        <v>1200</v>
      </c>
      <c r="E133" s="29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27">
        <v>0</v>
      </c>
      <c r="P133" s="27">
        <v>0</v>
      </c>
      <c r="Q133" s="30" t="s">
        <v>8315</v>
      </c>
      <c r="R133" s="27" t="s">
        <v>8316</v>
      </c>
      <c r="S133" s="31">
        <v>42111.904097222221</v>
      </c>
      <c r="T133" s="31">
        <v>42171.904097222221</v>
      </c>
    </row>
    <row r="134" spans="1:20" ht="43.2" x14ac:dyDescent="0.3">
      <c r="A134" s="27">
        <v>3943</v>
      </c>
      <c r="B134" s="13" t="s">
        <v>3940</v>
      </c>
      <c r="C134" s="9" t="s">
        <v>8051</v>
      </c>
      <c r="D134" s="28">
        <v>5000</v>
      </c>
      <c r="E134" s="29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30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57.6" x14ac:dyDescent="0.3">
      <c r="A135" s="27">
        <v>3944</v>
      </c>
      <c r="B135" s="13" t="s">
        <v>3941</v>
      </c>
      <c r="C135" s="9" t="s">
        <v>8052</v>
      </c>
      <c r="D135" s="28">
        <v>5000</v>
      </c>
      <c r="E135" s="29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27">
        <v>0</v>
      </c>
      <c r="P135" s="27">
        <v>0</v>
      </c>
      <c r="Q135" s="30" t="s">
        <v>8315</v>
      </c>
      <c r="R135" s="27" t="s">
        <v>8316</v>
      </c>
      <c r="S135" s="31">
        <v>42213.662905092591</v>
      </c>
      <c r="T135" s="31">
        <v>42243.662905092591</v>
      </c>
    </row>
    <row r="136" spans="1:20" ht="57.6" x14ac:dyDescent="0.3">
      <c r="A136" s="27">
        <v>3945</v>
      </c>
      <c r="B136" s="13" t="s">
        <v>3942</v>
      </c>
      <c r="C136" s="9" t="s">
        <v>8053</v>
      </c>
      <c r="D136" s="28">
        <v>2000</v>
      </c>
      <c r="E136" s="29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30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43.2" x14ac:dyDescent="0.3">
      <c r="A137" s="27">
        <v>3946</v>
      </c>
      <c r="B137" s="13" t="s">
        <v>3943</v>
      </c>
      <c r="C137" s="9" t="s">
        <v>8054</v>
      </c>
      <c r="D137" s="28">
        <v>6000</v>
      </c>
      <c r="E137" s="29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27">
        <v>3</v>
      </c>
      <c r="P137" s="27">
        <v>39</v>
      </c>
      <c r="Q137" s="30" t="s">
        <v>8315</v>
      </c>
      <c r="R137" s="27" t="s">
        <v>8316</v>
      </c>
      <c r="S137" s="31">
        <v>42031.833587962959</v>
      </c>
      <c r="T137" s="31">
        <v>42063.333333333328</v>
      </c>
    </row>
    <row r="138" spans="1:20" ht="57.6" x14ac:dyDescent="0.3">
      <c r="A138" s="27">
        <v>3947</v>
      </c>
      <c r="B138" s="13" t="s">
        <v>3944</v>
      </c>
      <c r="C138" s="9" t="s">
        <v>8055</v>
      </c>
      <c r="D138" s="28">
        <v>3000</v>
      </c>
      <c r="E138" s="29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30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57.6" x14ac:dyDescent="0.3">
      <c r="A139" s="27">
        <v>3950</v>
      </c>
      <c r="B139" s="13" t="s">
        <v>3947</v>
      </c>
      <c r="C139" s="9" t="s">
        <v>8058</v>
      </c>
      <c r="D139" s="28">
        <v>4000</v>
      </c>
      <c r="E139" s="29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27">
        <v>1</v>
      </c>
      <c r="P139" s="27">
        <v>25</v>
      </c>
      <c r="Q139" s="30" t="s">
        <v>8315</v>
      </c>
      <c r="R139" s="27" t="s">
        <v>8316</v>
      </c>
      <c r="S139" s="31">
        <v>42439.702314814815</v>
      </c>
      <c r="T139" s="31">
        <v>42468.774305555555</v>
      </c>
    </row>
    <row r="140" spans="1:20" ht="57.6" x14ac:dyDescent="0.3">
      <c r="A140" s="27">
        <v>3952</v>
      </c>
      <c r="B140" s="13" t="s">
        <v>3949</v>
      </c>
      <c r="C140" s="9" t="s">
        <v>8059</v>
      </c>
      <c r="D140" s="28">
        <v>26000</v>
      </c>
      <c r="E140" s="29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30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57.6" x14ac:dyDescent="0.3">
      <c r="A141" s="27">
        <v>3953</v>
      </c>
      <c r="B141" s="13" t="s">
        <v>3950</v>
      </c>
      <c r="C141" s="9" t="s">
        <v>8060</v>
      </c>
      <c r="D141" s="28">
        <v>17600</v>
      </c>
      <c r="E141" s="29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27">
        <v>0</v>
      </c>
      <c r="P141" s="27">
        <v>0</v>
      </c>
      <c r="Q141" s="30" t="s">
        <v>8315</v>
      </c>
      <c r="R141" s="27" t="s">
        <v>8316</v>
      </c>
      <c r="S141" s="31">
        <v>42550.048449074078</v>
      </c>
      <c r="T141" s="31">
        <v>42580.978472222225</v>
      </c>
    </row>
    <row r="142" spans="1:20" ht="57.6" x14ac:dyDescent="0.3">
      <c r="A142" s="27">
        <v>3955</v>
      </c>
      <c r="B142" s="13" t="s">
        <v>3952</v>
      </c>
      <c r="C142" s="9" t="s">
        <v>8062</v>
      </c>
      <c r="D142" s="28">
        <v>1750</v>
      </c>
      <c r="E142" s="29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30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57.6" x14ac:dyDescent="0.3">
      <c r="A143" s="27">
        <v>3956</v>
      </c>
      <c r="B143" s="13" t="s">
        <v>3953</v>
      </c>
      <c r="C143" s="9" t="s">
        <v>8063</v>
      </c>
      <c r="D143" s="28">
        <v>5500</v>
      </c>
      <c r="E143" s="29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27">
        <v>0</v>
      </c>
      <c r="P143" s="27">
        <v>0</v>
      </c>
      <c r="Q143" s="30" t="s">
        <v>8315</v>
      </c>
      <c r="R143" s="27" t="s">
        <v>8316</v>
      </c>
      <c r="S143" s="31">
        <v>42457.932025462964</v>
      </c>
      <c r="T143" s="31">
        <v>42485.013888888891</v>
      </c>
    </row>
    <row r="144" spans="1:20" ht="43.2" x14ac:dyDescent="0.3">
      <c r="A144" s="27">
        <v>3957</v>
      </c>
      <c r="B144" s="13" t="s">
        <v>3954</v>
      </c>
      <c r="C144" s="9" t="s">
        <v>8064</v>
      </c>
      <c r="D144" s="28">
        <v>28000</v>
      </c>
      <c r="E144" s="29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30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57.6" x14ac:dyDescent="0.3">
      <c r="A145" s="27">
        <v>3958</v>
      </c>
      <c r="B145" s="13" t="s">
        <v>3955</v>
      </c>
      <c r="C145" s="9" t="s">
        <v>8065</v>
      </c>
      <c r="D145" s="28">
        <v>2000</v>
      </c>
      <c r="E145" s="29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27">
        <v>32</v>
      </c>
      <c r="P145" s="27">
        <v>40.06</v>
      </c>
      <c r="Q145" s="30" t="s">
        <v>8315</v>
      </c>
      <c r="R145" s="27" t="s">
        <v>8316</v>
      </c>
      <c r="S145" s="31">
        <v>41816.950370370374</v>
      </c>
      <c r="T145" s="31">
        <v>41853.583333333336</v>
      </c>
    </row>
    <row r="146" spans="1:20" ht="57.6" x14ac:dyDescent="0.3">
      <c r="A146" s="27">
        <v>3959</v>
      </c>
      <c r="B146" s="13" t="s">
        <v>3956</v>
      </c>
      <c r="C146" s="9" t="s">
        <v>8066</v>
      </c>
      <c r="D146" s="28">
        <v>1200</v>
      </c>
      <c r="E146" s="29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30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57.6" x14ac:dyDescent="0.3">
      <c r="A147" s="27">
        <v>3960</v>
      </c>
      <c r="B147" s="13" t="s">
        <v>3957</v>
      </c>
      <c r="C147" s="9" t="s">
        <v>8067</v>
      </c>
      <c r="D147" s="28">
        <v>3000</v>
      </c>
      <c r="E147" s="29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27">
        <v>2</v>
      </c>
      <c r="P147" s="27">
        <v>11.25</v>
      </c>
      <c r="Q147" s="30" t="s">
        <v>8315</v>
      </c>
      <c r="R147" s="27" t="s">
        <v>8316</v>
      </c>
      <c r="S147" s="31">
        <v>42342.845555555556</v>
      </c>
      <c r="T147" s="31">
        <v>42372.845555555556</v>
      </c>
    </row>
    <row r="148" spans="1:20" ht="43.2" x14ac:dyDescent="0.3">
      <c r="A148" s="27">
        <v>3964</v>
      </c>
      <c r="B148" s="13" t="s">
        <v>3961</v>
      </c>
      <c r="C148" s="9" t="s">
        <v>8071</v>
      </c>
      <c r="D148" s="28">
        <v>2000</v>
      </c>
      <c r="E148" s="29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30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57.6" x14ac:dyDescent="0.3">
      <c r="A149" s="27">
        <v>3965</v>
      </c>
      <c r="B149" s="13" t="s">
        <v>3962</v>
      </c>
      <c r="C149" s="9" t="s">
        <v>8072</v>
      </c>
      <c r="D149" s="28">
        <v>2000</v>
      </c>
      <c r="E149" s="29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27">
        <v>14</v>
      </c>
      <c r="P149" s="27">
        <v>71.25</v>
      </c>
      <c r="Q149" s="30" t="s">
        <v>8315</v>
      </c>
      <c r="R149" s="27" t="s">
        <v>8316</v>
      </c>
      <c r="S149" s="31">
        <v>42414.235879629632</v>
      </c>
      <c r="T149" s="31">
        <v>42474.194212962961</v>
      </c>
    </row>
    <row r="150" spans="1:20" ht="57.6" x14ac:dyDescent="0.3">
      <c r="A150" s="27">
        <v>3966</v>
      </c>
      <c r="B150" s="13" t="s">
        <v>3963</v>
      </c>
      <c r="C150" s="9" t="s">
        <v>8073</v>
      </c>
      <c r="D150" s="28">
        <v>7500</v>
      </c>
      <c r="E150" s="29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30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57.6" x14ac:dyDescent="0.3">
      <c r="A151" s="27">
        <v>3967</v>
      </c>
      <c r="B151" s="13" t="s">
        <v>3964</v>
      </c>
      <c r="C151" s="9" t="s">
        <v>8074</v>
      </c>
      <c r="D151" s="28">
        <v>1700</v>
      </c>
      <c r="E151" s="29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27">
        <v>24</v>
      </c>
      <c r="P151" s="27">
        <v>41</v>
      </c>
      <c r="Q151" s="30" t="s">
        <v>8315</v>
      </c>
      <c r="R151" s="27" t="s">
        <v>8316</v>
      </c>
      <c r="S151" s="31">
        <v>42770.290590277778</v>
      </c>
      <c r="T151" s="31">
        <v>42800.290590277778</v>
      </c>
    </row>
    <row r="152" spans="1:20" ht="43.2" x14ac:dyDescent="0.3">
      <c r="A152" s="27">
        <v>3968</v>
      </c>
      <c r="B152" s="13" t="s">
        <v>3965</v>
      </c>
      <c r="C152" s="9" t="s">
        <v>8075</v>
      </c>
      <c r="D152" s="28">
        <v>5000</v>
      </c>
      <c r="E152" s="29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30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57.6" x14ac:dyDescent="0.3">
      <c r="A153" s="27">
        <v>3969</v>
      </c>
      <c r="B153" s="13" t="s">
        <v>3966</v>
      </c>
      <c r="C153" s="9" t="s">
        <v>8076</v>
      </c>
      <c r="D153" s="28">
        <v>2825</v>
      </c>
      <c r="E153" s="29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27">
        <v>7</v>
      </c>
      <c r="P153" s="27">
        <v>35.17</v>
      </c>
      <c r="Q153" s="30" t="s">
        <v>8315</v>
      </c>
      <c r="R153" s="27" t="s">
        <v>8316</v>
      </c>
      <c r="S153" s="31">
        <v>42601.854699074072</v>
      </c>
      <c r="T153" s="31">
        <v>42611.163194444445</v>
      </c>
    </row>
    <row r="154" spans="1:20" ht="57.6" x14ac:dyDescent="0.3">
      <c r="A154" s="27">
        <v>3970</v>
      </c>
      <c r="B154" s="13" t="s">
        <v>3967</v>
      </c>
      <c r="C154" s="9" t="s">
        <v>8077</v>
      </c>
      <c r="D154" s="28">
        <v>15000</v>
      </c>
      <c r="E154" s="29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30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57.6" x14ac:dyDescent="0.3">
      <c r="A155" s="27">
        <v>3971</v>
      </c>
      <c r="B155" s="13" t="s">
        <v>3968</v>
      </c>
      <c r="C155" s="9" t="s">
        <v>8078</v>
      </c>
      <c r="D155" s="28">
        <v>14000</v>
      </c>
      <c r="E155" s="29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27">
        <v>1</v>
      </c>
      <c r="P155" s="27">
        <v>22.67</v>
      </c>
      <c r="Q155" s="30" t="s">
        <v>8315</v>
      </c>
      <c r="R155" s="27" t="s">
        <v>8316</v>
      </c>
      <c r="S155" s="31">
        <v>41811.536180555559</v>
      </c>
      <c r="T155" s="31">
        <v>41841.536180555559</v>
      </c>
    </row>
    <row r="156" spans="1:20" ht="43.2" x14ac:dyDescent="0.3">
      <c r="A156" s="27">
        <v>3972</v>
      </c>
      <c r="B156" s="13" t="s">
        <v>3969</v>
      </c>
      <c r="C156" s="9" t="s">
        <v>8079</v>
      </c>
      <c r="D156" s="28">
        <v>1000</v>
      </c>
      <c r="E156" s="29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30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57.6" x14ac:dyDescent="0.3">
      <c r="A157" s="27">
        <v>3973</v>
      </c>
      <c r="B157" s="13" t="s">
        <v>3970</v>
      </c>
      <c r="C157" s="9" t="s">
        <v>8080</v>
      </c>
      <c r="D157" s="28">
        <v>5000</v>
      </c>
      <c r="E157" s="29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27">
        <v>78</v>
      </c>
      <c r="P157" s="27">
        <v>105.54</v>
      </c>
      <c r="Q157" s="30" t="s">
        <v>8315</v>
      </c>
      <c r="R157" s="27" t="s">
        <v>8316</v>
      </c>
      <c r="S157" s="31">
        <v>42469.68414351852</v>
      </c>
      <c r="T157" s="31">
        <v>42499.166666666672</v>
      </c>
    </row>
    <row r="158" spans="1:20" ht="57.6" x14ac:dyDescent="0.3">
      <c r="A158" s="27">
        <v>3975</v>
      </c>
      <c r="B158" s="13" t="s">
        <v>3972</v>
      </c>
      <c r="C158" s="9" t="s">
        <v>8082</v>
      </c>
      <c r="D158" s="28">
        <v>678</v>
      </c>
      <c r="E158" s="29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>
        <v>0</v>
      </c>
      <c r="Q158" s="30" t="s">
        <v>8315</v>
      </c>
      <c r="R158" s="27" t="s">
        <v>8316</v>
      </c>
      <c r="S158" s="31">
        <v>42534.866875</v>
      </c>
      <c r="T158" s="31">
        <v>42564.866875</v>
      </c>
    </row>
    <row r="159" spans="1:20" ht="57.6" x14ac:dyDescent="0.3">
      <c r="A159" s="27">
        <v>3976</v>
      </c>
      <c r="B159" s="13" t="s">
        <v>3973</v>
      </c>
      <c r="C159" s="9" t="s">
        <v>8083</v>
      </c>
      <c r="D159" s="28">
        <v>1300</v>
      </c>
      <c r="E159" s="29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27">
        <v>48</v>
      </c>
      <c r="P159" s="27">
        <v>62</v>
      </c>
      <c r="Q159" s="30" t="s">
        <v>8315</v>
      </c>
      <c r="R159" s="27" t="s">
        <v>8316</v>
      </c>
      <c r="S159" s="31">
        <v>41830.858344907407</v>
      </c>
      <c r="T159" s="31">
        <v>41852.291666666664</v>
      </c>
    </row>
    <row r="160" spans="1:20" ht="57.6" x14ac:dyDescent="0.3">
      <c r="A160" s="27">
        <v>3977</v>
      </c>
      <c r="B160" s="13" t="s">
        <v>3974</v>
      </c>
      <c r="C160" s="9" t="s">
        <v>8084</v>
      </c>
      <c r="D160" s="28">
        <v>90000</v>
      </c>
      <c r="E160" s="29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30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57.6" x14ac:dyDescent="0.3">
      <c r="A161" s="27">
        <v>3978</v>
      </c>
      <c r="B161" s="13" t="s">
        <v>3975</v>
      </c>
      <c r="C161" s="9" t="s">
        <v>8085</v>
      </c>
      <c r="D161" s="28">
        <v>2000</v>
      </c>
      <c r="E161" s="29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27">
        <v>11</v>
      </c>
      <c r="P161" s="27">
        <v>26.75</v>
      </c>
      <c r="Q161" s="30" t="s">
        <v>8315</v>
      </c>
      <c r="R161" s="27" t="s">
        <v>8316</v>
      </c>
      <c r="S161" s="31">
        <v>41975.642974537041</v>
      </c>
      <c r="T161" s="31">
        <v>42035.642974537041</v>
      </c>
    </row>
    <row r="162" spans="1:20" ht="57.6" x14ac:dyDescent="0.3">
      <c r="A162" s="27">
        <v>3980</v>
      </c>
      <c r="B162" s="13" t="s">
        <v>3977</v>
      </c>
      <c r="C162" s="9" t="s">
        <v>8087</v>
      </c>
      <c r="D162" s="28">
        <v>2500</v>
      </c>
      <c r="E162" s="29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30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43.2" x14ac:dyDescent="0.3">
      <c r="A163" s="27">
        <v>3981</v>
      </c>
      <c r="B163" s="13" t="s">
        <v>3358</v>
      </c>
      <c r="C163" s="9" t="s">
        <v>7469</v>
      </c>
      <c r="D163" s="28">
        <v>30000</v>
      </c>
      <c r="E163" s="29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27">
        <v>4</v>
      </c>
      <c r="P163" s="27">
        <v>175</v>
      </c>
      <c r="Q163" s="30" t="s">
        <v>8315</v>
      </c>
      <c r="R163" s="27" t="s">
        <v>8316</v>
      </c>
      <c r="S163" s="31">
        <v>42508.179965277777</v>
      </c>
      <c r="T163" s="31">
        <v>42568.179965277777</v>
      </c>
    </row>
    <row r="164" spans="1:20" ht="57.6" x14ac:dyDescent="0.3">
      <c r="A164" s="27">
        <v>3983</v>
      </c>
      <c r="B164" s="13" t="s">
        <v>3979</v>
      </c>
      <c r="C164" s="9" t="s">
        <v>8089</v>
      </c>
      <c r="D164" s="28">
        <v>11140</v>
      </c>
      <c r="E164" s="29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30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57.6" x14ac:dyDescent="0.3">
      <c r="A165" s="27">
        <v>3985</v>
      </c>
      <c r="B165" s="13" t="s">
        <v>3981</v>
      </c>
      <c r="C165" s="9" t="s">
        <v>8091</v>
      </c>
      <c r="D165" s="28">
        <v>2000</v>
      </c>
      <c r="E165" s="29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27">
        <v>32</v>
      </c>
      <c r="P165" s="27">
        <v>33.74</v>
      </c>
      <c r="Q165" s="30" t="s">
        <v>8315</v>
      </c>
      <c r="R165" s="27" t="s">
        <v>8316</v>
      </c>
      <c r="S165" s="31">
        <v>42399.707407407404</v>
      </c>
      <c r="T165" s="31">
        <v>42420.878472222219</v>
      </c>
    </row>
    <row r="166" spans="1:20" ht="28.8" x14ac:dyDescent="0.3">
      <c r="A166" s="27">
        <v>3988</v>
      </c>
      <c r="B166" s="13" t="s">
        <v>3984</v>
      </c>
      <c r="C166" s="9" t="s">
        <v>8094</v>
      </c>
      <c r="D166" s="28">
        <v>1500</v>
      </c>
      <c r="E166" s="29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30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57.6" x14ac:dyDescent="0.3">
      <c r="A167" s="27">
        <v>3989</v>
      </c>
      <c r="B167" s="13" t="s">
        <v>3985</v>
      </c>
      <c r="C167" s="9" t="s">
        <v>8095</v>
      </c>
      <c r="D167" s="28">
        <v>3000</v>
      </c>
      <c r="E167" s="29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27">
        <v>0</v>
      </c>
      <c r="P167" s="27">
        <v>0</v>
      </c>
      <c r="Q167" s="30" t="s">
        <v>8315</v>
      </c>
      <c r="R167" s="27" t="s">
        <v>8316</v>
      </c>
      <c r="S167" s="31">
        <v>42286.749780092592</v>
      </c>
      <c r="T167" s="31">
        <v>42316.791446759264</v>
      </c>
    </row>
    <row r="168" spans="1:20" ht="43.2" x14ac:dyDescent="0.3">
      <c r="A168" s="27">
        <v>3991</v>
      </c>
      <c r="B168" s="13" t="s">
        <v>3987</v>
      </c>
      <c r="C168" s="9" t="s">
        <v>8097</v>
      </c>
      <c r="D168" s="28">
        <v>500</v>
      </c>
      <c r="E168" s="29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30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43.2" x14ac:dyDescent="0.3">
      <c r="A169" s="27">
        <v>3992</v>
      </c>
      <c r="B169" s="13" t="s">
        <v>3988</v>
      </c>
      <c r="C169" s="9" t="s">
        <v>8098</v>
      </c>
      <c r="D169" s="28">
        <v>10000</v>
      </c>
      <c r="E169" s="29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27">
        <v>5</v>
      </c>
      <c r="P169" s="27">
        <v>60.11</v>
      </c>
      <c r="Q169" s="30" t="s">
        <v>8315</v>
      </c>
      <c r="R169" s="27" t="s">
        <v>8316</v>
      </c>
      <c r="S169" s="31">
        <v>42289.94049768518</v>
      </c>
      <c r="T169" s="31">
        <v>42349.982164351852</v>
      </c>
    </row>
    <row r="170" spans="1:20" ht="43.2" x14ac:dyDescent="0.3">
      <c r="A170" s="27">
        <v>3993</v>
      </c>
      <c r="B170" s="13" t="s">
        <v>3989</v>
      </c>
      <c r="C170" s="9" t="s">
        <v>8099</v>
      </c>
      <c r="D170" s="28">
        <v>50000</v>
      </c>
      <c r="E170" s="29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30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43.2" x14ac:dyDescent="0.3">
      <c r="A171" s="27">
        <v>3994</v>
      </c>
      <c r="B171" s="13" t="s">
        <v>3990</v>
      </c>
      <c r="C171" s="9" t="s">
        <v>8100</v>
      </c>
      <c r="D171" s="28">
        <v>2000</v>
      </c>
      <c r="E171" s="29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27">
        <v>0</v>
      </c>
      <c r="P171" s="27">
        <v>5</v>
      </c>
      <c r="Q171" s="30" t="s">
        <v>8315</v>
      </c>
      <c r="R171" s="27" t="s">
        <v>8316</v>
      </c>
      <c r="S171" s="31">
        <v>41809.389930555553</v>
      </c>
      <c r="T171" s="31">
        <v>41839.389930555553</v>
      </c>
    </row>
    <row r="172" spans="1:20" ht="57.6" x14ac:dyDescent="0.3">
      <c r="A172" s="27">
        <v>3996</v>
      </c>
      <c r="B172" s="13" t="s">
        <v>3992</v>
      </c>
      <c r="C172" s="9" t="s">
        <v>8102</v>
      </c>
      <c r="D172" s="28">
        <v>3000</v>
      </c>
      <c r="E172" s="29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30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43.2" x14ac:dyDescent="0.3">
      <c r="A173" s="27">
        <v>3998</v>
      </c>
      <c r="B173" s="13" t="s">
        <v>3994</v>
      </c>
      <c r="C173" s="9" t="s">
        <v>8104</v>
      </c>
      <c r="D173" s="28">
        <v>1250</v>
      </c>
      <c r="E173" s="29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27">
        <v>57</v>
      </c>
      <c r="P173" s="27">
        <v>59.58</v>
      </c>
      <c r="Q173" s="30" t="s">
        <v>8315</v>
      </c>
      <c r="R173" s="27" t="s">
        <v>8316</v>
      </c>
      <c r="S173" s="31">
        <v>42061.963263888887</v>
      </c>
      <c r="T173" s="31">
        <v>42091.921597222223</v>
      </c>
    </row>
    <row r="174" spans="1:20" ht="57.6" x14ac:dyDescent="0.3">
      <c r="A174" s="27">
        <v>3999</v>
      </c>
      <c r="B174" s="13" t="s">
        <v>3995</v>
      </c>
      <c r="C174" s="9" t="s">
        <v>8105</v>
      </c>
      <c r="D174" s="28">
        <v>7000</v>
      </c>
      <c r="E174" s="29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30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ht="28.8" x14ac:dyDescent="0.3">
      <c r="A175" s="27">
        <v>4000</v>
      </c>
      <c r="B175" s="13" t="s">
        <v>3996</v>
      </c>
      <c r="C175" s="9" t="s">
        <v>8106</v>
      </c>
      <c r="D175" s="28">
        <v>8000</v>
      </c>
      <c r="E175" s="29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27">
        <v>0</v>
      </c>
      <c r="P175" s="27">
        <v>10</v>
      </c>
      <c r="Q175" s="30" t="s">
        <v>8315</v>
      </c>
      <c r="R175" s="27" t="s">
        <v>8316</v>
      </c>
      <c r="S175" s="31">
        <v>42437.64534722222</v>
      </c>
      <c r="T175" s="31">
        <v>42497.603680555556</v>
      </c>
    </row>
    <row r="176" spans="1:20" ht="57.6" x14ac:dyDescent="0.3">
      <c r="A176" s="27">
        <v>4002</v>
      </c>
      <c r="B176" s="13" t="s">
        <v>3998</v>
      </c>
      <c r="C176" s="9" t="s">
        <v>8108</v>
      </c>
      <c r="D176" s="28">
        <v>1250</v>
      </c>
      <c r="E176" s="29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30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43.2" x14ac:dyDescent="0.3">
      <c r="A177" s="27">
        <v>4003</v>
      </c>
      <c r="B177" s="13" t="s">
        <v>3999</v>
      </c>
      <c r="C177" s="9" t="s">
        <v>8071</v>
      </c>
      <c r="D177" s="28">
        <v>2000</v>
      </c>
      <c r="E177" s="29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27">
        <v>10</v>
      </c>
      <c r="P177" s="27">
        <v>100.5</v>
      </c>
      <c r="Q177" s="30" t="s">
        <v>8315</v>
      </c>
      <c r="R177" s="27" t="s">
        <v>8316</v>
      </c>
      <c r="S177" s="31">
        <v>42020.587349537032</v>
      </c>
      <c r="T177" s="31">
        <v>42050.587349537032</v>
      </c>
    </row>
    <row r="178" spans="1:20" ht="28.8" x14ac:dyDescent="0.3">
      <c r="A178" s="27">
        <v>4004</v>
      </c>
      <c r="B178" s="13" t="s">
        <v>4000</v>
      </c>
      <c r="C178" s="9" t="s">
        <v>8109</v>
      </c>
      <c r="D178" s="28">
        <v>500</v>
      </c>
      <c r="E178" s="29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30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57.6" x14ac:dyDescent="0.3">
      <c r="A179" s="27">
        <v>4005</v>
      </c>
      <c r="B179" s="13" t="s">
        <v>4001</v>
      </c>
      <c r="C179" s="9" t="s">
        <v>8110</v>
      </c>
      <c r="D179" s="28">
        <v>3000</v>
      </c>
      <c r="E179" s="29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27">
        <v>1</v>
      </c>
      <c r="P179" s="27">
        <v>20</v>
      </c>
      <c r="Q179" s="30" t="s">
        <v>8315</v>
      </c>
      <c r="R179" s="27" t="s">
        <v>8316</v>
      </c>
      <c r="S179" s="31">
        <v>41872.807696759257</v>
      </c>
      <c r="T179" s="31">
        <v>41932.807696759257</v>
      </c>
    </row>
    <row r="180" spans="1:20" ht="57.6" x14ac:dyDescent="0.3">
      <c r="A180" s="27">
        <v>4006</v>
      </c>
      <c r="B180" s="13" t="s">
        <v>4002</v>
      </c>
      <c r="C180" s="9" t="s">
        <v>8111</v>
      </c>
      <c r="D180" s="28">
        <v>30000</v>
      </c>
      <c r="E180" s="29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30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57.6" x14ac:dyDescent="0.3">
      <c r="A181" s="27">
        <v>4007</v>
      </c>
      <c r="B181" s="13" t="s">
        <v>4003</v>
      </c>
      <c r="C181" s="9" t="s">
        <v>8112</v>
      </c>
      <c r="D181" s="28">
        <v>2000</v>
      </c>
      <c r="E181" s="29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27">
        <v>0</v>
      </c>
      <c r="P181" s="27">
        <v>5</v>
      </c>
      <c r="Q181" s="30" t="s">
        <v>8315</v>
      </c>
      <c r="R181" s="27" t="s">
        <v>8316</v>
      </c>
      <c r="S181" s="31">
        <v>41848.772928240738</v>
      </c>
      <c r="T181" s="31">
        <v>41877.686111111114</v>
      </c>
    </row>
    <row r="182" spans="1:20" ht="43.2" x14ac:dyDescent="0.3">
      <c r="A182" s="27">
        <v>4010</v>
      </c>
      <c r="B182" s="13" t="s">
        <v>4006</v>
      </c>
      <c r="C182" s="9" t="s">
        <v>8115</v>
      </c>
      <c r="D182" s="28">
        <v>7200</v>
      </c>
      <c r="E182" s="29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30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57.6" x14ac:dyDescent="0.3">
      <c r="A183" s="27">
        <v>4013</v>
      </c>
      <c r="B183" s="13" t="s">
        <v>4009</v>
      </c>
      <c r="C183" s="9" t="s">
        <v>8118</v>
      </c>
      <c r="D183" s="28">
        <v>2000</v>
      </c>
      <c r="E183" s="29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27">
        <v>1</v>
      </c>
      <c r="P183" s="27">
        <v>13</v>
      </c>
      <c r="Q183" s="30" t="s">
        <v>8315</v>
      </c>
      <c r="R183" s="27" t="s">
        <v>8316</v>
      </c>
      <c r="S183" s="31">
        <v>42021.301192129627</v>
      </c>
      <c r="T183" s="31">
        <v>42051.301192129627</v>
      </c>
    </row>
    <row r="184" spans="1:20" ht="57.6" x14ac:dyDescent="0.3">
      <c r="A184" s="27">
        <v>4014</v>
      </c>
      <c r="B184" s="13" t="s">
        <v>4010</v>
      </c>
      <c r="C184" s="9" t="s">
        <v>8119</v>
      </c>
      <c r="D184" s="28">
        <v>9000</v>
      </c>
      <c r="E184" s="29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>
        <v>0</v>
      </c>
      <c r="Q184" s="30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57.6" x14ac:dyDescent="0.3">
      <c r="A185" s="27">
        <v>4015</v>
      </c>
      <c r="B185" s="13" t="s">
        <v>4011</v>
      </c>
      <c r="C185" s="9" t="s">
        <v>8120</v>
      </c>
      <c r="D185" s="28">
        <v>7000</v>
      </c>
      <c r="E185" s="29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27">
        <v>0</v>
      </c>
      <c r="P185" s="27">
        <v>1</v>
      </c>
      <c r="Q185" s="30" t="s">
        <v>8315</v>
      </c>
      <c r="R185" s="27" t="s">
        <v>8316</v>
      </c>
      <c r="S185" s="31">
        <v>42174.780821759254</v>
      </c>
      <c r="T185" s="31">
        <v>42204.780821759254</v>
      </c>
    </row>
    <row r="186" spans="1:20" ht="57.6" x14ac:dyDescent="0.3">
      <c r="A186" s="27">
        <v>4017</v>
      </c>
      <c r="B186" s="13" t="s">
        <v>4013</v>
      </c>
      <c r="C186" s="9" t="s">
        <v>8122</v>
      </c>
      <c r="D186" s="28">
        <v>10000</v>
      </c>
      <c r="E186" s="29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30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57.6" x14ac:dyDescent="0.3">
      <c r="A187" s="27">
        <v>4019</v>
      </c>
      <c r="B187" s="13" t="s">
        <v>4015</v>
      </c>
      <c r="C187" s="9" t="s">
        <v>8124</v>
      </c>
      <c r="D187" s="28">
        <v>3500</v>
      </c>
      <c r="E187" s="29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27">
        <v>1</v>
      </c>
      <c r="P187" s="27">
        <v>7.25</v>
      </c>
      <c r="Q187" s="30" t="s">
        <v>8315</v>
      </c>
      <c r="R187" s="27" t="s">
        <v>8316</v>
      </c>
      <c r="S187" s="31">
        <v>42417.675879629634</v>
      </c>
      <c r="T187" s="31">
        <v>42475.686111111107</v>
      </c>
    </row>
    <row r="188" spans="1:20" ht="57.6" x14ac:dyDescent="0.3">
      <c r="A188" s="27">
        <v>4020</v>
      </c>
      <c r="B188" s="13" t="s">
        <v>4016</v>
      </c>
      <c r="C188" s="9" t="s">
        <v>8125</v>
      </c>
      <c r="D188" s="28">
        <v>600</v>
      </c>
      <c r="E188" s="29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30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43.2" x14ac:dyDescent="0.3">
      <c r="A189" s="27">
        <v>4021</v>
      </c>
      <c r="B189" s="13" t="s">
        <v>4017</v>
      </c>
      <c r="C189" s="9" t="s">
        <v>8126</v>
      </c>
      <c r="D189" s="28">
        <v>15000</v>
      </c>
      <c r="E189" s="29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27">
        <v>1</v>
      </c>
      <c r="P189" s="27">
        <v>62.5</v>
      </c>
      <c r="Q189" s="30" t="s">
        <v>8315</v>
      </c>
      <c r="R189" s="27" t="s">
        <v>8316</v>
      </c>
      <c r="S189" s="31">
        <v>41878.911550925928</v>
      </c>
      <c r="T189" s="31">
        <v>41938.911550925928</v>
      </c>
    </row>
    <row r="190" spans="1:20" ht="43.2" x14ac:dyDescent="0.3">
      <c r="A190" s="27">
        <v>4022</v>
      </c>
      <c r="B190" s="13" t="s">
        <v>4018</v>
      </c>
      <c r="C190" s="9" t="s">
        <v>8127</v>
      </c>
      <c r="D190" s="28">
        <v>18000</v>
      </c>
      <c r="E190" s="29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30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43.2" x14ac:dyDescent="0.3">
      <c r="A191" s="27">
        <v>4023</v>
      </c>
      <c r="B191" s="13" t="s">
        <v>4019</v>
      </c>
      <c r="C191" s="9" t="s">
        <v>8128</v>
      </c>
      <c r="D191" s="28">
        <v>7000</v>
      </c>
      <c r="E191" s="29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27">
        <v>0</v>
      </c>
      <c r="P191" s="27">
        <v>0</v>
      </c>
      <c r="Q191" s="30" t="s">
        <v>8315</v>
      </c>
      <c r="R191" s="27" t="s">
        <v>8316</v>
      </c>
      <c r="S191" s="31">
        <v>42408.999571759254</v>
      </c>
      <c r="T191" s="31">
        <v>42453.957905092597</v>
      </c>
    </row>
    <row r="192" spans="1:20" ht="57.6" x14ac:dyDescent="0.3">
      <c r="A192" s="27">
        <v>4024</v>
      </c>
      <c r="B192" s="13" t="s">
        <v>4020</v>
      </c>
      <c r="C192" s="9" t="s">
        <v>8129</v>
      </c>
      <c r="D192" s="28">
        <v>800</v>
      </c>
      <c r="E192" s="29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30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43.2" x14ac:dyDescent="0.3">
      <c r="A193" s="27">
        <v>4026</v>
      </c>
      <c r="B193" s="13" t="s">
        <v>4022</v>
      </c>
      <c r="C193" s="9" t="s">
        <v>8131</v>
      </c>
      <c r="D193" s="28">
        <v>4000</v>
      </c>
      <c r="E193" s="29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27">
        <v>0</v>
      </c>
      <c r="P193" s="27">
        <v>0</v>
      </c>
      <c r="Q193" s="30" t="s">
        <v>8315</v>
      </c>
      <c r="R193" s="27" t="s">
        <v>8316</v>
      </c>
      <c r="S193" s="31">
        <v>42282.655543981484</v>
      </c>
      <c r="T193" s="31">
        <v>42342.697210648148</v>
      </c>
    </row>
    <row r="194" spans="1:20" ht="57.6" x14ac:dyDescent="0.3">
      <c r="A194" s="27">
        <v>4027</v>
      </c>
      <c r="B194" s="13" t="s">
        <v>4023</v>
      </c>
      <c r="C194" s="9" t="s">
        <v>8132</v>
      </c>
      <c r="D194" s="28">
        <v>3000</v>
      </c>
      <c r="E194" s="29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30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57.6" x14ac:dyDescent="0.3">
      <c r="A195" s="27">
        <v>4028</v>
      </c>
      <c r="B195" s="13" t="s">
        <v>4024</v>
      </c>
      <c r="C195" s="9" t="s">
        <v>8133</v>
      </c>
      <c r="D195" s="28">
        <v>2000</v>
      </c>
      <c r="E195" s="29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27">
        <v>28</v>
      </c>
      <c r="P195" s="27">
        <v>51</v>
      </c>
      <c r="Q195" s="30" t="s">
        <v>8315</v>
      </c>
      <c r="R195" s="27" t="s">
        <v>8316</v>
      </c>
      <c r="S195" s="31">
        <v>41765.938657407409</v>
      </c>
      <c r="T195" s="31">
        <v>41795.938657407409</v>
      </c>
    </row>
    <row r="196" spans="1:20" ht="57.6" x14ac:dyDescent="0.3">
      <c r="A196" s="27">
        <v>4029</v>
      </c>
      <c r="B196" s="13" t="s">
        <v>4025</v>
      </c>
      <c r="C196" s="9" t="s">
        <v>8134</v>
      </c>
      <c r="D196" s="28">
        <v>20000</v>
      </c>
      <c r="E196" s="29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>
        <v>0</v>
      </c>
      <c r="Q196" s="30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57.6" x14ac:dyDescent="0.3">
      <c r="A197" s="27">
        <v>4030</v>
      </c>
      <c r="B197" s="13" t="s">
        <v>4026</v>
      </c>
      <c r="C197" s="9" t="s">
        <v>8135</v>
      </c>
      <c r="D197" s="28">
        <v>2500</v>
      </c>
      <c r="E197" s="29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27">
        <v>16</v>
      </c>
      <c r="P197" s="27">
        <v>66.67</v>
      </c>
      <c r="Q197" s="30" t="s">
        <v>8315</v>
      </c>
      <c r="R197" s="27" t="s">
        <v>8316</v>
      </c>
      <c r="S197" s="31">
        <v>42374.655081018514</v>
      </c>
      <c r="T197" s="31">
        <v>42403.784027777772</v>
      </c>
    </row>
    <row r="198" spans="1:20" ht="57.6" x14ac:dyDescent="0.3">
      <c r="A198" s="27">
        <v>4031</v>
      </c>
      <c r="B198" s="13" t="s">
        <v>4027</v>
      </c>
      <c r="C198" s="9" t="s">
        <v>8136</v>
      </c>
      <c r="D198" s="28">
        <v>5000</v>
      </c>
      <c r="E198" s="29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>
        <v>0</v>
      </c>
      <c r="Q198" s="30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57.6" x14ac:dyDescent="0.3">
      <c r="A199" s="27">
        <v>4032</v>
      </c>
      <c r="B199" s="13" t="s">
        <v>4028</v>
      </c>
      <c r="C199" s="9" t="s">
        <v>8137</v>
      </c>
      <c r="D199" s="28">
        <v>6048</v>
      </c>
      <c r="E199" s="29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27">
        <v>7</v>
      </c>
      <c r="P199" s="27">
        <v>59</v>
      </c>
      <c r="Q199" s="30" t="s">
        <v>8315</v>
      </c>
      <c r="R199" s="27" t="s">
        <v>8316</v>
      </c>
      <c r="S199" s="31">
        <v>42293.809212962966</v>
      </c>
      <c r="T199" s="31">
        <v>42353.85087962963</v>
      </c>
    </row>
    <row r="200" spans="1:20" ht="57.6" x14ac:dyDescent="0.3">
      <c r="A200" s="27">
        <v>4034</v>
      </c>
      <c r="B200" s="13" t="s">
        <v>4030</v>
      </c>
      <c r="C200" s="9" t="s">
        <v>8139</v>
      </c>
      <c r="D200" s="28">
        <v>13500</v>
      </c>
      <c r="E200" s="29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30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43.2" x14ac:dyDescent="0.3">
      <c r="A201" s="27">
        <v>4035</v>
      </c>
      <c r="B201" s="13" t="s">
        <v>4031</v>
      </c>
      <c r="C201" s="9" t="s">
        <v>8140</v>
      </c>
      <c r="D201" s="28">
        <v>10000</v>
      </c>
      <c r="E201" s="29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27">
        <v>37</v>
      </c>
      <c r="P201" s="27">
        <v>147.4</v>
      </c>
      <c r="Q201" s="30" t="s">
        <v>8315</v>
      </c>
      <c r="R201" s="27" t="s">
        <v>8316</v>
      </c>
      <c r="S201" s="31">
        <v>41903.882951388885</v>
      </c>
      <c r="T201" s="31">
        <v>41933.882951388885</v>
      </c>
    </row>
    <row r="202" spans="1:20" ht="57.6" x14ac:dyDescent="0.3">
      <c r="A202" s="27">
        <v>4036</v>
      </c>
      <c r="B202" s="13" t="s">
        <v>4032</v>
      </c>
      <c r="C202" s="9" t="s">
        <v>7438</v>
      </c>
      <c r="D202" s="28">
        <v>6000</v>
      </c>
      <c r="E202" s="29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30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57.6" x14ac:dyDescent="0.3">
      <c r="A203" s="27">
        <v>4037</v>
      </c>
      <c r="B203" s="13" t="s">
        <v>4033</v>
      </c>
      <c r="C203" s="9" t="s">
        <v>8141</v>
      </c>
      <c r="D203" s="28">
        <v>700</v>
      </c>
      <c r="E203" s="29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27">
        <v>11</v>
      </c>
      <c r="P203" s="27">
        <v>40</v>
      </c>
      <c r="Q203" s="30" t="s">
        <v>8315</v>
      </c>
      <c r="R203" s="27" t="s">
        <v>8316</v>
      </c>
      <c r="S203" s="31">
        <v>42497.070775462969</v>
      </c>
      <c r="T203" s="31">
        <v>42514.600694444445</v>
      </c>
    </row>
    <row r="204" spans="1:20" ht="57.6" x14ac:dyDescent="0.3">
      <c r="A204" s="27">
        <v>4038</v>
      </c>
      <c r="B204" s="13" t="s">
        <v>4034</v>
      </c>
      <c r="C204" s="9" t="s">
        <v>8142</v>
      </c>
      <c r="D204" s="28">
        <v>2500</v>
      </c>
      <c r="E204" s="29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30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43.2" x14ac:dyDescent="0.3">
      <c r="A205" s="27">
        <v>4039</v>
      </c>
      <c r="B205" s="13" t="s">
        <v>4035</v>
      </c>
      <c r="C205" s="9" t="s">
        <v>8143</v>
      </c>
      <c r="D205" s="28">
        <v>500</v>
      </c>
      <c r="E205" s="29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27">
        <v>60</v>
      </c>
      <c r="P205" s="27">
        <v>60</v>
      </c>
      <c r="Q205" s="30" t="s">
        <v>8315</v>
      </c>
      <c r="R205" s="27" t="s">
        <v>8316</v>
      </c>
      <c r="S205" s="31">
        <v>42305.670914351853</v>
      </c>
      <c r="T205" s="31">
        <v>42339.249305555553</v>
      </c>
    </row>
    <row r="206" spans="1:20" ht="57.6" x14ac:dyDescent="0.3">
      <c r="A206" s="27">
        <v>4040</v>
      </c>
      <c r="B206" s="13" t="s">
        <v>4036</v>
      </c>
      <c r="C206" s="9" t="s">
        <v>8144</v>
      </c>
      <c r="D206" s="28">
        <v>8000</v>
      </c>
      <c r="E206" s="29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30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57.6" x14ac:dyDescent="0.3">
      <c r="A207" s="27">
        <v>4042</v>
      </c>
      <c r="B207" s="13" t="s">
        <v>4038</v>
      </c>
      <c r="C207" s="9" t="s">
        <v>8146</v>
      </c>
      <c r="D207" s="28">
        <v>10000</v>
      </c>
      <c r="E207" s="29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27">
        <v>0</v>
      </c>
      <c r="P207" s="27">
        <v>7</v>
      </c>
      <c r="Q207" s="30" t="s">
        <v>8315</v>
      </c>
      <c r="R207" s="27" t="s">
        <v>8316</v>
      </c>
      <c r="S207" s="31">
        <v>41995.084074074075</v>
      </c>
      <c r="T207" s="31">
        <v>42024.802777777775</v>
      </c>
    </row>
    <row r="208" spans="1:20" ht="57.6" x14ac:dyDescent="0.3">
      <c r="A208" s="27">
        <v>4044</v>
      </c>
      <c r="B208" s="13" t="s">
        <v>4040</v>
      </c>
      <c r="C208" s="9" t="s">
        <v>8148</v>
      </c>
      <c r="D208" s="28">
        <v>600</v>
      </c>
      <c r="E208" s="29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30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57.6" x14ac:dyDescent="0.3">
      <c r="A209" s="27">
        <v>4046</v>
      </c>
      <c r="B209" s="13" t="s">
        <v>4042</v>
      </c>
      <c r="C209" s="9" t="s">
        <v>8150</v>
      </c>
      <c r="D209" s="28">
        <v>5600</v>
      </c>
      <c r="E209" s="29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27">
        <v>8</v>
      </c>
      <c r="P209" s="27">
        <v>38.33</v>
      </c>
      <c r="Q209" s="30" t="s">
        <v>8315</v>
      </c>
      <c r="R209" s="27" t="s">
        <v>8316</v>
      </c>
      <c r="S209" s="31">
        <v>41904.650578703702</v>
      </c>
      <c r="T209" s="31">
        <v>41934.650578703702</v>
      </c>
    </row>
    <row r="210" spans="1:20" ht="57.6" x14ac:dyDescent="0.3">
      <c r="A210" s="27">
        <v>4047</v>
      </c>
      <c r="B210" s="13" t="s">
        <v>4043</v>
      </c>
      <c r="C210" s="9" t="s">
        <v>8151</v>
      </c>
      <c r="D210" s="28">
        <v>5000</v>
      </c>
      <c r="E210" s="29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30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57.6" x14ac:dyDescent="0.3">
      <c r="A211" s="27">
        <v>4049</v>
      </c>
      <c r="B211" s="13" t="s">
        <v>4045</v>
      </c>
      <c r="C211" s="9" t="s">
        <v>8153</v>
      </c>
      <c r="D211" s="28">
        <v>20000</v>
      </c>
      <c r="E211" s="29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27">
        <v>0</v>
      </c>
      <c r="P211" s="27">
        <v>16</v>
      </c>
      <c r="Q211" s="30" t="s">
        <v>8315</v>
      </c>
      <c r="R211" s="27" t="s">
        <v>8316</v>
      </c>
      <c r="S211" s="31">
        <v>42169.958506944444</v>
      </c>
      <c r="T211" s="31">
        <v>42199.958506944444</v>
      </c>
    </row>
    <row r="212" spans="1:20" ht="57.6" x14ac:dyDescent="0.3">
      <c r="A212" s="27">
        <v>4050</v>
      </c>
      <c r="B212" s="13" t="s">
        <v>4046</v>
      </c>
      <c r="C212" s="9" t="s">
        <v>8154</v>
      </c>
      <c r="D212" s="28">
        <v>1500</v>
      </c>
      <c r="E212" s="29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30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57.6" x14ac:dyDescent="0.3">
      <c r="A213" s="27">
        <v>4051</v>
      </c>
      <c r="B213" s="13" t="s">
        <v>4047</v>
      </c>
      <c r="C213" s="9" t="s">
        <v>8155</v>
      </c>
      <c r="D213" s="28">
        <v>500</v>
      </c>
      <c r="E213" s="29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27">
        <v>0</v>
      </c>
      <c r="P213" s="27">
        <v>0</v>
      </c>
      <c r="Q213" s="30" t="s">
        <v>8315</v>
      </c>
      <c r="R213" s="27" t="s">
        <v>8316</v>
      </c>
      <c r="S213" s="31">
        <v>41761.810150462967</v>
      </c>
      <c r="T213" s="31">
        <v>41768.286805555559</v>
      </c>
    </row>
    <row r="214" spans="1:20" ht="72" x14ac:dyDescent="0.3">
      <c r="A214" s="27">
        <v>4052</v>
      </c>
      <c r="B214" s="13" t="s">
        <v>4048</v>
      </c>
      <c r="C214" s="9" t="s">
        <v>8156</v>
      </c>
      <c r="D214" s="28">
        <v>3000</v>
      </c>
      <c r="E214" s="29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30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57.6" x14ac:dyDescent="0.3">
      <c r="A215" s="27">
        <v>4054</v>
      </c>
      <c r="B215" s="13" t="s">
        <v>4050</v>
      </c>
      <c r="C215" s="9" t="s">
        <v>8158</v>
      </c>
      <c r="D215" s="28">
        <v>8880</v>
      </c>
      <c r="E215" s="29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27">
        <v>0</v>
      </c>
      <c r="P215" s="27">
        <v>0</v>
      </c>
      <c r="Q215" s="30" t="s">
        <v>8315</v>
      </c>
      <c r="R215" s="27" t="s">
        <v>8316</v>
      </c>
      <c r="S215" s="31">
        <v>42613.841261574074</v>
      </c>
      <c r="T215" s="31">
        <v>42644.166666666672</v>
      </c>
    </row>
    <row r="216" spans="1:20" ht="57.6" x14ac:dyDescent="0.3">
      <c r="A216" s="27">
        <v>4056</v>
      </c>
      <c r="B216" s="13" t="s">
        <v>4052</v>
      </c>
      <c r="C216" s="9" t="s">
        <v>8160</v>
      </c>
      <c r="D216" s="28">
        <v>1500</v>
      </c>
      <c r="E216" s="29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30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57.6" x14ac:dyDescent="0.3">
      <c r="A217" s="27">
        <v>4058</v>
      </c>
      <c r="B217" s="13" t="s">
        <v>4054</v>
      </c>
      <c r="C217" s="9" t="s">
        <v>8162</v>
      </c>
      <c r="D217" s="28">
        <v>3750</v>
      </c>
      <c r="E217" s="29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27">
        <v>3</v>
      </c>
      <c r="P217" s="27">
        <v>23.75</v>
      </c>
      <c r="Q217" s="30" t="s">
        <v>8315</v>
      </c>
      <c r="R217" s="27" t="s">
        <v>8316</v>
      </c>
      <c r="S217" s="31">
        <v>42446.060694444444</v>
      </c>
      <c r="T217" s="31">
        <v>42461.165972222225</v>
      </c>
    </row>
    <row r="218" spans="1:20" ht="43.2" x14ac:dyDescent="0.3">
      <c r="A218" s="27">
        <v>4061</v>
      </c>
      <c r="B218" s="13" t="s">
        <v>4057</v>
      </c>
      <c r="C218" s="9" t="s">
        <v>8165</v>
      </c>
      <c r="D218" s="28">
        <v>525</v>
      </c>
      <c r="E218" s="29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>
        <v>0</v>
      </c>
      <c r="Q218" s="30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57.6" x14ac:dyDescent="0.3">
      <c r="A219" s="27">
        <v>4062</v>
      </c>
      <c r="B219" s="13" t="s">
        <v>4058</v>
      </c>
      <c r="C219" s="9" t="s">
        <v>8166</v>
      </c>
      <c r="D219" s="28">
        <v>20000</v>
      </c>
      <c r="E219" s="29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27">
        <v>2</v>
      </c>
      <c r="P219" s="27">
        <v>163.33000000000001</v>
      </c>
      <c r="Q219" s="30" t="s">
        <v>8315</v>
      </c>
      <c r="R219" s="27" t="s">
        <v>8316</v>
      </c>
      <c r="S219" s="31">
        <v>42523.739212962959</v>
      </c>
      <c r="T219" s="31">
        <v>42553.739212962959</v>
      </c>
    </row>
    <row r="220" spans="1:20" ht="43.2" x14ac:dyDescent="0.3">
      <c r="A220" s="27">
        <v>4065</v>
      </c>
      <c r="B220" s="13" t="s">
        <v>4061</v>
      </c>
      <c r="C220" s="9" t="s">
        <v>8169</v>
      </c>
      <c r="D220" s="28">
        <v>4000</v>
      </c>
      <c r="E220" s="29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30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57.6" x14ac:dyDescent="0.3">
      <c r="A221" s="27">
        <v>4066</v>
      </c>
      <c r="B221" s="13" t="s">
        <v>4062</v>
      </c>
      <c r="C221" s="9" t="s">
        <v>8170</v>
      </c>
      <c r="D221" s="28">
        <v>15000</v>
      </c>
      <c r="E221" s="29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27">
        <v>0</v>
      </c>
      <c r="P221" s="27">
        <v>25</v>
      </c>
      <c r="Q221" s="30" t="s">
        <v>8315</v>
      </c>
      <c r="R221" s="27" t="s">
        <v>8316</v>
      </c>
      <c r="S221" s="31">
        <v>42479.039212962962</v>
      </c>
      <c r="T221" s="31">
        <v>42509.039212962962</v>
      </c>
    </row>
    <row r="222" spans="1:20" ht="57.6" x14ac:dyDescent="0.3">
      <c r="A222" s="27">
        <v>4067</v>
      </c>
      <c r="B222" s="13" t="s">
        <v>4063</v>
      </c>
      <c r="C222" s="9" t="s">
        <v>7998</v>
      </c>
      <c r="D222" s="28">
        <v>5000</v>
      </c>
      <c r="E222" s="29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30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43.2" x14ac:dyDescent="0.3">
      <c r="A223" s="27">
        <v>4068</v>
      </c>
      <c r="B223" s="13" t="s">
        <v>4064</v>
      </c>
      <c r="C223" s="9" t="s">
        <v>8171</v>
      </c>
      <c r="D223" s="28">
        <v>3495</v>
      </c>
      <c r="E223" s="29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27">
        <v>1</v>
      </c>
      <c r="P223" s="27">
        <v>34.950000000000003</v>
      </c>
      <c r="Q223" s="30" t="s">
        <v>8315</v>
      </c>
      <c r="R223" s="27" t="s">
        <v>8316</v>
      </c>
      <c r="S223" s="31">
        <v>42718.963599537034</v>
      </c>
      <c r="T223" s="31">
        <v>42748.961805555555</v>
      </c>
    </row>
    <row r="224" spans="1:20" ht="43.2" x14ac:dyDescent="0.3">
      <c r="A224" s="27">
        <v>4070</v>
      </c>
      <c r="B224" s="13" t="s">
        <v>4066</v>
      </c>
      <c r="C224" s="9" t="s">
        <v>8173</v>
      </c>
      <c r="D224" s="28">
        <v>1000</v>
      </c>
      <c r="E224" s="29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30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57.6" x14ac:dyDescent="0.3">
      <c r="A225" s="27">
        <v>4073</v>
      </c>
      <c r="B225" s="13" t="s">
        <v>4069</v>
      </c>
      <c r="C225" s="9" t="s">
        <v>8176</v>
      </c>
      <c r="D225" s="28">
        <v>3500</v>
      </c>
      <c r="E225" s="29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27">
        <v>1</v>
      </c>
      <c r="P225" s="27">
        <v>18.5</v>
      </c>
      <c r="Q225" s="30" t="s">
        <v>8315</v>
      </c>
      <c r="R225" s="27" t="s">
        <v>8316</v>
      </c>
      <c r="S225" s="31">
        <v>42078.34520833334</v>
      </c>
      <c r="T225" s="31">
        <v>42133.166666666672</v>
      </c>
    </row>
    <row r="226" spans="1:20" ht="43.2" x14ac:dyDescent="0.3">
      <c r="A226" s="27">
        <v>4076</v>
      </c>
      <c r="B226" s="13" t="s">
        <v>4072</v>
      </c>
      <c r="C226" s="9" t="s">
        <v>8179</v>
      </c>
      <c r="D226" s="28">
        <v>700</v>
      </c>
      <c r="E226" s="29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>
        <v>0</v>
      </c>
      <c r="Q226" s="30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57.6" x14ac:dyDescent="0.3">
      <c r="A227" s="27">
        <v>4077</v>
      </c>
      <c r="B227" s="13" t="s">
        <v>4073</v>
      </c>
      <c r="C227" s="9" t="s">
        <v>8180</v>
      </c>
      <c r="D227" s="28">
        <v>15000</v>
      </c>
      <c r="E227" s="29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27">
        <v>9</v>
      </c>
      <c r="P227" s="27">
        <v>222.5</v>
      </c>
      <c r="Q227" s="30" t="s">
        <v>8315</v>
      </c>
      <c r="R227" s="27" t="s">
        <v>8316</v>
      </c>
      <c r="S227" s="31">
        <v>42695.7105787037</v>
      </c>
      <c r="T227" s="31">
        <v>42725.7105787037</v>
      </c>
    </row>
    <row r="228" spans="1:20" ht="57.6" x14ac:dyDescent="0.3">
      <c r="A228" s="27">
        <v>4079</v>
      </c>
      <c r="B228" s="13" t="s">
        <v>4075</v>
      </c>
      <c r="C228" s="9" t="s">
        <v>8182</v>
      </c>
      <c r="D228" s="28">
        <v>3000</v>
      </c>
      <c r="E228" s="29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30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57.6" x14ac:dyDescent="0.3">
      <c r="A229" s="27">
        <v>4080</v>
      </c>
      <c r="B229" s="13" t="s">
        <v>4076</v>
      </c>
      <c r="C229" s="9" t="s">
        <v>8183</v>
      </c>
      <c r="D229" s="28">
        <v>3000</v>
      </c>
      <c r="E229" s="29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27">
        <v>0</v>
      </c>
      <c r="P229" s="27">
        <v>0</v>
      </c>
      <c r="Q229" s="30" t="s">
        <v>8315</v>
      </c>
      <c r="R229" s="27" t="s">
        <v>8316</v>
      </c>
      <c r="S229" s="31">
        <v>42511.698101851856</v>
      </c>
      <c r="T229" s="31">
        <v>42535.787500000006</v>
      </c>
    </row>
    <row r="230" spans="1:20" ht="43.2" x14ac:dyDescent="0.3">
      <c r="A230" s="27">
        <v>4081</v>
      </c>
      <c r="B230" s="13" t="s">
        <v>4077</v>
      </c>
      <c r="C230" s="9" t="s">
        <v>8184</v>
      </c>
      <c r="D230" s="28">
        <v>2224</v>
      </c>
      <c r="E230" s="29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30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57.6" x14ac:dyDescent="0.3">
      <c r="A231" s="27">
        <v>4082</v>
      </c>
      <c r="B231" s="13" t="s">
        <v>4078</v>
      </c>
      <c r="C231" s="9" t="s">
        <v>8185</v>
      </c>
      <c r="D231" s="28">
        <v>150</v>
      </c>
      <c r="E231" s="29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27">
        <v>2</v>
      </c>
      <c r="P231" s="27">
        <v>1.5</v>
      </c>
      <c r="Q231" s="30" t="s">
        <v>8315</v>
      </c>
      <c r="R231" s="27" t="s">
        <v>8316</v>
      </c>
      <c r="S231" s="31">
        <v>42307.189270833333</v>
      </c>
      <c r="T231" s="31">
        <v>42322.958333333328</v>
      </c>
    </row>
    <row r="232" spans="1:20" ht="57.6" x14ac:dyDescent="0.3">
      <c r="A232" s="27">
        <v>4083</v>
      </c>
      <c r="B232" s="13" t="s">
        <v>4079</v>
      </c>
      <c r="C232" s="9" t="s">
        <v>8186</v>
      </c>
      <c r="D232" s="28">
        <v>3500</v>
      </c>
      <c r="E232" s="29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30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57.6" x14ac:dyDescent="0.3">
      <c r="A233" s="27">
        <v>4085</v>
      </c>
      <c r="B233" s="13" t="s">
        <v>4081</v>
      </c>
      <c r="C233" s="9" t="s">
        <v>8188</v>
      </c>
      <c r="D233" s="28">
        <v>3500</v>
      </c>
      <c r="E233" s="29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27">
        <v>0</v>
      </c>
      <c r="P233" s="27">
        <v>10</v>
      </c>
      <c r="Q233" s="30" t="s">
        <v>8315</v>
      </c>
      <c r="R233" s="27" t="s">
        <v>8316</v>
      </c>
      <c r="S233" s="31">
        <v>42058.603877314818</v>
      </c>
      <c r="T233" s="31">
        <v>42087.165972222225</v>
      </c>
    </row>
    <row r="234" spans="1:20" ht="57.6" x14ac:dyDescent="0.3">
      <c r="A234" s="27">
        <v>4086</v>
      </c>
      <c r="B234" s="13" t="s">
        <v>4082</v>
      </c>
      <c r="C234" s="9" t="s">
        <v>8189</v>
      </c>
      <c r="D234" s="28">
        <v>1000</v>
      </c>
      <c r="E234" s="29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30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ht="28.8" x14ac:dyDescent="0.3">
      <c r="A235" s="27">
        <v>4087</v>
      </c>
      <c r="B235" s="13" t="s">
        <v>4083</v>
      </c>
      <c r="C235" s="9" t="s">
        <v>8190</v>
      </c>
      <c r="D235" s="28">
        <v>9600</v>
      </c>
      <c r="E235" s="29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27">
        <v>0</v>
      </c>
      <c r="P235" s="27">
        <v>0</v>
      </c>
      <c r="Q235" s="30" t="s">
        <v>8315</v>
      </c>
      <c r="R235" s="27" t="s">
        <v>8316</v>
      </c>
      <c r="S235" s="31">
        <v>42538.742893518516</v>
      </c>
      <c r="T235" s="31">
        <v>42568.742893518516</v>
      </c>
    </row>
    <row r="236" spans="1:20" ht="57.6" x14ac:dyDescent="0.3">
      <c r="A236" s="27">
        <v>4089</v>
      </c>
      <c r="B236" s="13" t="s">
        <v>4085</v>
      </c>
      <c r="C236" s="9" t="s">
        <v>8192</v>
      </c>
      <c r="D236" s="28">
        <v>5000</v>
      </c>
      <c r="E236" s="29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30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43.2" x14ac:dyDescent="0.3">
      <c r="A237" s="27">
        <v>4090</v>
      </c>
      <c r="B237" s="13" t="s">
        <v>4086</v>
      </c>
      <c r="C237" s="9" t="s">
        <v>8193</v>
      </c>
      <c r="D237" s="28">
        <v>1000</v>
      </c>
      <c r="E237" s="29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27">
        <v>3</v>
      </c>
      <c r="P237" s="27">
        <v>10.67</v>
      </c>
      <c r="Q237" s="30" t="s">
        <v>8315</v>
      </c>
      <c r="R237" s="27" t="s">
        <v>8316</v>
      </c>
      <c r="S237" s="31">
        <v>42209.67288194444</v>
      </c>
      <c r="T237" s="31">
        <v>42223.625</v>
      </c>
    </row>
    <row r="238" spans="1:20" ht="57.6" x14ac:dyDescent="0.3">
      <c r="A238" s="27">
        <v>4091</v>
      </c>
      <c r="B238" s="13" t="s">
        <v>4087</v>
      </c>
      <c r="C238" s="9" t="s">
        <v>8194</v>
      </c>
      <c r="D238" s="28">
        <v>1600</v>
      </c>
      <c r="E238" s="29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30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57.6" x14ac:dyDescent="0.3">
      <c r="A239" s="27">
        <v>4092</v>
      </c>
      <c r="B239" s="13" t="s">
        <v>4088</v>
      </c>
      <c r="C239" s="9" t="s">
        <v>8195</v>
      </c>
      <c r="D239" s="28">
        <v>110000</v>
      </c>
      <c r="E239" s="29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27">
        <v>0</v>
      </c>
      <c r="P239" s="27">
        <v>20</v>
      </c>
      <c r="Q239" s="30" t="s">
        <v>8315</v>
      </c>
      <c r="R239" s="27" t="s">
        <v>8316</v>
      </c>
      <c r="S239" s="31">
        <v>42039.194988425923</v>
      </c>
      <c r="T239" s="31">
        <v>42099.153321759266</v>
      </c>
    </row>
    <row r="240" spans="1:20" ht="57.6" x14ac:dyDescent="0.3">
      <c r="A240" s="27">
        <v>4094</v>
      </c>
      <c r="B240" s="13" t="s">
        <v>4090</v>
      </c>
      <c r="C240" s="9" t="s">
        <v>8197</v>
      </c>
      <c r="D240" s="28">
        <v>2000</v>
      </c>
      <c r="E240" s="29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30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43.2" x14ac:dyDescent="0.3">
      <c r="A241" s="27">
        <v>4098</v>
      </c>
      <c r="B241" s="13" t="s">
        <v>4094</v>
      </c>
      <c r="C241" s="9" t="s">
        <v>8201</v>
      </c>
      <c r="D241" s="28">
        <v>75000</v>
      </c>
      <c r="E241" s="29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27">
        <v>0</v>
      </c>
      <c r="P241" s="27">
        <v>0</v>
      </c>
      <c r="Q241" s="30" t="s">
        <v>8315</v>
      </c>
      <c r="R241" s="27" t="s">
        <v>8316</v>
      </c>
      <c r="S241" s="31">
        <v>42495.722187499996</v>
      </c>
      <c r="T241" s="31">
        <v>42525.722187499996</v>
      </c>
    </row>
    <row r="242" spans="1:20" ht="57.6" x14ac:dyDescent="0.3">
      <c r="A242" s="27">
        <v>4099</v>
      </c>
      <c r="B242" s="13" t="s">
        <v>4095</v>
      </c>
      <c r="C242" s="9" t="s">
        <v>8202</v>
      </c>
      <c r="D242" s="28">
        <v>4500</v>
      </c>
      <c r="E242" s="29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30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43.2" x14ac:dyDescent="0.3">
      <c r="A243" s="27">
        <v>4100</v>
      </c>
      <c r="B243" s="13" t="s">
        <v>4096</v>
      </c>
      <c r="C243" s="9" t="s">
        <v>8203</v>
      </c>
      <c r="D243" s="28">
        <v>270</v>
      </c>
      <c r="E243" s="29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27">
        <v>0</v>
      </c>
      <c r="P243" s="27">
        <v>0</v>
      </c>
      <c r="Q243" s="30" t="s">
        <v>8315</v>
      </c>
      <c r="R243" s="27" t="s">
        <v>8316</v>
      </c>
      <c r="S243" s="31">
        <v>41927.124884259261</v>
      </c>
      <c r="T243" s="31">
        <v>41937.124884259261</v>
      </c>
    </row>
    <row r="244" spans="1:20" ht="57.6" x14ac:dyDescent="0.3">
      <c r="A244" s="27">
        <v>4101</v>
      </c>
      <c r="B244" s="13" t="s">
        <v>4097</v>
      </c>
      <c r="C244" s="9" t="s">
        <v>8204</v>
      </c>
      <c r="D244" s="28">
        <v>600</v>
      </c>
      <c r="E244" s="29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>
        <v>0</v>
      </c>
      <c r="Q244" s="30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43.2" x14ac:dyDescent="0.3">
      <c r="A245" s="27">
        <v>4102</v>
      </c>
      <c r="B245" s="13" t="s">
        <v>4098</v>
      </c>
      <c r="C245" s="9" t="s">
        <v>8205</v>
      </c>
      <c r="D245" s="28">
        <v>500</v>
      </c>
      <c r="E245" s="29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27">
        <v>27</v>
      </c>
      <c r="P245" s="27">
        <v>22.83</v>
      </c>
      <c r="Q245" s="30" t="s">
        <v>8315</v>
      </c>
      <c r="R245" s="27" t="s">
        <v>8316</v>
      </c>
      <c r="S245" s="31">
        <v>42475.848067129627</v>
      </c>
      <c r="T245" s="31">
        <v>42505.848067129627</v>
      </c>
    </row>
    <row r="246" spans="1:20" ht="57.6" x14ac:dyDescent="0.3">
      <c r="A246" s="27">
        <v>4103</v>
      </c>
      <c r="B246" s="13" t="s">
        <v>4099</v>
      </c>
      <c r="C246" s="9" t="s">
        <v>8206</v>
      </c>
      <c r="D246" s="28">
        <v>1000</v>
      </c>
      <c r="E246" s="29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30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57.6" x14ac:dyDescent="0.3">
      <c r="A247" s="27">
        <v>4106</v>
      </c>
      <c r="B247" s="13" t="s">
        <v>4102</v>
      </c>
      <c r="C247" s="9" t="s">
        <v>8209</v>
      </c>
      <c r="D247" s="28">
        <v>5000</v>
      </c>
      <c r="E247" s="29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27">
        <v>71</v>
      </c>
      <c r="P247" s="27">
        <v>106.97</v>
      </c>
      <c r="Q247" s="30" t="s">
        <v>8315</v>
      </c>
      <c r="R247" s="27" t="s">
        <v>8316</v>
      </c>
      <c r="S247" s="31">
        <v>42053.049375000002</v>
      </c>
      <c r="T247" s="31">
        <v>42096.041666666672</v>
      </c>
    </row>
    <row r="248" spans="1:20" ht="57.6" x14ac:dyDescent="0.3">
      <c r="A248" s="27">
        <v>4107</v>
      </c>
      <c r="B248" s="13" t="s">
        <v>4103</v>
      </c>
      <c r="C248" s="9" t="s">
        <v>8210</v>
      </c>
      <c r="D248" s="28">
        <v>2000</v>
      </c>
      <c r="E248" s="29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30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57.6" x14ac:dyDescent="0.3">
      <c r="A249" s="27">
        <v>4108</v>
      </c>
      <c r="B249" s="13" t="s">
        <v>4104</v>
      </c>
      <c r="C249" s="9" t="s">
        <v>8211</v>
      </c>
      <c r="D249" s="28">
        <v>3000</v>
      </c>
      <c r="E249" s="29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27">
        <v>2</v>
      </c>
      <c r="P249" s="27">
        <v>59</v>
      </c>
      <c r="Q249" s="30" t="s">
        <v>8315</v>
      </c>
      <c r="R249" s="27" t="s">
        <v>8316</v>
      </c>
      <c r="S249" s="31">
        <v>42767.031678240746</v>
      </c>
      <c r="T249" s="31">
        <v>42797.208333333328</v>
      </c>
    </row>
    <row r="250" spans="1:20" ht="57.6" x14ac:dyDescent="0.3">
      <c r="A250" s="27">
        <v>4111</v>
      </c>
      <c r="B250" s="13" t="s">
        <v>4107</v>
      </c>
      <c r="C250" s="9" t="s">
        <v>8214</v>
      </c>
      <c r="D250" s="28">
        <v>3000</v>
      </c>
      <c r="E250" s="29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30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57.6" x14ac:dyDescent="0.3">
      <c r="A251" s="27">
        <v>4113</v>
      </c>
      <c r="B251" s="13" t="s">
        <v>4109</v>
      </c>
      <c r="C251" s="9" t="s">
        <v>8215</v>
      </c>
      <c r="D251" s="28">
        <v>1500</v>
      </c>
      <c r="E251" s="29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27">
        <v>0</v>
      </c>
      <c r="P251" s="27">
        <v>1</v>
      </c>
      <c r="Q251" s="30" t="s">
        <v>8315</v>
      </c>
      <c r="R251" s="27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8AC4-FAD6-4775-B0B5-C87F839DC147}">
  <dimension ref="A1:V413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5" style="26" bestFit="1" customWidth="1"/>
    <col min="2" max="2" width="37.77734375" style="1" customWidth="1"/>
    <col min="3" max="3" width="52.21875" style="1" customWidth="1"/>
    <col min="4" max="22" width="37.77734375" style="26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x14ac:dyDescent="0.3">
      <c r="A2" s="27">
        <v>521</v>
      </c>
      <c r="B2" s="13" t="s">
        <v>522</v>
      </c>
      <c r="C2" s="9" t="s">
        <v>4631</v>
      </c>
      <c r="D2" s="28">
        <v>5000</v>
      </c>
      <c r="E2" s="29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30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28.8" x14ac:dyDescent="0.3">
      <c r="A3" s="27">
        <v>522</v>
      </c>
      <c r="B3" s="13" t="s">
        <v>523</v>
      </c>
      <c r="C3" s="9" t="s">
        <v>4632</v>
      </c>
      <c r="D3" s="28">
        <v>3000</v>
      </c>
      <c r="E3" s="29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v>115</v>
      </c>
      <c r="P3" s="27">
        <v>110.97</v>
      </c>
      <c r="Q3" s="30" t="s">
        <v>8315</v>
      </c>
      <c r="R3" s="27" t="s">
        <v>8316</v>
      </c>
      <c r="S3" s="31">
        <v>42430.040798611109</v>
      </c>
      <c r="T3" s="31">
        <v>42449.999131944445</v>
      </c>
    </row>
    <row r="4" spans="1:20" ht="43.2" x14ac:dyDescent="0.3">
      <c r="A4" s="27">
        <v>523</v>
      </c>
      <c r="B4" s="13" t="s">
        <v>524</v>
      </c>
      <c r="C4" s="9" t="s">
        <v>4633</v>
      </c>
      <c r="D4" s="28">
        <v>5000</v>
      </c>
      <c r="E4" s="29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30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3.2" x14ac:dyDescent="0.3">
      <c r="A5" s="27">
        <v>525</v>
      </c>
      <c r="B5" s="13" t="s">
        <v>526</v>
      </c>
      <c r="C5" s="9" t="s">
        <v>4635</v>
      </c>
      <c r="D5" s="28">
        <v>12000</v>
      </c>
      <c r="E5" s="29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v>100</v>
      </c>
      <c r="P5" s="27">
        <v>1000</v>
      </c>
      <c r="Q5" s="30" t="s">
        <v>8315</v>
      </c>
      <c r="R5" s="27" t="s">
        <v>8316</v>
      </c>
      <c r="S5" s="31">
        <v>41850.400937500002</v>
      </c>
      <c r="T5" s="31">
        <v>41895.400937500002</v>
      </c>
    </row>
    <row r="6" spans="1:20" ht="43.2" x14ac:dyDescent="0.3">
      <c r="A6" s="27">
        <v>527</v>
      </c>
      <c r="B6" s="13" t="s">
        <v>528</v>
      </c>
      <c r="C6" s="9" t="s">
        <v>4637</v>
      </c>
      <c r="D6" s="28">
        <v>10000</v>
      </c>
      <c r="E6" s="29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30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3">
      <c r="A7" s="27">
        <v>528</v>
      </c>
      <c r="B7" s="13" t="s">
        <v>529</v>
      </c>
      <c r="C7" s="9" t="s">
        <v>4638</v>
      </c>
      <c r="D7" s="28">
        <v>1150</v>
      </c>
      <c r="E7" s="29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v>116</v>
      </c>
      <c r="P7" s="27">
        <v>44.33</v>
      </c>
      <c r="Q7" s="30" t="s">
        <v>8315</v>
      </c>
      <c r="R7" s="27" t="s">
        <v>8316</v>
      </c>
      <c r="S7" s="31">
        <v>42155.920219907406</v>
      </c>
      <c r="T7" s="31">
        <v>42176.888888888891</v>
      </c>
    </row>
    <row r="8" spans="1:20" ht="43.2" x14ac:dyDescent="0.3">
      <c r="A8" s="27">
        <v>530</v>
      </c>
      <c r="B8" s="13" t="s">
        <v>531</v>
      </c>
      <c r="C8" s="9" t="s">
        <v>4640</v>
      </c>
      <c r="D8" s="28">
        <v>3405</v>
      </c>
      <c r="E8" s="29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30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3.2" x14ac:dyDescent="0.3">
      <c r="A9" s="27">
        <v>531</v>
      </c>
      <c r="B9" s="13" t="s">
        <v>532</v>
      </c>
      <c r="C9" s="9" t="s">
        <v>4641</v>
      </c>
      <c r="D9" s="28">
        <v>4000</v>
      </c>
      <c r="E9" s="29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v>100</v>
      </c>
      <c r="P9" s="27">
        <v>129.03</v>
      </c>
      <c r="Q9" s="30" t="s">
        <v>8315</v>
      </c>
      <c r="R9" s="27" t="s">
        <v>8316</v>
      </c>
      <c r="S9" s="31">
        <v>42676.065150462964</v>
      </c>
      <c r="T9" s="31">
        <v>42721.290972222225</v>
      </c>
    </row>
    <row r="10" spans="1:20" ht="43.2" x14ac:dyDescent="0.3">
      <c r="A10" s="27">
        <v>532</v>
      </c>
      <c r="B10" s="13" t="s">
        <v>533</v>
      </c>
      <c r="C10" s="9" t="s">
        <v>4642</v>
      </c>
      <c r="D10" s="28">
        <v>10000</v>
      </c>
      <c r="E10" s="29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30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3.2" x14ac:dyDescent="0.3">
      <c r="A11" s="27">
        <v>537</v>
      </c>
      <c r="B11" s="13" t="s">
        <v>538</v>
      </c>
      <c r="C11" s="9" t="s">
        <v>4647</v>
      </c>
      <c r="D11" s="28">
        <v>2000</v>
      </c>
      <c r="E11" s="29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v>121</v>
      </c>
      <c r="P11" s="27">
        <v>40.85</v>
      </c>
      <c r="Q11" s="30" t="s">
        <v>8315</v>
      </c>
      <c r="R11" s="27" t="s">
        <v>8316</v>
      </c>
      <c r="S11" s="31">
        <v>42282.768414351856</v>
      </c>
      <c r="T11" s="31">
        <v>42312.810081018513</v>
      </c>
    </row>
    <row r="12" spans="1:20" ht="43.2" x14ac:dyDescent="0.3">
      <c r="A12" s="27">
        <v>538</v>
      </c>
      <c r="B12" s="13" t="s">
        <v>539</v>
      </c>
      <c r="C12" s="9" t="s">
        <v>4648</v>
      </c>
      <c r="D12" s="28">
        <v>5000</v>
      </c>
      <c r="E12" s="29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30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3.2" x14ac:dyDescent="0.3">
      <c r="A13" s="27">
        <v>1284</v>
      </c>
      <c r="B13" s="13" t="s">
        <v>1285</v>
      </c>
      <c r="C13" s="9" t="s">
        <v>5394</v>
      </c>
      <c r="D13" s="28">
        <v>2000</v>
      </c>
      <c r="E13" s="29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v>101</v>
      </c>
      <c r="P13" s="27">
        <v>65.16</v>
      </c>
      <c r="Q13" s="30" t="s">
        <v>8315</v>
      </c>
      <c r="R13" s="27" t="s">
        <v>8316</v>
      </c>
      <c r="S13" s="31">
        <v>42712.23474537037</v>
      </c>
      <c r="T13" s="31">
        <v>42735.707638888889</v>
      </c>
    </row>
    <row r="14" spans="1:20" ht="43.2" x14ac:dyDescent="0.3">
      <c r="A14" s="27">
        <v>1288</v>
      </c>
      <c r="B14" s="13" t="s">
        <v>1289</v>
      </c>
      <c r="C14" s="9" t="s">
        <v>5398</v>
      </c>
      <c r="D14" s="28">
        <v>4000</v>
      </c>
      <c r="E14" s="29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30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28.8" x14ac:dyDescent="0.3">
      <c r="A15" s="27">
        <v>1289</v>
      </c>
      <c r="B15" s="13" t="s">
        <v>1290</v>
      </c>
      <c r="C15" s="9" t="s">
        <v>5399</v>
      </c>
      <c r="D15" s="28">
        <v>1500</v>
      </c>
      <c r="E15" s="29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v>125</v>
      </c>
      <c r="P15" s="27">
        <v>36.08</v>
      </c>
      <c r="Q15" s="30" t="s">
        <v>8315</v>
      </c>
      <c r="R15" s="27" t="s">
        <v>8316</v>
      </c>
      <c r="S15" s="31">
        <v>42709.134780092587</v>
      </c>
      <c r="T15" s="31">
        <v>42739.134780092587</v>
      </c>
    </row>
    <row r="16" spans="1:20" x14ac:dyDescent="0.3">
      <c r="A16" s="27">
        <v>1290</v>
      </c>
      <c r="B16" s="13" t="s">
        <v>1291</v>
      </c>
      <c r="C16" s="9" t="s">
        <v>5400</v>
      </c>
      <c r="D16" s="28">
        <v>3500</v>
      </c>
      <c r="E16" s="29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30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3.2" x14ac:dyDescent="0.3">
      <c r="A17" s="27">
        <v>1291</v>
      </c>
      <c r="B17" s="13" t="s">
        <v>1292</v>
      </c>
      <c r="C17" s="9" t="s">
        <v>5401</v>
      </c>
      <c r="D17" s="28">
        <v>3000</v>
      </c>
      <c r="E17" s="29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v>146</v>
      </c>
      <c r="P17" s="27">
        <v>104.07</v>
      </c>
      <c r="Q17" s="30" t="s">
        <v>8315</v>
      </c>
      <c r="R17" s="27" t="s">
        <v>8316</v>
      </c>
      <c r="S17" s="31">
        <v>42064.652673611112</v>
      </c>
      <c r="T17" s="31">
        <v>42101.291666666672</v>
      </c>
    </row>
    <row r="18" spans="1:20" ht="43.2" x14ac:dyDescent="0.3">
      <c r="A18" s="27">
        <v>1293</v>
      </c>
      <c r="B18" s="13" t="s">
        <v>1294</v>
      </c>
      <c r="C18" s="9" t="s">
        <v>5403</v>
      </c>
      <c r="D18" s="28">
        <v>15000</v>
      </c>
      <c r="E18" s="29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30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3.2" x14ac:dyDescent="0.3">
      <c r="A19" s="27">
        <v>1297</v>
      </c>
      <c r="B19" s="13" t="s">
        <v>1298</v>
      </c>
      <c r="C19" s="9" t="s">
        <v>5407</v>
      </c>
      <c r="D19" s="28">
        <v>20000</v>
      </c>
      <c r="E19" s="29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v>110</v>
      </c>
      <c r="P19" s="27">
        <v>92.04</v>
      </c>
      <c r="Q19" s="30" t="s">
        <v>8315</v>
      </c>
      <c r="R19" s="27" t="s">
        <v>8316</v>
      </c>
      <c r="S19" s="31">
        <v>42461.747199074074</v>
      </c>
      <c r="T19" s="31">
        <v>42491.747199074074</v>
      </c>
    </row>
    <row r="20" spans="1:20" ht="28.8" x14ac:dyDescent="0.3">
      <c r="A20" s="27">
        <v>1299</v>
      </c>
      <c r="B20" s="13" t="s">
        <v>1300</v>
      </c>
      <c r="C20" s="9" t="s">
        <v>5409</v>
      </c>
      <c r="D20" s="28">
        <v>3500</v>
      </c>
      <c r="E20" s="29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30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3.2" x14ac:dyDescent="0.3">
      <c r="A21" s="27">
        <v>1300</v>
      </c>
      <c r="B21" s="13" t="s">
        <v>1301</v>
      </c>
      <c r="C21" s="9" t="s">
        <v>5410</v>
      </c>
      <c r="D21" s="28">
        <v>3000</v>
      </c>
      <c r="E21" s="29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v>135</v>
      </c>
      <c r="P21" s="27">
        <v>168.75</v>
      </c>
      <c r="Q21" s="30" t="s">
        <v>8315</v>
      </c>
      <c r="R21" s="27" t="s">
        <v>8316</v>
      </c>
      <c r="S21" s="31">
        <v>42483.675208333334</v>
      </c>
      <c r="T21" s="31">
        <v>42522.789583333331</v>
      </c>
    </row>
    <row r="22" spans="1:20" ht="43.2" x14ac:dyDescent="0.3">
      <c r="A22" s="27">
        <v>1301</v>
      </c>
      <c r="B22" s="13" t="s">
        <v>1302</v>
      </c>
      <c r="C22" s="9" t="s">
        <v>5411</v>
      </c>
      <c r="D22" s="28">
        <v>2000</v>
      </c>
      <c r="E22" s="29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30" t="s">
        <v>8315</v>
      </c>
      <c r="R22" s="27" t="s">
        <v>8316</v>
      </c>
      <c r="S22" s="31">
        <v>42195.749745370369</v>
      </c>
      <c r="T22" s="31">
        <v>42206.125</v>
      </c>
    </row>
    <row r="23" spans="1:20" ht="28.8" x14ac:dyDescent="0.3">
      <c r="A23" s="27">
        <v>1302</v>
      </c>
      <c r="B23" s="13" t="s">
        <v>1303</v>
      </c>
      <c r="C23" s="9" t="s">
        <v>5412</v>
      </c>
      <c r="D23" s="28">
        <v>2500</v>
      </c>
      <c r="E23" s="29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v>100</v>
      </c>
      <c r="P23" s="27">
        <v>50</v>
      </c>
      <c r="Q23" s="30" t="s">
        <v>8315</v>
      </c>
      <c r="R23" s="27" t="s">
        <v>8316</v>
      </c>
      <c r="S23" s="31">
        <v>42675.057997685188</v>
      </c>
      <c r="T23" s="31">
        <v>42705.099664351852</v>
      </c>
    </row>
    <row r="24" spans="1:20" ht="28.8" x14ac:dyDescent="0.3">
      <c r="A24" s="27">
        <v>2781</v>
      </c>
      <c r="B24" s="13" t="s">
        <v>2781</v>
      </c>
      <c r="C24" s="9" t="s">
        <v>6891</v>
      </c>
      <c r="D24" s="28">
        <v>1250</v>
      </c>
      <c r="E24" s="29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30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28.8" x14ac:dyDescent="0.3">
      <c r="A25" s="27">
        <v>2782</v>
      </c>
      <c r="B25" s="13" t="s">
        <v>2782</v>
      </c>
      <c r="C25" s="9" t="s">
        <v>6892</v>
      </c>
      <c r="D25" s="28">
        <v>1000</v>
      </c>
      <c r="E25" s="29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v>120</v>
      </c>
      <c r="P25" s="27">
        <v>66.67</v>
      </c>
      <c r="Q25" s="30" t="s">
        <v>8315</v>
      </c>
      <c r="R25" s="27" t="s">
        <v>8316</v>
      </c>
      <c r="S25" s="31">
        <v>42026.924976851849</v>
      </c>
      <c r="T25" s="31">
        <v>42052.207638888889</v>
      </c>
    </row>
    <row r="26" spans="1:20" ht="28.8" x14ac:dyDescent="0.3">
      <c r="A26" s="27">
        <v>2784</v>
      </c>
      <c r="B26" s="13" t="s">
        <v>2784</v>
      </c>
      <c r="C26" s="9" t="s">
        <v>6894</v>
      </c>
      <c r="D26" s="28">
        <v>6000</v>
      </c>
      <c r="E26" s="29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30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28.8" x14ac:dyDescent="0.3">
      <c r="A27" s="27">
        <v>2785</v>
      </c>
      <c r="B27" s="13" t="s">
        <v>2785</v>
      </c>
      <c r="C27" s="9" t="s">
        <v>6895</v>
      </c>
      <c r="D27" s="28">
        <v>5000</v>
      </c>
      <c r="E27" s="29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v>105</v>
      </c>
      <c r="P27" s="27">
        <v>36.86</v>
      </c>
      <c r="Q27" s="30" t="s">
        <v>8315</v>
      </c>
      <c r="R27" s="27" t="s">
        <v>8316</v>
      </c>
      <c r="S27" s="31">
        <v>42558.189432870371</v>
      </c>
      <c r="T27" s="31">
        <v>42587.875</v>
      </c>
    </row>
    <row r="28" spans="1:20" ht="43.2" x14ac:dyDescent="0.3">
      <c r="A28" s="27">
        <v>2787</v>
      </c>
      <c r="B28" s="13" t="s">
        <v>2787</v>
      </c>
      <c r="C28" s="9" t="s">
        <v>6897</v>
      </c>
      <c r="D28" s="28">
        <v>1000</v>
      </c>
      <c r="E28" s="29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30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28.8" x14ac:dyDescent="0.3">
      <c r="A29" s="27">
        <v>2788</v>
      </c>
      <c r="B29" s="13" t="s">
        <v>2788</v>
      </c>
      <c r="C29" s="9" t="s">
        <v>6898</v>
      </c>
      <c r="D29" s="28">
        <v>2000</v>
      </c>
      <c r="E29" s="29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v>103</v>
      </c>
      <c r="P29" s="27">
        <v>102.5</v>
      </c>
      <c r="Q29" s="30" t="s">
        <v>8315</v>
      </c>
      <c r="R29" s="27" t="s">
        <v>8316</v>
      </c>
      <c r="S29" s="31">
        <v>42550.701886574068</v>
      </c>
      <c r="T29" s="31">
        <v>42580.701886574068</v>
      </c>
    </row>
    <row r="30" spans="1:20" ht="28.8" x14ac:dyDescent="0.3">
      <c r="A30" s="27">
        <v>2789</v>
      </c>
      <c r="B30" s="13" t="s">
        <v>2789</v>
      </c>
      <c r="C30" s="9" t="s">
        <v>6899</v>
      </c>
      <c r="D30" s="28">
        <v>3000</v>
      </c>
      <c r="E30" s="29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30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3.2" x14ac:dyDescent="0.3">
      <c r="A31" s="27">
        <v>2790</v>
      </c>
      <c r="B31" s="13" t="s">
        <v>2790</v>
      </c>
      <c r="C31" s="9" t="s">
        <v>6900</v>
      </c>
      <c r="D31" s="28">
        <v>3000</v>
      </c>
      <c r="E31" s="29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v>105</v>
      </c>
      <c r="P31" s="27">
        <v>47.88</v>
      </c>
      <c r="Q31" s="30" t="s">
        <v>8315</v>
      </c>
      <c r="R31" s="27" t="s">
        <v>8316</v>
      </c>
      <c r="S31" s="31">
        <v>42016.938692129625</v>
      </c>
      <c r="T31" s="31">
        <v>42046.938692129625</v>
      </c>
    </row>
    <row r="32" spans="1:20" ht="43.2" x14ac:dyDescent="0.3">
      <c r="A32" s="27">
        <v>2791</v>
      </c>
      <c r="B32" s="13" t="s">
        <v>2791</v>
      </c>
      <c r="C32" s="9" t="s">
        <v>6901</v>
      </c>
      <c r="D32" s="28">
        <v>2000</v>
      </c>
      <c r="E32" s="29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30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3.2" x14ac:dyDescent="0.3">
      <c r="A33" s="27">
        <v>2792</v>
      </c>
      <c r="B33" s="13" t="s">
        <v>2792</v>
      </c>
      <c r="C33" s="9" t="s">
        <v>6902</v>
      </c>
      <c r="D33" s="28">
        <v>2000</v>
      </c>
      <c r="E33" s="29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v>108</v>
      </c>
      <c r="P33" s="27">
        <v>89.67</v>
      </c>
      <c r="Q33" s="30" t="s">
        <v>8315</v>
      </c>
      <c r="R33" s="27" t="s">
        <v>8316</v>
      </c>
      <c r="S33" s="31">
        <v>42183.231006944443</v>
      </c>
      <c r="T33" s="31">
        <v>42228.231006944443</v>
      </c>
    </row>
    <row r="34" spans="1:20" ht="28.8" x14ac:dyDescent="0.3">
      <c r="A34" s="27">
        <v>2795</v>
      </c>
      <c r="B34" s="13" t="s">
        <v>2795</v>
      </c>
      <c r="C34" s="9" t="s">
        <v>6905</v>
      </c>
      <c r="D34" s="28">
        <v>700</v>
      </c>
      <c r="E34" s="29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30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3.2" x14ac:dyDescent="0.3">
      <c r="A35" s="27">
        <v>2803</v>
      </c>
      <c r="B35" s="13" t="s">
        <v>2803</v>
      </c>
      <c r="C35" s="9" t="s">
        <v>6913</v>
      </c>
      <c r="D35" s="28">
        <v>10000</v>
      </c>
      <c r="E35" s="29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v>128</v>
      </c>
      <c r="P35" s="27">
        <v>90.74</v>
      </c>
      <c r="Q35" s="30" t="s">
        <v>8315</v>
      </c>
      <c r="R35" s="27" t="s">
        <v>8316</v>
      </c>
      <c r="S35" s="31">
        <v>42158.065694444449</v>
      </c>
      <c r="T35" s="31">
        <v>42201</v>
      </c>
    </row>
    <row r="36" spans="1:20" x14ac:dyDescent="0.3">
      <c r="A36" s="27">
        <v>2807</v>
      </c>
      <c r="B36" s="13" t="s">
        <v>2807</v>
      </c>
      <c r="C36" s="9" t="s">
        <v>6917</v>
      </c>
      <c r="D36" s="28">
        <v>5000</v>
      </c>
      <c r="E36" s="29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30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3.2" x14ac:dyDescent="0.3">
      <c r="A37" s="27">
        <v>2808</v>
      </c>
      <c r="B37" s="13" t="s">
        <v>2808</v>
      </c>
      <c r="C37" s="9" t="s">
        <v>6918</v>
      </c>
      <c r="D37" s="28">
        <v>4500</v>
      </c>
      <c r="E37" s="29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v>100</v>
      </c>
      <c r="P37" s="27">
        <v>65.38</v>
      </c>
      <c r="Q37" s="30" t="s">
        <v>8315</v>
      </c>
      <c r="R37" s="27" t="s">
        <v>8316</v>
      </c>
      <c r="S37" s="31">
        <v>42208.84646990741</v>
      </c>
      <c r="T37" s="31">
        <v>42238.84646990741</v>
      </c>
    </row>
    <row r="38" spans="1:20" ht="43.2" x14ac:dyDescent="0.3">
      <c r="A38" s="27">
        <v>2809</v>
      </c>
      <c r="B38" s="13" t="s">
        <v>2809</v>
      </c>
      <c r="C38" s="9" t="s">
        <v>6919</v>
      </c>
      <c r="D38" s="28">
        <v>2500</v>
      </c>
      <c r="E38" s="29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30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3.2" x14ac:dyDescent="0.3">
      <c r="A39" s="27">
        <v>2810</v>
      </c>
      <c r="B39" s="13" t="s">
        <v>2810</v>
      </c>
      <c r="C39" s="9" t="s">
        <v>6920</v>
      </c>
      <c r="D39" s="28">
        <v>2500</v>
      </c>
      <c r="E39" s="29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v>108</v>
      </c>
      <c r="P39" s="27">
        <v>47.46</v>
      </c>
      <c r="Q39" s="30" t="s">
        <v>8315</v>
      </c>
      <c r="R39" s="27" t="s">
        <v>8316</v>
      </c>
      <c r="S39" s="31">
        <v>41759.13962962963</v>
      </c>
      <c r="T39" s="31">
        <v>41791.165972222225</v>
      </c>
    </row>
    <row r="40" spans="1:20" ht="28.8" x14ac:dyDescent="0.3">
      <c r="A40" s="27">
        <v>2813</v>
      </c>
      <c r="B40" s="13" t="s">
        <v>2813</v>
      </c>
      <c r="C40" s="9" t="s">
        <v>6923</v>
      </c>
      <c r="D40" s="28">
        <v>2800</v>
      </c>
      <c r="E40" s="29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30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28.8" x14ac:dyDescent="0.3">
      <c r="A41" s="27">
        <v>2818</v>
      </c>
      <c r="B41" s="13" t="s">
        <v>2818</v>
      </c>
      <c r="C41" s="9" t="s">
        <v>6928</v>
      </c>
      <c r="D41" s="28">
        <v>10000</v>
      </c>
      <c r="E41" s="29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v>106</v>
      </c>
      <c r="P41" s="27">
        <v>103.95</v>
      </c>
      <c r="Q41" s="30" t="s">
        <v>8315</v>
      </c>
      <c r="R41" s="27" t="s">
        <v>8316</v>
      </c>
      <c r="S41" s="31">
        <v>42250.598217592589</v>
      </c>
      <c r="T41" s="31">
        <v>42270.598217592589</v>
      </c>
    </row>
    <row r="42" spans="1:20" ht="43.2" x14ac:dyDescent="0.3">
      <c r="A42" s="27">
        <v>2822</v>
      </c>
      <c r="B42" s="13" t="s">
        <v>2822</v>
      </c>
      <c r="C42" s="9" t="s">
        <v>6932</v>
      </c>
      <c r="D42" s="28">
        <v>6000</v>
      </c>
      <c r="E42" s="29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30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28.8" x14ac:dyDescent="0.3">
      <c r="A43" s="27">
        <v>2824</v>
      </c>
      <c r="B43" s="13" t="s">
        <v>2824</v>
      </c>
      <c r="C43" s="9" t="s">
        <v>6934</v>
      </c>
      <c r="D43" s="28">
        <v>650</v>
      </c>
      <c r="E43" s="29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v>117</v>
      </c>
      <c r="P43" s="27">
        <v>50.67</v>
      </c>
      <c r="Q43" s="30" t="s">
        <v>8315</v>
      </c>
      <c r="R43" s="27" t="s">
        <v>8316</v>
      </c>
      <c r="S43" s="31">
        <v>42136.270787037036</v>
      </c>
      <c r="T43" s="31">
        <v>42168.071527777778</v>
      </c>
    </row>
    <row r="44" spans="1:20" ht="43.2" x14ac:dyDescent="0.3">
      <c r="A44" s="27">
        <v>2826</v>
      </c>
      <c r="B44" s="13" t="s">
        <v>2826</v>
      </c>
      <c r="C44" s="9" t="s">
        <v>6936</v>
      </c>
      <c r="D44" s="28">
        <v>2000</v>
      </c>
      <c r="E44" s="29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30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3.2" x14ac:dyDescent="0.3">
      <c r="A45" s="27">
        <v>2827</v>
      </c>
      <c r="B45" s="13" t="s">
        <v>2827</v>
      </c>
      <c r="C45" s="9" t="s">
        <v>6937</v>
      </c>
      <c r="D45" s="28">
        <v>2000</v>
      </c>
      <c r="E45" s="29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v>120</v>
      </c>
      <c r="P45" s="27">
        <v>104.57</v>
      </c>
      <c r="Q45" s="30" t="s">
        <v>8315</v>
      </c>
      <c r="R45" s="27" t="s">
        <v>8316</v>
      </c>
      <c r="S45" s="31">
        <v>42494.683634259258</v>
      </c>
      <c r="T45" s="31">
        <v>42524.6875</v>
      </c>
    </row>
    <row r="46" spans="1:20" ht="28.8" x14ac:dyDescent="0.3">
      <c r="A46" s="27">
        <v>2830</v>
      </c>
      <c r="B46" s="13" t="s">
        <v>2830</v>
      </c>
      <c r="C46" s="9" t="s">
        <v>6940</v>
      </c>
      <c r="D46" s="28">
        <v>3000</v>
      </c>
      <c r="E46" s="29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30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28.8" x14ac:dyDescent="0.3">
      <c r="A47" s="27">
        <v>2831</v>
      </c>
      <c r="B47" s="13" t="s">
        <v>2831</v>
      </c>
      <c r="C47" s="9" t="s">
        <v>6941</v>
      </c>
      <c r="D47" s="28">
        <v>3000</v>
      </c>
      <c r="E47" s="29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v>111</v>
      </c>
      <c r="P47" s="27">
        <v>63.85</v>
      </c>
      <c r="Q47" s="30" t="s">
        <v>8315</v>
      </c>
      <c r="R47" s="27" t="s">
        <v>8316</v>
      </c>
      <c r="S47" s="31">
        <v>42171.824884259258</v>
      </c>
      <c r="T47" s="31">
        <v>42201.824884259258</v>
      </c>
    </row>
    <row r="48" spans="1:20" x14ac:dyDescent="0.3">
      <c r="A48" s="27">
        <v>2833</v>
      </c>
      <c r="B48" s="13" t="s">
        <v>2833</v>
      </c>
      <c r="C48" s="9" t="s">
        <v>6943</v>
      </c>
      <c r="D48" s="28">
        <v>2700</v>
      </c>
      <c r="E48" s="29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30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3.2" x14ac:dyDescent="0.3">
      <c r="A49" s="27">
        <v>2836</v>
      </c>
      <c r="B49" s="13" t="s">
        <v>2836</v>
      </c>
      <c r="C49" s="9" t="s">
        <v>6946</v>
      </c>
      <c r="D49" s="28">
        <v>450</v>
      </c>
      <c r="E49" s="29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v>108</v>
      </c>
      <c r="P49" s="27">
        <v>44.09</v>
      </c>
      <c r="Q49" s="30" t="s">
        <v>8315</v>
      </c>
      <c r="R49" s="27" t="s">
        <v>8316</v>
      </c>
      <c r="S49" s="31">
        <v>42746.261782407411</v>
      </c>
      <c r="T49" s="31">
        <v>42784.207638888889</v>
      </c>
    </row>
    <row r="50" spans="1:20" ht="28.8" x14ac:dyDescent="0.3">
      <c r="A50" s="27">
        <v>2838</v>
      </c>
      <c r="B50" s="13" t="s">
        <v>2838</v>
      </c>
      <c r="C50" s="9" t="s">
        <v>6948</v>
      </c>
      <c r="D50" s="28">
        <v>2000</v>
      </c>
      <c r="E50" s="29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30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3.2" x14ac:dyDescent="0.3">
      <c r="A51" s="27">
        <v>2839</v>
      </c>
      <c r="B51" s="13" t="s">
        <v>2839</v>
      </c>
      <c r="C51" s="9" t="s">
        <v>6949</v>
      </c>
      <c r="D51" s="28">
        <v>3500</v>
      </c>
      <c r="E51" s="29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v>111</v>
      </c>
      <c r="P51" s="27">
        <v>125.81</v>
      </c>
      <c r="Q51" s="30" t="s">
        <v>8315</v>
      </c>
      <c r="R51" s="27" t="s">
        <v>8316</v>
      </c>
      <c r="S51" s="31">
        <v>41853.240208333329</v>
      </c>
      <c r="T51" s="31">
        <v>41876.207638888889</v>
      </c>
    </row>
    <row r="52" spans="1:20" ht="43.2" x14ac:dyDescent="0.3">
      <c r="A52" s="27">
        <v>2961</v>
      </c>
      <c r="B52" s="13" t="s">
        <v>2961</v>
      </c>
      <c r="C52" s="9" t="s">
        <v>7071</v>
      </c>
      <c r="D52" s="28">
        <v>5000</v>
      </c>
      <c r="E52" s="29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30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3.2" x14ac:dyDescent="0.3">
      <c r="A53" s="27">
        <v>2962</v>
      </c>
      <c r="B53" s="13" t="s">
        <v>2962</v>
      </c>
      <c r="C53" s="9" t="s">
        <v>7072</v>
      </c>
      <c r="D53" s="28">
        <v>1000</v>
      </c>
      <c r="E53" s="29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v>122</v>
      </c>
      <c r="P53" s="27">
        <v>60.9</v>
      </c>
      <c r="Q53" s="30" t="s">
        <v>8315</v>
      </c>
      <c r="R53" s="27" t="s">
        <v>8316</v>
      </c>
      <c r="S53" s="31">
        <v>42036.24428240741</v>
      </c>
      <c r="T53" s="31">
        <v>42064.290972222225</v>
      </c>
    </row>
    <row r="54" spans="1:20" ht="43.2" x14ac:dyDescent="0.3">
      <c r="A54" s="27">
        <v>2963</v>
      </c>
      <c r="B54" s="13" t="s">
        <v>2963</v>
      </c>
      <c r="C54" s="9" t="s">
        <v>7073</v>
      </c>
      <c r="D54" s="28">
        <v>10000</v>
      </c>
      <c r="E54" s="29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30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3.2" x14ac:dyDescent="0.3">
      <c r="A55" s="27">
        <v>2964</v>
      </c>
      <c r="B55" s="13" t="s">
        <v>2964</v>
      </c>
      <c r="C55" s="9" t="s">
        <v>7074</v>
      </c>
      <c r="D55" s="28">
        <v>5000</v>
      </c>
      <c r="E55" s="29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v>101</v>
      </c>
      <c r="P55" s="27">
        <v>25.69</v>
      </c>
      <c r="Q55" s="30" t="s">
        <v>8315</v>
      </c>
      <c r="R55" s="27" t="s">
        <v>8316</v>
      </c>
      <c r="S55" s="31">
        <v>41827.909942129627</v>
      </c>
      <c r="T55" s="31">
        <v>41857.897222222222</v>
      </c>
    </row>
    <row r="56" spans="1:20" ht="43.2" x14ac:dyDescent="0.3">
      <c r="A56" s="27">
        <v>2965</v>
      </c>
      <c r="B56" s="13" t="s">
        <v>2965</v>
      </c>
      <c r="C56" s="9" t="s">
        <v>7075</v>
      </c>
      <c r="D56" s="28">
        <v>1500</v>
      </c>
      <c r="E56" s="29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30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3.2" x14ac:dyDescent="0.3">
      <c r="A57" s="27">
        <v>2966</v>
      </c>
      <c r="B57" s="13" t="s">
        <v>2966</v>
      </c>
      <c r="C57" s="9" t="s">
        <v>7076</v>
      </c>
      <c r="D57" s="28">
        <v>10000</v>
      </c>
      <c r="E57" s="29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v>114</v>
      </c>
      <c r="P57" s="27">
        <v>88.77</v>
      </c>
      <c r="Q57" s="30" t="s">
        <v>8315</v>
      </c>
      <c r="R57" s="27" t="s">
        <v>8316</v>
      </c>
      <c r="S57" s="31">
        <v>42233.738564814819</v>
      </c>
      <c r="T57" s="31">
        <v>42263.738564814819</v>
      </c>
    </row>
    <row r="58" spans="1:20" ht="28.8" x14ac:dyDescent="0.3">
      <c r="A58" s="27">
        <v>2967</v>
      </c>
      <c r="B58" s="13" t="s">
        <v>2967</v>
      </c>
      <c r="C58" s="9" t="s">
        <v>7077</v>
      </c>
      <c r="D58" s="28">
        <v>5000</v>
      </c>
      <c r="E58" s="29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30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28.8" x14ac:dyDescent="0.3">
      <c r="A59" s="27">
        <v>2968</v>
      </c>
      <c r="B59" s="13" t="s">
        <v>2968</v>
      </c>
      <c r="C59" s="9" t="s">
        <v>7078</v>
      </c>
      <c r="D59" s="28">
        <v>3500</v>
      </c>
      <c r="E59" s="29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v>106</v>
      </c>
      <c r="P59" s="27">
        <v>78.94</v>
      </c>
      <c r="Q59" s="30" t="s">
        <v>8315</v>
      </c>
      <c r="R59" s="27" t="s">
        <v>8316</v>
      </c>
      <c r="S59" s="31">
        <v>42585.523842592593</v>
      </c>
      <c r="T59" s="31">
        <v>42599.165972222225</v>
      </c>
    </row>
    <row r="60" spans="1:20" ht="28.8" x14ac:dyDescent="0.3">
      <c r="A60" s="27">
        <v>2970</v>
      </c>
      <c r="B60" s="13" t="s">
        <v>2970</v>
      </c>
      <c r="C60" s="9" t="s">
        <v>7080</v>
      </c>
      <c r="D60" s="28">
        <v>6000</v>
      </c>
      <c r="E60" s="29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30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3.2" x14ac:dyDescent="0.3">
      <c r="A61" s="27">
        <v>2971</v>
      </c>
      <c r="B61" s="13" t="s">
        <v>2971</v>
      </c>
      <c r="C61" s="9" t="s">
        <v>7081</v>
      </c>
      <c r="D61" s="28">
        <v>3200</v>
      </c>
      <c r="E61" s="29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v>100</v>
      </c>
      <c r="P61" s="27">
        <v>74.53</v>
      </c>
      <c r="Q61" s="30" t="s">
        <v>8315</v>
      </c>
      <c r="R61" s="27" t="s">
        <v>8316</v>
      </c>
      <c r="S61" s="31">
        <v>41852.658310185187</v>
      </c>
      <c r="T61" s="31">
        <v>41882.658310185187</v>
      </c>
    </row>
    <row r="62" spans="1:20" ht="28.8" x14ac:dyDescent="0.3">
      <c r="A62" s="27">
        <v>2972</v>
      </c>
      <c r="B62" s="13" t="s">
        <v>2972</v>
      </c>
      <c r="C62" s="9" t="s">
        <v>7082</v>
      </c>
      <c r="D62" s="28">
        <v>2000</v>
      </c>
      <c r="E62" s="29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30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3.2" x14ac:dyDescent="0.3">
      <c r="A63" s="27">
        <v>2973</v>
      </c>
      <c r="B63" s="13" t="s">
        <v>2973</v>
      </c>
      <c r="C63" s="9" t="s">
        <v>7083</v>
      </c>
      <c r="D63" s="28">
        <v>5000</v>
      </c>
      <c r="E63" s="29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v>175</v>
      </c>
      <c r="P63" s="27">
        <v>264.85000000000002</v>
      </c>
      <c r="Q63" s="30" t="s">
        <v>8315</v>
      </c>
      <c r="R63" s="27" t="s">
        <v>8316</v>
      </c>
      <c r="S63" s="31">
        <v>42341.818379629629</v>
      </c>
      <c r="T63" s="31">
        <v>42370.166666666672</v>
      </c>
    </row>
    <row r="64" spans="1:20" ht="43.2" x14ac:dyDescent="0.3">
      <c r="A64" s="27">
        <v>2974</v>
      </c>
      <c r="B64" s="13" t="s">
        <v>2974</v>
      </c>
      <c r="C64" s="9" t="s">
        <v>7084</v>
      </c>
      <c r="D64" s="28">
        <v>5000</v>
      </c>
      <c r="E64" s="29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30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3.2" x14ac:dyDescent="0.3">
      <c r="A65" s="27">
        <v>2975</v>
      </c>
      <c r="B65" s="13" t="s">
        <v>2975</v>
      </c>
      <c r="C65" s="9" t="s">
        <v>7085</v>
      </c>
      <c r="D65" s="28">
        <v>8000</v>
      </c>
      <c r="E65" s="29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v>100</v>
      </c>
      <c r="P65" s="27">
        <v>70.88</v>
      </c>
      <c r="Q65" s="30" t="s">
        <v>8315</v>
      </c>
      <c r="R65" s="27" t="s">
        <v>8316</v>
      </c>
      <c r="S65" s="31">
        <v>41941.683865740742</v>
      </c>
      <c r="T65" s="31">
        <v>41970.125</v>
      </c>
    </row>
    <row r="66" spans="1:20" ht="43.2" x14ac:dyDescent="0.3">
      <c r="A66" s="27">
        <v>2977</v>
      </c>
      <c r="B66" s="13" t="s">
        <v>2977</v>
      </c>
      <c r="C66" s="9" t="s">
        <v>7087</v>
      </c>
      <c r="D66" s="28">
        <v>3000</v>
      </c>
      <c r="E66" s="29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30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3.2" x14ac:dyDescent="0.3">
      <c r="A67" s="27">
        <v>2978</v>
      </c>
      <c r="B67" s="13" t="s">
        <v>2978</v>
      </c>
      <c r="C67" s="9" t="s">
        <v>7088</v>
      </c>
      <c r="D67" s="28">
        <v>750</v>
      </c>
      <c r="E67" s="29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v>129</v>
      </c>
      <c r="P67" s="27">
        <v>60.69</v>
      </c>
      <c r="Q67" s="30" t="s">
        <v>8315</v>
      </c>
      <c r="R67" s="27" t="s">
        <v>8316</v>
      </c>
      <c r="S67" s="31">
        <v>41922.640590277777</v>
      </c>
      <c r="T67" s="31">
        <v>41932.249305555553</v>
      </c>
    </row>
    <row r="68" spans="1:20" ht="43.2" x14ac:dyDescent="0.3">
      <c r="A68" s="27">
        <v>2979</v>
      </c>
      <c r="B68" s="13" t="s">
        <v>2979</v>
      </c>
      <c r="C68" s="9" t="s">
        <v>7089</v>
      </c>
      <c r="D68" s="28">
        <v>5000</v>
      </c>
      <c r="E68" s="29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30" t="s">
        <v>8315</v>
      </c>
      <c r="R68" s="27" t="s">
        <v>8316</v>
      </c>
      <c r="S68" s="31">
        <v>41993.824340277773</v>
      </c>
      <c r="T68" s="31">
        <v>42010.25</v>
      </c>
    </row>
    <row r="69" spans="1:20" ht="28.8" x14ac:dyDescent="0.3">
      <c r="A69" s="27">
        <v>2980</v>
      </c>
      <c r="B69" s="13" t="s">
        <v>2980</v>
      </c>
      <c r="C69" s="9" t="s">
        <v>7090</v>
      </c>
      <c r="D69" s="28">
        <v>3000</v>
      </c>
      <c r="E69" s="29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v>109</v>
      </c>
      <c r="P69" s="27">
        <v>136.46</v>
      </c>
      <c r="Q69" s="30" t="s">
        <v>8315</v>
      </c>
      <c r="R69" s="27" t="s">
        <v>8316</v>
      </c>
      <c r="S69" s="31">
        <v>42219.915856481486</v>
      </c>
      <c r="T69" s="31">
        <v>42240.083333333328</v>
      </c>
    </row>
    <row r="70" spans="1:20" ht="43.2" x14ac:dyDescent="0.3">
      <c r="A70" s="27">
        <v>3147</v>
      </c>
      <c r="B70" s="13" t="s">
        <v>3147</v>
      </c>
      <c r="C70" s="9" t="s">
        <v>7257</v>
      </c>
      <c r="D70" s="28">
        <v>20000</v>
      </c>
      <c r="E70" s="29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30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28.8" x14ac:dyDescent="0.3">
      <c r="A71" s="27">
        <v>3148</v>
      </c>
      <c r="B71" s="13" t="s">
        <v>3148</v>
      </c>
      <c r="C71" s="9" t="s">
        <v>7258</v>
      </c>
      <c r="D71" s="28">
        <v>1800</v>
      </c>
      <c r="E71" s="29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v>131</v>
      </c>
      <c r="P71" s="27">
        <v>41.42</v>
      </c>
      <c r="Q71" s="30" t="s">
        <v>8315</v>
      </c>
      <c r="R71" s="27" t="s">
        <v>8316</v>
      </c>
      <c r="S71" s="31">
        <v>41891.665324074071</v>
      </c>
      <c r="T71" s="31">
        <v>41913.166666666664</v>
      </c>
    </row>
    <row r="72" spans="1:20" ht="43.2" x14ac:dyDescent="0.3">
      <c r="A72" s="27">
        <v>3149</v>
      </c>
      <c r="B72" s="13" t="s">
        <v>3149</v>
      </c>
      <c r="C72" s="9" t="s">
        <v>7259</v>
      </c>
      <c r="D72" s="28">
        <v>1250</v>
      </c>
      <c r="E72" s="29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30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3.2" x14ac:dyDescent="0.3">
      <c r="A73" s="27">
        <v>3150</v>
      </c>
      <c r="B73" s="13" t="s">
        <v>3150</v>
      </c>
      <c r="C73" s="9" t="s">
        <v>7260</v>
      </c>
      <c r="D73" s="28">
        <v>3500</v>
      </c>
      <c r="E73" s="29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v>101</v>
      </c>
      <c r="P73" s="27">
        <v>33.99</v>
      </c>
      <c r="Q73" s="30" t="s">
        <v>8315</v>
      </c>
      <c r="R73" s="27" t="s">
        <v>8316</v>
      </c>
      <c r="S73" s="31">
        <v>40478.263923611114</v>
      </c>
      <c r="T73" s="31">
        <v>40568.166666666664</v>
      </c>
    </row>
    <row r="74" spans="1:20" ht="28.8" x14ac:dyDescent="0.3">
      <c r="A74" s="27">
        <v>3151</v>
      </c>
      <c r="B74" s="13" t="s">
        <v>3151</v>
      </c>
      <c r="C74" s="9" t="s">
        <v>7261</v>
      </c>
      <c r="D74" s="28">
        <v>3500</v>
      </c>
      <c r="E74" s="29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30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28.8" x14ac:dyDescent="0.3">
      <c r="A75" s="27">
        <v>3153</v>
      </c>
      <c r="B75" s="13" t="s">
        <v>3153</v>
      </c>
      <c r="C75" s="9" t="s">
        <v>7263</v>
      </c>
      <c r="D75" s="28">
        <v>3000</v>
      </c>
      <c r="E75" s="29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v>336</v>
      </c>
      <c r="P75" s="27">
        <v>41.77</v>
      </c>
      <c r="Q75" s="30" t="s">
        <v>8315</v>
      </c>
      <c r="R75" s="27" t="s">
        <v>8316</v>
      </c>
      <c r="S75" s="31">
        <v>40633.154363425929</v>
      </c>
      <c r="T75" s="31">
        <v>40664.207638888889</v>
      </c>
    </row>
    <row r="76" spans="1:20" ht="43.2" x14ac:dyDescent="0.3">
      <c r="A76" s="27">
        <v>3154</v>
      </c>
      <c r="B76" s="13" t="s">
        <v>3154</v>
      </c>
      <c r="C76" s="9" t="s">
        <v>7264</v>
      </c>
      <c r="D76" s="28">
        <v>7000</v>
      </c>
      <c r="E76" s="29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30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3.2" x14ac:dyDescent="0.3">
      <c r="A77" s="27">
        <v>3156</v>
      </c>
      <c r="B77" s="13" t="s">
        <v>3156</v>
      </c>
      <c r="C77" s="9" t="s">
        <v>7266</v>
      </c>
      <c r="D77" s="28">
        <v>5500</v>
      </c>
      <c r="E77" s="29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v>102</v>
      </c>
      <c r="P77" s="27">
        <v>62.92</v>
      </c>
      <c r="Q77" s="30" t="s">
        <v>8315</v>
      </c>
      <c r="R77" s="27" t="s">
        <v>8316</v>
      </c>
      <c r="S77" s="31">
        <v>41026.953055555554</v>
      </c>
      <c r="T77" s="31">
        <v>41061.953055555554</v>
      </c>
    </row>
    <row r="78" spans="1:20" x14ac:dyDescent="0.3">
      <c r="A78" s="27">
        <v>3157</v>
      </c>
      <c r="B78" s="13" t="s">
        <v>3157</v>
      </c>
      <c r="C78" s="9" t="s">
        <v>7267</v>
      </c>
      <c r="D78" s="28">
        <v>4000</v>
      </c>
      <c r="E78" s="29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30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3">
      <c r="A79" s="27">
        <v>3158</v>
      </c>
      <c r="B79" s="13" t="s">
        <v>3158</v>
      </c>
      <c r="C79" s="9" t="s">
        <v>7268</v>
      </c>
      <c r="D79" s="28">
        <v>5000</v>
      </c>
      <c r="E79" s="29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v>114</v>
      </c>
      <c r="P79" s="27">
        <v>82.61</v>
      </c>
      <c r="Q79" s="30" t="s">
        <v>8315</v>
      </c>
      <c r="R79" s="27" t="s">
        <v>8316</v>
      </c>
      <c r="S79" s="31">
        <v>41447.839722222219</v>
      </c>
      <c r="T79" s="31">
        <v>41477.839722222219</v>
      </c>
    </row>
    <row r="80" spans="1:20" ht="28.8" x14ac:dyDescent="0.3">
      <c r="A80" s="27">
        <v>3159</v>
      </c>
      <c r="B80" s="13" t="s">
        <v>3159</v>
      </c>
      <c r="C80" s="9" t="s">
        <v>7269</v>
      </c>
      <c r="D80" s="28">
        <v>1500</v>
      </c>
      <c r="E80" s="29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30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3.2" x14ac:dyDescent="0.3">
      <c r="A81" s="27">
        <v>3160</v>
      </c>
      <c r="B81" s="13" t="s">
        <v>3160</v>
      </c>
      <c r="C81" s="9" t="s">
        <v>7270</v>
      </c>
      <c r="D81" s="28">
        <v>4500</v>
      </c>
      <c r="E81" s="29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v>102</v>
      </c>
      <c r="P81" s="27">
        <v>80.16</v>
      </c>
      <c r="Q81" s="30" t="s">
        <v>8315</v>
      </c>
      <c r="R81" s="27" t="s">
        <v>8316</v>
      </c>
      <c r="S81" s="31">
        <v>41841.26489583333</v>
      </c>
      <c r="T81" s="31">
        <v>41864.207638888889</v>
      </c>
    </row>
    <row r="82" spans="1:20" ht="43.2" x14ac:dyDescent="0.3">
      <c r="A82" s="27">
        <v>3162</v>
      </c>
      <c r="B82" s="13" t="s">
        <v>3162</v>
      </c>
      <c r="C82" s="9" t="s">
        <v>7272</v>
      </c>
      <c r="D82" s="28">
        <v>4000</v>
      </c>
      <c r="E82" s="29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30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28.8" x14ac:dyDescent="0.3">
      <c r="A83" s="27">
        <v>3163</v>
      </c>
      <c r="B83" s="13" t="s">
        <v>3163</v>
      </c>
      <c r="C83" s="9" t="s">
        <v>7273</v>
      </c>
      <c r="D83" s="28">
        <v>13000</v>
      </c>
      <c r="E83" s="29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v>111</v>
      </c>
      <c r="P83" s="27">
        <v>200.69</v>
      </c>
      <c r="Q83" s="30" t="s">
        <v>8315</v>
      </c>
      <c r="R83" s="27" t="s">
        <v>8316</v>
      </c>
      <c r="S83" s="31">
        <v>41775.753761574073</v>
      </c>
      <c r="T83" s="31">
        <v>41805.753761574073</v>
      </c>
    </row>
    <row r="84" spans="1:20" ht="43.2" x14ac:dyDescent="0.3">
      <c r="A84" s="27">
        <v>3164</v>
      </c>
      <c r="B84" s="13" t="s">
        <v>3164</v>
      </c>
      <c r="C84" s="9" t="s">
        <v>7274</v>
      </c>
      <c r="D84" s="28">
        <v>2500</v>
      </c>
      <c r="E84" s="29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30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3.2" x14ac:dyDescent="0.3">
      <c r="A85" s="27">
        <v>3165</v>
      </c>
      <c r="B85" s="13" t="s">
        <v>3165</v>
      </c>
      <c r="C85" s="9" t="s">
        <v>7275</v>
      </c>
      <c r="D85" s="28">
        <v>750</v>
      </c>
      <c r="E85" s="29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v>163</v>
      </c>
      <c r="P85" s="27">
        <v>58.1</v>
      </c>
      <c r="Q85" s="30" t="s">
        <v>8315</v>
      </c>
      <c r="R85" s="27" t="s">
        <v>8316</v>
      </c>
      <c r="S85" s="31">
        <v>40644.159259259257</v>
      </c>
      <c r="T85" s="31">
        <v>40666.165972222225</v>
      </c>
    </row>
    <row r="86" spans="1:20" ht="43.2" x14ac:dyDescent="0.3">
      <c r="A86" s="27">
        <v>3166</v>
      </c>
      <c r="B86" s="13" t="s">
        <v>3166</v>
      </c>
      <c r="C86" s="9" t="s">
        <v>7276</v>
      </c>
      <c r="D86" s="28">
        <v>35000</v>
      </c>
      <c r="E86" s="29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30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28.8" x14ac:dyDescent="0.3">
      <c r="A87" s="27">
        <v>3167</v>
      </c>
      <c r="B87" s="13" t="s">
        <v>3167</v>
      </c>
      <c r="C87" s="9" t="s">
        <v>7277</v>
      </c>
      <c r="D87" s="28">
        <v>3000</v>
      </c>
      <c r="E87" s="29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v>116</v>
      </c>
      <c r="P87" s="27">
        <v>63.36</v>
      </c>
      <c r="Q87" s="30" t="s">
        <v>8315</v>
      </c>
      <c r="R87" s="27" t="s">
        <v>8316</v>
      </c>
      <c r="S87" s="31">
        <v>41839.175706018519</v>
      </c>
      <c r="T87" s="31">
        <v>41853.175706018519</v>
      </c>
    </row>
    <row r="88" spans="1:20" ht="43.2" x14ac:dyDescent="0.3">
      <c r="A88" s="27">
        <v>3168</v>
      </c>
      <c r="B88" s="13" t="s">
        <v>3168</v>
      </c>
      <c r="C88" s="9" t="s">
        <v>7278</v>
      </c>
      <c r="D88" s="28">
        <v>2500</v>
      </c>
      <c r="E88" s="29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30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28.8" x14ac:dyDescent="0.3">
      <c r="A89" s="27">
        <v>3169</v>
      </c>
      <c r="B89" s="13" t="s">
        <v>3169</v>
      </c>
      <c r="C89" s="9" t="s">
        <v>7279</v>
      </c>
      <c r="D89" s="28">
        <v>8000</v>
      </c>
      <c r="E89" s="29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v>103</v>
      </c>
      <c r="P89" s="27">
        <v>100.5</v>
      </c>
      <c r="Q89" s="30" t="s">
        <v>8315</v>
      </c>
      <c r="R89" s="27" t="s">
        <v>8316</v>
      </c>
      <c r="S89" s="31">
        <v>41591.737974537034</v>
      </c>
      <c r="T89" s="31">
        <v>41621.207638888889</v>
      </c>
    </row>
    <row r="90" spans="1:20" ht="28.8" x14ac:dyDescent="0.3">
      <c r="A90" s="27">
        <v>3170</v>
      </c>
      <c r="B90" s="13" t="s">
        <v>3170</v>
      </c>
      <c r="C90" s="9" t="s">
        <v>7280</v>
      </c>
      <c r="D90" s="28">
        <v>2000</v>
      </c>
      <c r="E90" s="29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30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3.2" x14ac:dyDescent="0.3">
      <c r="A91" s="27">
        <v>3172</v>
      </c>
      <c r="B91" s="13" t="s">
        <v>3172</v>
      </c>
      <c r="C91" s="9" t="s">
        <v>7282</v>
      </c>
      <c r="D91" s="28">
        <v>2000</v>
      </c>
      <c r="E91" s="29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v>115</v>
      </c>
      <c r="P91" s="27">
        <v>79.31</v>
      </c>
      <c r="Q91" s="30" t="s">
        <v>8315</v>
      </c>
      <c r="R91" s="27" t="s">
        <v>8316</v>
      </c>
      <c r="S91" s="31">
        <v>40923.729953703703</v>
      </c>
      <c r="T91" s="31">
        <v>40953.729953703703</v>
      </c>
    </row>
    <row r="92" spans="1:20" ht="43.2" x14ac:dyDescent="0.3">
      <c r="A92" s="27">
        <v>3173</v>
      </c>
      <c r="B92" s="13" t="s">
        <v>3173</v>
      </c>
      <c r="C92" s="9" t="s">
        <v>7283</v>
      </c>
      <c r="D92" s="28">
        <v>10000</v>
      </c>
      <c r="E92" s="29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30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3.2" x14ac:dyDescent="0.3">
      <c r="A93" s="27">
        <v>3174</v>
      </c>
      <c r="B93" s="13" t="s">
        <v>3174</v>
      </c>
      <c r="C93" s="9" t="s">
        <v>7284</v>
      </c>
      <c r="D93" s="28">
        <v>3000</v>
      </c>
      <c r="E93" s="29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v>101</v>
      </c>
      <c r="P93" s="27">
        <v>131.91</v>
      </c>
      <c r="Q93" s="30" t="s">
        <v>8315</v>
      </c>
      <c r="R93" s="27" t="s">
        <v>8316</v>
      </c>
      <c r="S93" s="31">
        <v>41862.864675925928</v>
      </c>
      <c r="T93" s="31">
        <v>41876.864675925928</v>
      </c>
    </row>
    <row r="94" spans="1:20" ht="43.2" x14ac:dyDescent="0.3">
      <c r="A94" s="27">
        <v>3175</v>
      </c>
      <c r="B94" s="13" t="s">
        <v>3175</v>
      </c>
      <c r="C94" s="9" t="s">
        <v>7285</v>
      </c>
      <c r="D94" s="28">
        <v>5000</v>
      </c>
      <c r="E94" s="29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30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3.2" x14ac:dyDescent="0.3">
      <c r="A95" s="27">
        <v>3176</v>
      </c>
      <c r="B95" s="13" t="s">
        <v>3176</v>
      </c>
      <c r="C95" s="9" t="s">
        <v>7286</v>
      </c>
      <c r="D95" s="28">
        <v>1900</v>
      </c>
      <c r="E95" s="29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v>115</v>
      </c>
      <c r="P95" s="27">
        <v>39.67</v>
      </c>
      <c r="Q95" s="30" t="s">
        <v>8315</v>
      </c>
      <c r="R95" s="27" t="s">
        <v>8316</v>
      </c>
      <c r="S95" s="31">
        <v>41477.930914351848</v>
      </c>
      <c r="T95" s="31">
        <v>41504.625</v>
      </c>
    </row>
    <row r="96" spans="1:20" ht="43.2" x14ac:dyDescent="0.3">
      <c r="A96" s="27">
        <v>3177</v>
      </c>
      <c r="B96" s="13" t="s">
        <v>3177</v>
      </c>
      <c r="C96" s="9" t="s">
        <v>7287</v>
      </c>
      <c r="D96" s="28">
        <v>2500</v>
      </c>
      <c r="E96" s="29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30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28.8" x14ac:dyDescent="0.3">
      <c r="A97" s="27">
        <v>3179</v>
      </c>
      <c r="B97" s="13" t="s">
        <v>3179</v>
      </c>
      <c r="C97" s="9" t="s">
        <v>7289</v>
      </c>
      <c r="D97" s="28">
        <v>4200</v>
      </c>
      <c r="E97" s="29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v>114</v>
      </c>
      <c r="P97" s="27">
        <v>77.34</v>
      </c>
      <c r="Q97" s="30" t="s">
        <v>8315</v>
      </c>
      <c r="R97" s="27" t="s">
        <v>8316</v>
      </c>
      <c r="S97" s="31">
        <v>41375.702210648145</v>
      </c>
      <c r="T97" s="31">
        <v>41400.702210648145</v>
      </c>
    </row>
    <row r="98" spans="1:20" ht="43.2" x14ac:dyDescent="0.3">
      <c r="A98" s="27">
        <v>3182</v>
      </c>
      <c r="B98" s="13" t="s">
        <v>3182</v>
      </c>
      <c r="C98" s="9" t="s">
        <v>7292</v>
      </c>
      <c r="D98" s="28">
        <v>7000</v>
      </c>
      <c r="E98" s="29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30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28.8" x14ac:dyDescent="0.3">
      <c r="A99" s="27">
        <v>3183</v>
      </c>
      <c r="B99" s="13" t="s">
        <v>3183</v>
      </c>
      <c r="C99" s="9" t="s">
        <v>7293</v>
      </c>
      <c r="D99" s="28">
        <v>2500</v>
      </c>
      <c r="E99" s="29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v>109</v>
      </c>
      <c r="P99" s="27">
        <v>40.07</v>
      </c>
      <c r="Q99" s="30" t="s">
        <v>8315</v>
      </c>
      <c r="R99" s="27" t="s">
        <v>8316</v>
      </c>
      <c r="S99" s="31">
        <v>41491.79478009259</v>
      </c>
      <c r="T99" s="31">
        <v>41509.79478009259</v>
      </c>
    </row>
    <row r="100" spans="1:20" ht="28.8" x14ac:dyDescent="0.3">
      <c r="A100" s="27">
        <v>3184</v>
      </c>
      <c r="B100" s="13" t="s">
        <v>3184</v>
      </c>
      <c r="C100" s="9" t="s">
        <v>7294</v>
      </c>
      <c r="D100" s="28">
        <v>4300</v>
      </c>
      <c r="E100" s="29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30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3.2" x14ac:dyDescent="0.3">
      <c r="A101" s="27">
        <v>3187</v>
      </c>
      <c r="B101" s="13" t="s">
        <v>3187</v>
      </c>
      <c r="C101" s="9" t="s">
        <v>7297</v>
      </c>
      <c r="D101" s="28">
        <v>15000</v>
      </c>
      <c r="E101" s="29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v>116</v>
      </c>
      <c r="P101" s="27">
        <v>71.489999999999995</v>
      </c>
      <c r="Q101" s="30" t="s">
        <v>8315</v>
      </c>
      <c r="R101" s="27" t="s">
        <v>8316</v>
      </c>
      <c r="S101" s="31">
        <v>41835.666354166664</v>
      </c>
      <c r="T101" s="31">
        <v>41855.666354166664</v>
      </c>
    </row>
    <row r="102" spans="1:20" ht="43.2" x14ac:dyDescent="0.3">
      <c r="A102" s="27">
        <v>3208</v>
      </c>
      <c r="B102" s="13" t="s">
        <v>3208</v>
      </c>
      <c r="C102" s="9" t="s">
        <v>7318</v>
      </c>
      <c r="D102" s="28">
        <v>5000</v>
      </c>
      <c r="E102" s="29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30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3.2" x14ac:dyDescent="0.3">
      <c r="A103" s="27">
        <v>3209</v>
      </c>
      <c r="B103" s="13" t="s">
        <v>3209</v>
      </c>
      <c r="C103" s="9" t="s">
        <v>7319</v>
      </c>
      <c r="D103" s="28">
        <v>9500</v>
      </c>
      <c r="E103" s="29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v>119</v>
      </c>
      <c r="P103" s="27">
        <v>50.16</v>
      </c>
      <c r="Q103" s="30" t="s">
        <v>8315</v>
      </c>
      <c r="R103" s="27" t="s">
        <v>8316</v>
      </c>
      <c r="S103" s="31">
        <v>41778.637245370373</v>
      </c>
      <c r="T103" s="31">
        <v>41810.958333333336</v>
      </c>
    </row>
    <row r="104" spans="1:20" ht="43.2" x14ac:dyDescent="0.3">
      <c r="A104" s="27">
        <v>3210</v>
      </c>
      <c r="B104" s="13" t="s">
        <v>3210</v>
      </c>
      <c r="C104" s="9" t="s">
        <v>7320</v>
      </c>
      <c r="D104" s="28">
        <v>3000</v>
      </c>
      <c r="E104" s="29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30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3.2" x14ac:dyDescent="0.3">
      <c r="A105" s="27">
        <v>3211</v>
      </c>
      <c r="B105" s="13" t="s">
        <v>3211</v>
      </c>
      <c r="C105" s="9" t="s">
        <v>7321</v>
      </c>
      <c r="D105" s="28">
        <v>23000</v>
      </c>
      <c r="E105" s="29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v>120</v>
      </c>
      <c r="P105" s="27">
        <v>85.53</v>
      </c>
      <c r="Q105" s="30" t="s">
        <v>8315</v>
      </c>
      <c r="R105" s="27" t="s">
        <v>8316</v>
      </c>
      <c r="S105" s="31">
        <v>41834.586574074077</v>
      </c>
      <c r="T105" s="31">
        <v>41866.083333333336</v>
      </c>
    </row>
    <row r="106" spans="1:20" ht="28.8" x14ac:dyDescent="0.3">
      <c r="A106" s="27">
        <v>3212</v>
      </c>
      <c r="B106" s="13" t="s">
        <v>3212</v>
      </c>
      <c r="C106" s="9" t="s">
        <v>7322</v>
      </c>
      <c r="D106" s="28">
        <v>4000</v>
      </c>
      <c r="E106" s="29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30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57.6" x14ac:dyDescent="0.3">
      <c r="A107" s="27">
        <v>3215</v>
      </c>
      <c r="B107" s="13" t="s">
        <v>3215</v>
      </c>
      <c r="C107" s="9" t="s">
        <v>7325</v>
      </c>
      <c r="D107" s="28">
        <v>35000</v>
      </c>
      <c r="E107" s="29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v>100</v>
      </c>
      <c r="P107" s="27">
        <v>262.11</v>
      </c>
      <c r="Q107" s="30" t="s">
        <v>8315</v>
      </c>
      <c r="R107" s="27" t="s">
        <v>8316</v>
      </c>
      <c r="S107" s="31">
        <v>42219.665173611109</v>
      </c>
      <c r="T107" s="31">
        <v>42257.165972222225</v>
      </c>
    </row>
    <row r="108" spans="1:20" ht="28.8" x14ac:dyDescent="0.3">
      <c r="A108" s="27">
        <v>3217</v>
      </c>
      <c r="B108" s="13" t="s">
        <v>3217</v>
      </c>
      <c r="C108" s="9" t="s">
        <v>7327</v>
      </c>
      <c r="D108" s="28">
        <v>4500</v>
      </c>
      <c r="E108" s="29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30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28.8" x14ac:dyDescent="0.3">
      <c r="A109" s="27">
        <v>3219</v>
      </c>
      <c r="B109" s="13" t="s">
        <v>3219</v>
      </c>
      <c r="C109" s="9" t="s">
        <v>7329</v>
      </c>
      <c r="D109" s="28">
        <v>20000</v>
      </c>
      <c r="E109" s="29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v>100</v>
      </c>
      <c r="P109" s="27">
        <v>168.25</v>
      </c>
      <c r="Q109" s="30" t="s">
        <v>8315</v>
      </c>
      <c r="R109" s="27" t="s">
        <v>8316</v>
      </c>
      <c r="S109" s="31">
        <v>42050.983182870375</v>
      </c>
      <c r="T109" s="31">
        <v>42085.941516203704</v>
      </c>
    </row>
    <row r="110" spans="1:20" x14ac:dyDescent="0.3">
      <c r="A110" s="27">
        <v>3220</v>
      </c>
      <c r="B110" s="13" t="s">
        <v>3220</v>
      </c>
      <c r="C110" s="9" t="s">
        <v>7330</v>
      </c>
      <c r="D110" s="28">
        <v>15000</v>
      </c>
      <c r="E110" s="29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30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28.8" x14ac:dyDescent="0.3">
      <c r="A111" s="27">
        <v>3222</v>
      </c>
      <c r="B111" s="13" t="s">
        <v>3222</v>
      </c>
      <c r="C111" s="9" t="s">
        <v>7332</v>
      </c>
      <c r="D111" s="28">
        <v>2500</v>
      </c>
      <c r="E111" s="29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v>125</v>
      </c>
      <c r="P111" s="27">
        <v>37.14</v>
      </c>
      <c r="Q111" s="30" t="s">
        <v>8315</v>
      </c>
      <c r="R111" s="27" t="s">
        <v>8316</v>
      </c>
      <c r="S111" s="31">
        <v>42270.582141203704</v>
      </c>
      <c r="T111" s="31">
        <v>42301.895138888889</v>
      </c>
    </row>
    <row r="112" spans="1:20" ht="28.8" x14ac:dyDescent="0.3">
      <c r="A112" s="27">
        <v>3223</v>
      </c>
      <c r="B112" s="13" t="s">
        <v>3223</v>
      </c>
      <c r="C112" s="9" t="s">
        <v>7333</v>
      </c>
      <c r="D112" s="28">
        <v>3100</v>
      </c>
      <c r="E112" s="29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30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3.2" x14ac:dyDescent="0.3">
      <c r="A113" s="27">
        <v>3224</v>
      </c>
      <c r="B113" s="13" t="s">
        <v>3224</v>
      </c>
      <c r="C113" s="9" t="s">
        <v>7334</v>
      </c>
      <c r="D113" s="28">
        <v>30000</v>
      </c>
      <c r="E113" s="29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v>102</v>
      </c>
      <c r="P113" s="27">
        <v>141.71</v>
      </c>
      <c r="Q113" s="30" t="s">
        <v>8315</v>
      </c>
      <c r="R113" s="27" t="s">
        <v>8316</v>
      </c>
      <c r="S113" s="31">
        <v>42697.850844907407</v>
      </c>
      <c r="T113" s="31">
        <v>42745.208333333328</v>
      </c>
    </row>
    <row r="114" spans="1:20" ht="43.2" x14ac:dyDescent="0.3">
      <c r="A114" s="27">
        <v>3225</v>
      </c>
      <c r="B114" s="13" t="s">
        <v>3225</v>
      </c>
      <c r="C114" s="9" t="s">
        <v>7335</v>
      </c>
      <c r="D114" s="28">
        <v>2000</v>
      </c>
      <c r="E114" s="29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30" t="s">
        <v>8315</v>
      </c>
      <c r="R114" s="27" t="s">
        <v>8316</v>
      </c>
      <c r="S114" s="31">
        <v>42503.559467592597</v>
      </c>
      <c r="T114" s="31">
        <v>42524.875</v>
      </c>
    </row>
    <row r="115" spans="1:20" ht="28.8" x14ac:dyDescent="0.3">
      <c r="A115" s="27">
        <v>3228</v>
      </c>
      <c r="B115" s="13" t="s">
        <v>3228</v>
      </c>
      <c r="C115" s="9" t="s">
        <v>7338</v>
      </c>
      <c r="D115" s="28">
        <v>7000</v>
      </c>
      <c r="E115" s="29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v>102</v>
      </c>
      <c r="P115" s="27">
        <v>193.62</v>
      </c>
      <c r="Q115" s="30" t="s">
        <v>8315</v>
      </c>
      <c r="R115" s="27" t="s">
        <v>8316</v>
      </c>
      <c r="S115" s="31">
        <v>42323.70930555556</v>
      </c>
      <c r="T115" s="31">
        <v>42355.207638888889</v>
      </c>
    </row>
    <row r="116" spans="1:20" ht="28.8" x14ac:dyDescent="0.3">
      <c r="A116" s="27">
        <v>3229</v>
      </c>
      <c r="B116" s="13" t="s">
        <v>3229</v>
      </c>
      <c r="C116" s="9" t="s">
        <v>7339</v>
      </c>
      <c r="D116" s="28">
        <v>20000</v>
      </c>
      <c r="E116" s="29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30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3.2" x14ac:dyDescent="0.3">
      <c r="A117" s="27">
        <v>3230</v>
      </c>
      <c r="B117" s="13" t="s">
        <v>3230</v>
      </c>
      <c r="C117" s="9" t="s">
        <v>7340</v>
      </c>
      <c r="D117" s="28">
        <v>2600</v>
      </c>
      <c r="E117" s="29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v>110</v>
      </c>
      <c r="P117" s="27">
        <v>77.22</v>
      </c>
      <c r="Q117" s="30" t="s">
        <v>8315</v>
      </c>
      <c r="R117" s="27" t="s">
        <v>8316</v>
      </c>
      <c r="S117" s="31">
        <v>41898.168125000004</v>
      </c>
      <c r="T117" s="31">
        <v>41913.165972222225</v>
      </c>
    </row>
    <row r="118" spans="1:20" ht="28.8" x14ac:dyDescent="0.3">
      <c r="A118" s="27">
        <v>3231</v>
      </c>
      <c r="B118" s="13" t="s">
        <v>3231</v>
      </c>
      <c r="C118" s="9" t="s">
        <v>7341</v>
      </c>
      <c r="D118" s="28">
        <v>1000</v>
      </c>
      <c r="E118" s="29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30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28.8" x14ac:dyDescent="0.3">
      <c r="A119" s="27">
        <v>3232</v>
      </c>
      <c r="B119" s="13" t="s">
        <v>3232</v>
      </c>
      <c r="C119" s="9" t="s">
        <v>7342</v>
      </c>
      <c r="D119" s="28">
        <v>1000</v>
      </c>
      <c r="E119" s="29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v>131</v>
      </c>
      <c r="P119" s="27">
        <v>50.46</v>
      </c>
      <c r="Q119" s="30" t="s">
        <v>8315</v>
      </c>
      <c r="R119" s="27" t="s">
        <v>8316</v>
      </c>
      <c r="S119" s="31">
        <v>42463.81385416667</v>
      </c>
      <c r="T119" s="31">
        <v>42494.165972222225</v>
      </c>
    </row>
    <row r="120" spans="1:20" ht="28.8" x14ac:dyDescent="0.3">
      <c r="A120" s="27">
        <v>3233</v>
      </c>
      <c r="B120" s="13" t="s">
        <v>3233</v>
      </c>
      <c r="C120" s="9" t="s">
        <v>7343</v>
      </c>
      <c r="D120" s="28">
        <v>5000</v>
      </c>
      <c r="E120" s="29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30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3.2" x14ac:dyDescent="0.3">
      <c r="A121" s="27">
        <v>3235</v>
      </c>
      <c r="B121" s="13" t="s">
        <v>3235</v>
      </c>
      <c r="C121" s="9" t="s">
        <v>7345</v>
      </c>
      <c r="D121" s="28">
        <v>15000</v>
      </c>
      <c r="E121" s="29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v>103</v>
      </c>
      <c r="P121" s="27">
        <v>85.53</v>
      </c>
      <c r="Q121" s="30" t="s">
        <v>8315</v>
      </c>
      <c r="R121" s="27" t="s">
        <v>8316</v>
      </c>
      <c r="S121" s="31">
        <v>42522.347812499997</v>
      </c>
      <c r="T121" s="31">
        <v>42552.347812499997</v>
      </c>
    </row>
    <row r="122" spans="1:20" ht="43.2" x14ac:dyDescent="0.3">
      <c r="A122" s="27">
        <v>3236</v>
      </c>
      <c r="B122" s="13" t="s">
        <v>3236</v>
      </c>
      <c r="C122" s="9" t="s">
        <v>7346</v>
      </c>
      <c r="D122" s="28">
        <v>20000</v>
      </c>
      <c r="E122" s="29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30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28.8" x14ac:dyDescent="0.3">
      <c r="A123" s="27">
        <v>3237</v>
      </c>
      <c r="B123" s="13" t="s">
        <v>3237</v>
      </c>
      <c r="C123" s="9" t="s">
        <v>7347</v>
      </c>
      <c r="D123" s="28">
        <v>35000</v>
      </c>
      <c r="E123" s="29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v>101</v>
      </c>
      <c r="P123" s="27">
        <v>131.13999999999999</v>
      </c>
      <c r="Q123" s="30" t="s">
        <v>8315</v>
      </c>
      <c r="R123" s="27" t="s">
        <v>8316</v>
      </c>
      <c r="S123" s="31">
        <v>42252.474351851852</v>
      </c>
      <c r="T123" s="31">
        <v>42276.165972222225</v>
      </c>
    </row>
    <row r="124" spans="1:20" ht="43.2" x14ac:dyDescent="0.3">
      <c r="A124" s="27">
        <v>3241</v>
      </c>
      <c r="B124" s="13" t="s">
        <v>3241</v>
      </c>
      <c r="C124" s="9" t="s">
        <v>7351</v>
      </c>
      <c r="D124" s="28">
        <v>8500</v>
      </c>
      <c r="E124" s="29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30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28.8" x14ac:dyDescent="0.3">
      <c r="A125" s="27">
        <v>3242</v>
      </c>
      <c r="B125" s="13" t="s">
        <v>3242</v>
      </c>
      <c r="C125" s="9" t="s">
        <v>7352</v>
      </c>
      <c r="D125" s="28">
        <v>10000</v>
      </c>
      <c r="E125" s="29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v>127</v>
      </c>
      <c r="P125" s="27">
        <v>69.569999999999993</v>
      </c>
      <c r="Q125" s="30" t="s">
        <v>8315</v>
      </c>
      <c r="R125" s="27" t="s">
        <v>8316</v>
      </c>
      <c r="S125" s="31">
        <v>41871.755694444444</v>
      </c>
      <c r="T125" s="31">
        <v>41901.755694444444</v>
      </c>
    </row>
    <row r="126" spans="1:20" ht="43.2" x14ac:dyDescent="0.3">
      <c r="A126" s="27">
        <v>3243</v>
      </c>
      <c r="B126" s="13" t="s">
        <v>3243</v>
      </c>
      <c r="C126" s="9" t="s">
        <v>7353</v>
      </c>
      <c r="D126" s="28">
        <v>8000</v>
      </c>
      <c r="E126" s="29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30" t="s">
        <v>8315</v>
      </c>
      <c r="R126" s="27" t="s">
        <v>8316</v>
      </c>
      <c r="S126" s="31">
        <v>42262.096782407403</v>
      </c>
      <c r="T126" s="31">
        <v>42286</v>
      </c>
    </row>
    <row r="127" spans="1:20" ht="28.8" x14ac:dyDescent="0.3">
      <c r="A127" s="27">
        <v>3245</v>
      </c>
      <c r="B127" s="13" t="s">
        <v>3245</v>
      </c>
      <c r="C127" s="9" t="s">
        <v>7355</v>
      </c>
      <c r="D127" s="28">
        <v>21000</v>
      </c>
      <c r="E127" s="29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v>104</v>
      </c>
      <c r="P127" s="27">
        <v>81.13</v>
      </c>
      <c r="Q127" s="30" t="s">
        <v>8315</v>
      </c>
      <c r="R127" s="27" t="s">
        <v>8316</v>
      </c>
      <c r="S127" s="31">
        <v>42135.60020833333</v>
      </c>
      <c r="T127" s="31">
        <v>42167.083333333328</v>
      </c>
    </row>
    <row r="128" spans="1:20" ht="43.2" x14ac:dyDescent="0.3">
      <c r="A128" s="27">
        <v>3246</v>
      </c>
      <c r="B128" s="13" t="s">
        <v>3246</v>
      </c>
      <c r="C128" s="9" t="s">
        <v>7356</v>
      </c>
      <c r="D128" s="28">
        <v>10000</v>
      </c>
      <c r="E128" s="29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30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28.8" x14ac:dyDescent="0.3">
      <c r="A129" s="27">
        <v>3248</v>
      </c>
      <c r="B129" s="13" t="s">
        <v>3248</v>
      </c>
      <c r="C129" s="9" t="s">
        <v>7358</v>
      </c>
      <c r="D129" s="28">
        <v>12000</v>
      </c>
      <c r="E129" s="29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v>101</v>
      </c>
      <c r="P129" s="27">
        <v>60.48</v>
      </c>
      <c r="Q129" s="30" t="s">
        <v>8315</v>
      </c>
      <c r="R129" s="27" t="s">
        <v>8316</v>
      </c>
      <c r="S129" s="31">
        <v>42068.888391203705</v>
      </c>
      <c r="T129" s="31">
        <v>42098.846724537041</v>
      </c>
    </row>
    <row r="130" spans="1:20" ht="43.2" x14ac:dyDescent="0.3">
      <c r="A130" s="27">
        <v>3249</v>
      </c>
      <c r="B130" s="13" t="s">
        <v>3249</v>
      </c>
      <c r="C130" s="9" t="s">
        <v>7359</v>
      </c>
      <c r="D130" s="28">
        <v>5500</v>
      </c>
      <c r="E130" s="29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30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3.2" x14ac:dyDescent="0.3">
      <c r="A131" s="27">
        <v>3250</v>
      </c>
      <c r="B131" s="13" t="s">
        <v>3250</v>
      </c>
      <c r="C131" s="9" t="s">
        <v>7360</v>
      </c>
      <c r="D131" s="28">
        <v>25000</v>
      </c>
      <c r="E131" s="29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v>102</v>
      </c>
      <c r="P131" s="27">
        <v>119.19</v>
      </c>
      <c r="Q131" s="30" t="s">
        <v>8315</v>
      </c>
      <c r="R131" s="27" t="s">
        <v>8316</v>
      </c>
      <c r="S131" s="31">
        <v>41918.742175925923</v>
      </c>
      <c r="T131" s="31">
        <v>41948.783842592595</v>
      </c>
    </row>
    <row r="132" spans="1:20" ht="43.2" x14ac:dyDescent="0.3">
      <c r="A132" s="27">
        <v>3251</v>
      </c>
      <c r="B132" s="13" t="s">
        <v>3251</v>
      </c>
      <c r="C132" s="9" t="s">
        <v>7361</v>
      </c>
      <c r="D132" s="28">
        <v>1500</v>
      </c>
      <c r="E132" s="29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30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28.8" x14ac:dyDescent="0.3">
      <c r="A133" s="27">
        <v>3253</v>
      </c>
      <c r="B133" s="13" t="s">
        <v>3253</v>
      </c>
      <c r="C133" s="9" t="s">
        <v>7363</v>
      </c>
      <c r="D133" s="28">
        <v>20000</v>
      </c>
      <c r="E133" s="29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v>102</v>
      </c>
      <c r="P133" s="27">
        <v>177.09</v>
      </c>
      <c r="Q133" s="30" t="s">
        <v>8315</v>
      </c>
      <c r="R133" s="27" t="s">
        <v>8316</v>
      </c>
      <c r="S133" s="31">
        <v>42602.576712962968</v>
      </c>
      <c r="T133" s="31">
        <v>42621.15625</v>
      </c>
    </row>
    <row r="134" spans="1:20" ht="28.8" x14ac:dyDescent="0.3">
      <c r="A134" s="27">
        <v>3256</v>
      </c>
      <c r="B134" s="13" t="s">
        <v>3256</v>
      </c>
      <c r="C134" s="9" t="s">
        <v>7366</v>
      </c>
      <c r="D134" s="28">
        <v>10000</v>
      </c>
      <c r="E134" s="29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30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28.8" x14ac:dyDescent="0.3">
      <c r="A135" s="27">
        <v>3258</v>
      </c>
      <c r="B135" s="13" t="s">
        <v>3258</v>
      </c>
      <c r="C135" s="9" t="s">
        <v>7368</v>
      </c>
      <c r="D135" s="28">
        <v>7000</v>
      </c>
      <c r="E135" s="29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v>105</v>
      </c>
      <c r="P135" s="27">
        <v>98.2</v>
      </c>
      <c r="Q135" s="30" t="s">
        <v>8315</v>
      </c>
      <c r="R135" s="27" t="s">
        <v>8316</v>
      </c>
      <c r="S135" s="31">
        <v>41982.887280092589</v>
      </c>
      <c r="T135" s="31">
        <v>42012.887280092589</v>
      </c>
    </row>
    <row r="136" spans="1:20" ht="43.2" x14ac:dyDescent="0.3">
      <c r="A136" s="27">
        <v>3259</v>
      </c>
      <c r="B136" s="13" t="s">
        <v>3259</v>
      </c>
      <c r="C136" s="9" t="s">
        <v>7369</v>
      </c>
      <c r="D136" s="28">
        <v>23000</v>
      </c>
      <c r="E136" s="29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30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28.8" x14ac:dyDescent="0.3">
      <c r="A137" s="27">
        <v>3260</v>
      </c>
      <c r="B137" s="13" t="s">
        <v>3260</v>
      </c>
      <c r="C137" s="9" t="s">
        <v>7370</v>
      </c>
      <c r="D137" s="28">
        <v>5000</v>
      </c>
      <c r="E137" s="29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v>109</v>
      </c>
      <c r="P137" s="27">
        <v>74.819999999999993</v>
      </c>
      <c r="Q137" s="30" t="s">
        <v>8315</v>
      </c>
      <c r="R137" s="27" t="s">
        <v>8316</v>
      </c>
      <c r="S137" s="31">
        <v>42303.672662037032</v>
      </c>
      <c r="T137" s="31">
        <v>42338.714328703703</v>
      </c>
    </row>
    <row r="138" spans="1:20" ht="43.2" x14ac:dyDescent="0.3">
      <c r="A138" s="27">
        <v>3261</v>
      </c>
      <c r="B138" s="13" t="s">
        <v>3261</v>
      </c>
      <c r="C138" s="9" t="s">
        <v>7371</v>
      </c>
      <c r="D138" s="28">
        <v>3300</v>
      </c>
      <c r="E138" s="29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30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28.8" x14ac:dyDescent="0.3">
      <c r="A139" s="27">
        <v>3262</v>
      </c>
      <c r="B139" s="13" t="s">
        <v>3262</v>
      </c>
      <c r="C139" s="9" t="s">
        <v>7372</v>
      </c>
      <c r="D139" s="28">
        <v>12200</v>
      </c>
      <c r="E139" s="29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v>103</v>
      </c>
      <c r="P139" s="27">
        <v>93.81</v>
      </c>
      <c r="Q139" s="30" t="s">
        <v>8315</v>
      </c>
      <c r="R139" s="27" t="s">
        <v>8316</v>
      </c>
      <c r="S139" s="31">
        <v>41964.315532407403</v>
      </c>
      <c r="T139" s="31">
        <v>41995.166666666672</v>
      </c>
    </row>
    <row r="140" spans="1:20" ht="28.8" x14ac:dyDescent="0.3">
      <c r="A140" s="27">
        <v>3263</v>
      </c>
      <c r="B140" s="13" t="s">
        <v>3263</v>
      </c>
      <c r="C140" s="9" t="s">
        <v>7373</v>
      </c>
      <c r="D140" s="28">
        <v>2500</v>
      </c>
      <c r="E140" s="29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30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28.8" x14ac:dyDescent="0.3">
      <c r="A141" s="27">
        <v>3264</v>
      </c>
      <c r="B141" s="13" t="s">
        <v>3264</v>
      </c>
      <c r="C141" s="9" t="s">
        <v>7374</v>
      </c>
      <c r="D141" s="28">
        <v>2500</v>
      </c>
      <c r="E141" s="29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v>103</v>
      </c>
      <c r="P141" s="27">
        <v>52.55</v>
      </c>
      <c r="Q141" s="30" t="s">
        <v>8315</v>
      </c>
      <c r="R141" s="27" t="s">
        <v>8316</v>
      </c>
      <c r="S141" s="31">
        <v>42016.800208333334</v>
      </c>
      <c r="T141" s="31">
        <v>42032.916666666672</v>
      </c>
    </row>
    <row r="142" spans="1:20" ht="28.8" x14ac:dyDescent="0.3">
      <c r="A142" s="27">
        <v>3266</v>
      </c>
      <c r="B142" s="13" t="s">
        <v>3266</v>
      </c>
      <c r="C142" s="9" t="s">
        <v>7376</v>
      </c>
      <c r="D142" s="28">
        <v>6000</v>
      </c>
      <c r="E142" s="29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30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3.2" x14ac:dyDescent="0.3">
      <c r="A143" s="27">
        <v>3267</v>
      </c>
      <c r="B143" s="13" t="s">
        <v>3267</v>
      </c>
      <c r="C143" s="9" t="s">
        <v>7377</v>
      </c>
      <c r="D143" s="28">
        <v>15000</v>
      </c>
      <c r="E143" s="29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v>102</v>
      </c>
      <c r="P143" s="27">
        <v>53.18</v>
      </c>
      <c r="Q143" s="30" t="s">
        <v>8315</v>
      </c>
      <c r="R143" s="27" t="s">
        <v>8316</v>
      </c>
      <c r="S143" s="31">
        <v>42172.757638888885</v>
      </c>
      <c r="T143" s="31">
        <v>42202.757638888885</v>
      </c>
    </row>
    <row r="144" spans="1:20" ht="43.2" x14ac:dyDescent="0.3">
      <c r="A144" s="27">
        <v>3268</v>
      </c>
      <c r="B144" s="13" t="s">
        <v>3268</v>
      </c>
      <c r="C144" s="9" t="s">
        <v>7378</v>
      </c>
      <c r="D144" s="28">
        <v>2000</v>
      </c>
      <c r="E144" s="29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30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28.8" x14ac:dyDescent="0.3">
      <c r="A145" s="27">
        <v>3272</v>
      </c>
      <c r="B145" s="13" t="s">
        <v>3272</v>
      </c>
      <c r="C145" s="9" t="s">
        <v>7382</v>
      </c>
      <c r="D145" s="28">
        <v>10000</v>
      </c>
      <c r="E145" s="29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v>154</v>
      </c>
      <c r="P145" s="27">
        <v>106.5</v>
      </c>
      <c r="Q145" s="30" t="s">
        <v>8315</v>
      </c>
      <c r="R145" s="27" t="s">
        <v>8316</v>
      </c>
      <c r="S145" s="31">
        <v>42284.500104166669</v>
      </c>
      <c r="T145" s="31">
        <v>42314.541770833333</v>
      </c>
    </row>
    <row r="146" spans="1:20" ht="43.2" x14ac:dyDescent="0.3">
      <c r="A146" s="27">
        <v>3273</v>
      </c>
      <c r="B146" s="13" t="s">
        <v>3273</v>
      </c>
      <c r="C146" s="9" t="s">
        <v>7383</v>
      </c>
      <c r="D146" s="28">
        <v>4000</v>
      </c>
      <c r="E146" s="29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30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3.2" x14ac:dyDescent="0.3">
      <c r="A147" s="27">
        <v>3274</v>
      </c>
      <c r="B147" s="13" t="s">
        <v>3274</v>
      </c>
      <c r="C147" s="9" t="s">
        <v>7384</v>
      </c>
      <c r="D147" s="28">
        <v>15500</v>
      </c>
      <c r="E147" s="29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v>101</v>
      </c>
      <c r="P147" s="27">
        <v>54.91</v>
      </c>
      <c r="Q147" s="30" t="s">
        <v>8315</v>
      </c>
      <c r="R147" s="27" t="s">
        <v>8316</v>
      </c>
      <c r="S147" s="31">
        <v>42400.704537037032</v>
      </c>
      <c r="T147" s="31">
        <v>42444.875</v>
      </c>
    </row>
    <row r="148" spans="1:20" ht="43.2" x14ac:dyDescent="0.3">
      <c r="A148" s="27">
        <v>3275</v>
      </c>
      <c r="B148" s="13" t="s">
        <v>3275</v>
      </c>
      <c r="C148" s="9" t="s">
        <v>7385</v>
      </c>
      <c r="D148" s="28">
        <v>1800</v>
      </c>
      <c r="E148" s="29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30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3.2" x14ac:dyDescent="0.3">
      <c r="A149" s="27">
        <v>3279</v>
      </c>
      <c r="B149" s="13" t="s">
        <v>3279</v>
      </c>
      <c r="C149" s="9" t="s">
        <v>7389</v>
      </c>
      <c r="D149" s="28">
        <v>5800</v>
      </c>
      <c r="E149" s="29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v>114</v>
      </c>
      <c r="P149" s="27">
        <v>105.21</v>
      </c>
      <c r="Q149" s="30" t="s">
        <v>8315</v>
      </c>
      <c r="R149" s="27" t="s">
        <v>8316</v>
      </c>
      <c r="S149" s="31">
        <v>42431.102534722217</v>
      </c>
      <c r="T149" s="31">
        <v>42461.06086805556</v>
      </c>
    </row>
    <row r="150" spans="1:20" ht="43.2" x14ac:dyDescent="0.3">
      <c r="A150" s="27">
        <v>3280</v>
      </c>
      <c r="B150" s="13" t="s">
        <v>3280</v>
      </c>
      <c r="C150" s="9" t="s">
        <v>7390</v>
      </c>
      <c r="D150" s="28">
        <v>2000</v>
      </c>
      <c r="E150" s="29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30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28.8" x14ac:dyDescent="0.3">
      <c r="A151" s="27">
        <v>3281</v>
      </c>
      <c r="B151" s="13" t="s">
        <v>3281</v>
      </c>
      <c r="C151" s="9" t="s">
        <v>7391</v>
      </c>
      <c r="D151" s="28">
        <v>5000</v>
      </c>
      <c r="E151" s="29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v>122</v>
      </c>
      <c r="P151" s="27">
        <v>129.36000000000001</v>
      </c>
      <c r="Q151" s="30" t="s">
        <v>8315</v>
      </c>
      <c r="R151" s="27" t="s">
        <v>8316</v>
      </c>
      <c r="S151" s="31">
        <v>42219.019733796296</v>
      </c>
      <c r="T151" s="31">
        <v>42249.019733796296</v>
      </c>
    </row>
    <row r="152" spans="1:20" ht="43.2" x14ac:dyDescent="0.3">
      <c r="A152" s="27">
        <v>3282</v>
      </c>
      <c r="B152" s="13" t="s">
        <v>3282</v>
      </c>
      <c r="C152" s="9" t="s">
        <v>7392</v>
      </c>
      <c r="D152" s="28">
        <v>31000</v>
      </c>
      <c r="E152" s="29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30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28.8" x14ac:dyDescent="0.3">
      <c r="A153" s="27">
        <v>3284</v>
      </c>
      <c r="B153" s="13" t="s">
        <v>3284</v>
      </c>
      <c r="C153" s="9" t="s">
        <v>7394</v>
      </c>
      <c r="D153" s="28">
        <v>3000</v>
      </c>
      <c r="E153" s="29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v>102</v>
      </c>
      <c r="P153" s="27">
        <v>203.2</v>
      </c>
      <c r="Q153" s="30" t="s">
        <v>8315</v>
      </c>
      <c r="R153" s="27" t="s">
        <v>8316</v>
      </c>
      <c r="S153" s="31">
        <v>42380.884872685187</v>
      </c>
      <c r="T153" s="31">
        <v>42398.249305555553</v>
      </c>
    </row>
    <row r="154" spans="1:20" x14ac:dyDescent="0.3">
      <c r="A154" s="27">
        <v>3285</v>
      </c>
      <c r="B154" s="13" t="s">
        <v>3285</v>
      </c>
      <c r="C154" s="9" t="s">
        <v>7395</v>
      </c>
      <c r="D154" s="28">
        <v>4999</v>
      </c>
      <c r="E154" s="29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30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3.2" x14ac:dyDescent="0.3">
      <c r="A155" s="27">
        <v>3286</v>
      </c>
      <c r="B155" s="13" t="s">
        <v>3286</v>
      </c>
      <c r="C155" s="9" t="s">
        <v>7396</v>
      </c>
      <c r="D155" s="28">
        <v>15000</v>
      </c>
      <c r="E155" s="29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v>102</v>
      </c>
      <c r="P155" s="27">
        <v>125.12</v>
      </c>
      <c r="Q155" s="30" t="s">
        <v>8315</v>
      </c>
      <c r="R155" s="27" t="s">
        <v>8316</v>
      </c>
      <c r="S155" s="31">
        <v>42567.840069444443</v>
      </c>
      <c r="T155" s="31">
        <v>42597.840069444443</v>
      </c>
    </row>
    <row r="156" spans="1:20" ht="43.2" x14ac:dyDescent="0.3">
      <c r="A156" s="27">
        <v>3291</v>
      </c>
      <c r="B156" s="13" t="s">
        <v>3291</v>
      </c>
      <c r="C156" s="9" t="s">
        <v>7401</v>
      </c>
      <c r="D156" s="28">
        <v>500</v>
      </c>
      <c r="E156" s="29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30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3.2" x14ac:dyDescent="0.3">
      <c r="A157" s="27">
        <v>3298</v>
      </c>
      <c r="B157" s="13" t="s">
        <v>3298</v>
      </c>
      <c r="C157" s="9" t="s">
        <v>7408</v>
      </c>
      <c r="D157" s="28">
        <v>10000</v>
      </c>
      <c r="E157" s="29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v>102</v>
      </c>
      <c r="P157" s="27">
        <v>141.29</v>
      </c>
      <c r="Q157" s="30" t="s">
        <v>8315</v>
      </c>
      <c r="R157" s="27" t="s">
        <v>8316</v>
      </c>
      <c r="S157" s="31">
        <v>42239.957962962959</v>
      </c>
      <c r="T157" s="31">
        <v>42260</v>
      </c>
    </row>
    <row r="158" spans="1:20" ht="43.2" x14ac:dyDescent="0.3">
      <c r="A158" s="27">
        <v>3299</v>
      </c>
      <c r="B158" s="13" t="s">
        <v>3299</v>
      </c>
      <c r="C158" s="9" t="s">
        <v>7409</v>
      </c>
      <c r="D158" s="28">
        <v>3000</v>
      </c>
      <c r="E158" s="29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30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28.8" x14ac:dyDescent="0.3">
      <c r="A159" s="27">
        <v>3300</v>
      </c>
      <c r="B159" s="13" t="s">
        <v>3300</v>
      </c>
      <c r="C159" s="9" t="s">
        <v>7410</v>
      </c>
      <c r="D159" s="28">
        <v>3000</v>
      </c>
      <c r="E159" s="29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v>136</v>
      </c>
      <c r="P159" s="27">
        <v>46.42</v>
      </c>
      <c r="Q159" s="30" t="s">
        <v>8315</v>
      </c>
      <c r="R159" s="27" t="s">
        <v>8316</v>
      </c>
      <c r="S159" s="31">
        <v>42102.743773148148</v>
      </c>
      <c r="T159" s="31">
        <v>42123.743773148148</v>
      </c>
    </row>
    <row r="160" spans="1:20" ht="43.2" x14ac:dyDescent="0.3">
      <c r="A160" s="27">
        <v>3301</v>
      </c>
      <c r="B160" s="13" t="s">
        <v>3301</v>
      </c>
      <c r="C160" s="9" t="s">
        <v>7411</v>
      </c>
      <c r="D160" s="28">
        <v>3000</v>
      </c>
      <c r="E160" s="29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30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28.8" x14ac:dyDescent="0.3">
      <c r="A161" s="27">
        <v>3303</v>
      </c>
      <c r="B161" s="13" t="s">
        <v>3303</v>
      </c>
      <c r="C161" s="9" t="s">
        <v>7413</v>
      </c>
      <c r="D161" s="28">
        <v>1800</v>
      </c>
      <c r="E161" s="29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v>116</v>
      </c>
      <c r="P161" s="27">
        <v>59.6</v>
      </c>
      <c r="Q161" s="30" t="s">
        <v>8315</v>
      </c>
      <c r="R161" s="27" t="s">
        <v>8316</v>
      </c>
      <c r="S161" s="31">
        <v>42056.65143518518</v>
      </c>
      <c r="T161" s="31">
        <v>42091.609768518523</v>
      </c>
    </row>
    <row r="162" spans="1:20" ht="28.8" x14ac:dyDescent="0.3">
      <c r="A162" s="27">
        <v>3304</v>
      </c>
      <c r="B162" s="13" t="s">
        <v>3304</v>
      </c>
      <c r="C162" s="9" t="s">
        <v>7414</v>
      </c>
      <c r="D162" s="28">
        <v>15000</v>
      </c>
      <c r="E162" s="29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30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3.2" x14ac:dyDescent="0.3">
      <c r="A163" s="27">
        <v>3305</v>
      </c>
      <c r="B163" s="13" t="s">
        <v>3305</v>
      </c>
      <c r="C163" s="9" t="s">
        <v>7415</v>
      </c>
      <c r="D163" s="28">
        <v>4000</v>
      </c>
      <c r="E163" s="29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v>102</v>
      </c>
      <c r="P163" s="27">
        <v>204.05</v>
      </c>
      <c r="Q163" s="30" t="s">
        <v>8315</v>
      </c>
      <c r="R163" s="27" t="s">
        <v>8316</v>
      </c>
      <c r="S163" s="31">
        <v>42186.855879629627</v>
      </c>
      <c r="T163" s="31">
        <v>42216.855879629627</v>
      </c>
    </row>
    <row r="164" spans="1:20" ht="43.2" x14ac:dyDescent="0.3">
      <c r="A164" s="27">
        <v>3306</v>
      </c>
      <c r="B164" s="13" t="s">
        <v>3306</v>
      </c>
      <c r="C164" s="9" t="s">
        <v>7416</v>
      </c>
      <c r="D164" s="28">
        <v>1500</v>
      </c>
      <c r="E164" s="29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30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3.2" x14ac:dyDescent="0.3">
      <c r="A165" s="27">
        <v>3307</v>
      </c>
      <c r="B165" s="13" t="s">
        <v>3307</v>
      </c>
      <c r="C165" s="9" t="s">
        <v>7417</v>
      </c>
      <c r="D165" s="28">
        <v>1000</v>
      </c>
      <c r="E165" s="29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v>107</v>
      </c>
      <c r="P165" s="27">
        <v>53.34</v>
      </c>
      <c r="Q165" s="30" t="s">
        <v>8315</v>
      </c>
      <c r="R165" s="27" t="s">
        <v>8316</v>
      </c>
      <c r="S165" s="31">
        <v>42475.057164351849</v>
      </c>
      <c r="T165" s="31">
        <v>42505.057164351849</v>
      </c>
    </row>
    <row r="166" spans="1:20" ht="43.2" x14ac:dyDescent="0.3">
      <c r="A166" s="27">
        <v>3308</v>
      </c>
      <c r="B166" s="13" t="s">
        <v>3308</v>
      </c>
      <c r="C166" s="9" t="s">
        <v>7418</v>
      </c>
      <c r="D166" s="28">
        <v>3500</v>
      </c>
      <c r="E166" s="29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30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28.8" x14ac:dyDescent="0.3">
      <c r="A167" s="27">
        <v>3310</v>
      </c>
      <c r="B167" s="13" t="s">
        <v>3310</v>
      </c>
      <c r="C167" s="9" t="s">
        <v>7420</v>
      </c>
      <c r="D167" s="28">
        <v>6500</v>
      </c>
      <c r="E167" s="29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v>100</v>
      </c>
      <c r="P167" s="27">
        <v>209.84</v>
      </c>
      <c r="Q167" s="30" t="s">
        <v>8315</v>
      </c>
      <c r="R167" s="27" t="s">
        <v>8316</v>
      </c>
      <c r="S167" s="31">
        <v>42253.928530092591</v>
      </c>
      <c r="T167" s="31">
        <v>42283.928530092591</v>
      </c>
    </row>
    <row r="168" spans="1:20" ht="28.8" x14ac:dyDescent="0.3">
      <c r="A168" s="27">
        <v>3311</v>
      </c>
      <c r="B168" s="13" t="s">
        <v>3311</v>
      </c>
      <c r="C168" s="9" t="s">
        <v>7421</v>
      </c>
      <c r="D168" s="28">
        <v>2500</v>
      </c>
      <c r="E168" s="29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30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28.8" x14ac:dyDescent="0.3">
      <c r="A169" s="27">
        <v>3312</v>
      </c>
      <c r="B169" s="13" t="s">
        <v>3312</v>
      </c>
      <c r="C169" s="9" t="s">
        <v>7422</v>
      </c>
      <c r="D169" s="28">
        <v>2500</v>
      </c>
      <c r="E169" s="29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v>100</v>
      </c>
      <c r="P169" s="27">
        <v>61</v>
      </c>
      <c r="Q169" s="30" t="s">
        <v>8315</v>
      </c>
      <c r="R169" s="27" t="s">
        <v>8316</v>
      </c>
      <c r="S169" s="31">
        <v>42664.809560185182</v>
      </c>
      <c r="T169" s="31">
        <v>42685.916666666672</v>
      </c>
    </row>
    <row r="170" spans="1:20" ht="28.8" x14ac:dyDescent="0.3">
      <c r="A170" s="27">
        <v>3313</v>
      </c>
      <c r="B170" s="13" t="s">
        <v>3313</v>
      </c>
      <c r="C170" s="9" t="s">
        <v>7423</v>
      </c>
      <c r="D170" s="28">
        <v>2000</v>
      </c>
      <c r="E170" s="29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30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3.2" x14ac:dyDescent="0.3">
      <c r="A171" s="27">
        <v>3316</v>
      </c>
      <c r="B171" s="13" t="s">
        <v>3316</v>
      </c>
      <c r="C171" s="9" t="s">
        <v>7426</v>
      </c>
      <c r="D171" s="28">
        <v>11737</v>
      </c>
      <c r="E171" s="29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v>100</v>
      </c>
      <c r="P171" s="27">
        <v>93.98</v>
      </c>
      <c r="Q171" s="30" t="s">
        <v>8315</v>
      </c>
      <c r="R171" s="27" t="s">
        <v>8316</v>
      </c>
      <c r="S171" s="31">
        <v>41826.871238425927</v>
      </c>
      <c r="T171" s="31">
        <v>41859.57916666667</v>
      </c>
    </row>
    <row r="172" spans="1:20" ht="28.8" x14ac:dyDescent="0.3">
      <c r="A172" s="27">
        <v>3317</v>
      </c>
      <c r="B172" s="13" t="s">
        <v>3317</v>
      </c>
      <c r="C172" s="9" t="s">
        <v>7427</v>
      </c>
      <c r="D172" s="28">
        <v>1050</v>
      </c>
      <c r="E172" s="29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30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28.8" x14ac:dyDescent="0.3">
      <c r="A173" s="27">
        <v>3320</v>
      </c>
      <c r="B173" s="13" t="s">
        <v>3320</v>
      </c>
      <c r="C173" s="9" t="s">
        <v>7430</v>
      </c>
      <c r="D173" s="28">
        <v>2500</v>
      </c>
      <c r="E173" s="29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v>101</v>
      </c>
      <c r="P173" s="27">
        <v>66.45</v>
      </c>
      <c r="Q173" s="30" t="s">
        <v>8315</v>
      </c>
      <c r="R173" s="27" t="s">
        <v>8316</v>
      </c>
      <c r="S173" s="31">
        <v>42513.045798611114</v>
      </c>
      <c r="T173" s="31">
        <v>42543.045798611114</v>
      </c>
    </row>
    <row r="174" spans="1:20" ht="43.2" x14ac:dyDescent="0.3">
      <c r="A174" s="27">
        <v>3321</v>
      </c>
      <c r="B174" s="13" t="s">
        <v>3321</v>
      </c>
      <c r="C174" s="9" t="s">
        <v>7431</v>
      </c>
      <c r="D174" s="28">
        <v>500</v>
      </c>
      <c r="E174" s="29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30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3.2" x14ac:dyDescent="0.3">
      <c r="A175" s="27">
        <v>3322</v>
      </c>
      <c r="B175" s="13" t="s">
        <v>3322</v>
      </c>
      <c r="C175" s="9" t="s">
        <v>7432</v>
      </c>
      <c r="D175" s="28">
        <v>3300</v>
      </c>
      <c r="E175" s="29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v>102</v>
      </c>
      <c r="P175" s="27">
        <v>145.65</v>
      </c>
      <c r="Q175" s="30" t="s">
        <v>8315</v>
      </c>
      <c r="R175" s="27" t="s">
        <v>8316</v>
      </c>
      <c r="S175" s="31">
        <v>42521.010370370372</v>
      </c>
      <c r="T175" s="31">
        <v>42543.163194444445</v>
      </c>
    </row>
    <row r="176" spans="1:20" ht="43.2" x14ac:dyDescent="0.3">
      <c r="A176" s="27">
        <v>3326</v>
      </c>
      <c r="B176" s="13" t="s">
        <v>3326</v>
      </c>
      <c r="C176" s="9" t="s">
        <v>7436</v>
      </c>
      <c r="D176" s="28">
        <v>8000</v>
      </c>
      <c r="E176" s="29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30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3.2" x14ac:dyDescent="0.3">
      <c r="A177" s="27">
        <v>3328</v>
      </c>
      <c r="B177" s="13" t="s">
        <v>3328</v>
      </c>
      <c r="C177" s="9" t="s">
        <v>7438</v>
      </c>
      <c r="D177" s="28">
        <v>1800</v>
      </c>
      <c r="E177" s="29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v>146</v>
      </c>
      <c r="P177" s="27">
        <v>292.77999999999997</v>
      </c>
      <c r="Q177" s="30" t="s">
        <v>8315</v>
      </c>
      <c r="R177" s="27" t="s">
        <v>8316</v>
      </c>
      <c r="S177" s="31">
        <v>41822.57503472222</v>
      </c>
      <c r="T177" s="31">
        <v>41825.041666666664</v>
      </c>
    </row>
    <row r="178" spans="1:20" ht="43.2" x14ac:dyDescent="0.3">
      <c r="A178" s="27">
        <v>3331</v>
      </c>
      <c r="B178" s="13" t="s">
        <v>3331</v>
      </c>
      <c r="C178" s="9" t="s">
        <v>7441</v>
      </c>
      <c r="D178" s="28">
        <v>5000</v>
      </c>
      <c r="E178" s="29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30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3.2" x14ac:dyDescent="0.3">
      <c r="A179" s="27">
        <v>3332</v>
      </c>
      <c r="B179" s="13" t="s">
        <v>3332</v>
      </c>
      <c r="C179" s="9" t="s">
        <v>7442</v>
      </c>
      <c r="D179" s="28">
        <v>6000</v>
      </c>
      <c r="E179" s="29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v>100</v>
      </c>
      <c r="P179" s="27">
        <v>72.290000000000006</v>
      </c>
      <c r="Q179" s="30" t="s">
        <v>8315</v>
      </c>
      <c r="R179" s="27" t="s">
        <v>8316</v>
      </c>
      <c r="S179" s="31">
        <v>41809.860300925924</v>
      </c>
      <c r="T179" s="31">
        <v>41839.860300925924</v>
      </c>
    </row>
    <row r="180" spans="1:20" ht="43.2" x14ac:dyDescent="0.3">
      <c r="A180" s="27">
        <v>3333</v>
      </c>
      <c r="B180" s="13" t="s">
        <v>3333</v>
      </c>
      <c r="C180" s="9" t="s">
        <v>7443</v>
      </c>
      <c r="D180" s="28">
        <v>3500</v>
      </c>
      <c r="E180" s="29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30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28.8" x14ac:dyDescent="0.3">
      <c r="A181" s="27">
        <v>3334</v>
      </c>
      <c r="B181" s="13" t="s">
        <v>3334</v>
      </c>
      <c r="C181" s="9" t="s">
        <v>7444</v>
      </c>
      <c r="D181" s="28">
        <v>3871</v>
      </c>
      <c r="E181" s="29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v>139</v>
      </c>
      <c r="P181" s="27">
        <v>116.65</v>
      </c>
      <c r="Q181" s="30" t="s">
        <v>8315</v>
      </c>
      <c r="R181" s="27" t="s">
        <v>8316</v>
      </c>
      <c r="S181" s="31">
        <v>42185.521087962959</v>
      </c>
      <c r="T181" s="31">
        <v>42215.521087962959</v>
      </c>
    </row>
    <row r="182" spans="1:20" ht="28.8" x14ac:dyDescent="0.3">
      <c r="A182" s="27">
        <v>3338</v>
      </c>
      <c r="B182" s="13" t="s">
        <v>3338</v>
      </c>
      <c r="C182" s="9" t="s">
        <v>7448</v>
      </c>
      <c r="D182" s="28">
        <v>15000</v>
      </c>
      <c r="E182" s="29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30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28.8" x14ac:dyDescent="0.3">
      <c r="A183" s="27">
        <v>3339</v>
      </c>
      <c r="B183" s="13" t="s">
        <v>3339</v>
      </c>
      <c r="C183" s="9" t="s">
        <v>7449</v>
      </c>
      <c r="D183" s="28">
        <v>8000</v>
      </c>
      <c r="E183" s="29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v>104</v>
      </c>
      <c r="P183" s="27">
        <v>177.62</v>
      </c>
      <c r="Q183" s="30" t="s">
        <v>8315</v>
      </c>
      <c r="R183" s="27" t="s">
        <v>8316</v>
      </c>
      <c r="S183" s="31">
        <v>42549.665717592594</v>
      </c>
      <c r="T183" s="31">
        <v>42579.665717592594</v>
      </c>
    </row>
    <row r="184" spans="1:20" ht="43.2" x14ac:dyDescent="0.3">
      <c r="A184" s="27">
        <v>3340</v>
      </c>
      <c r="B184" s="13" t="s">
        <v>3340</v>
      </c>
      <c r="C184" s="9" t="s">
        <v>7450</v>
      </c>
      <c r="D184" s="28">
        <v>3000</v>
      </c>
      <c r="E184" s="29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30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28.8" x14ac:dyDescent="0.3">
      <c r="A185" s="27">
        <v>3342</v>
      </c>
      <c r="B185" s="13" t="s">
        <v>3342</v>
      </c>
      <c r="C185" s="9" t="s">
        <v>7452</v>
      </c>
      <c r="D185" s="28">
        <v>6000</v>
      </c>
      <c r="E185" s="29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v>102</v>
      </c>
      <c r="P185" s="27">
        <v>78.209999999999994</v>
      </c>
      <c r="Q185" s="30" t="s">
        <v>8315</v>
      </c>
      <c r="R185" s="27" t="s">
        <v>8316</v>
      </c>
      <c r="S185" s="31">
        <v>42062.296412037031</v>
      </c>
      <c r="T185" s="31">
        <v>42095.207638888889</v>
      </c>
    </row>
    <row r="186" spans="1:20" ht="43.2" x14ac:dyDescent="0.3">
      <c r="A186" s="27">
        <v>3344</v>
      </c>
      <c r="B186" s="13" t="s">
        <v>3344</v>
      </c>
      <c r="C186" s="9" t="s">
        <v>7454</v>
      </c>
      <c r="D186" s="28">
        <v>4500</v>
      </c>
      <c r="E186" s="29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30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3.2" x14ac:dyDescent="0.3">
      <c r="A187" s="27">
        <v>3345</v>
      </c>
      <c r="B187" s="13" t="s">
        <v>3345</v>
      </c>
      <c r="C187" s="9" t="s">
        <v>7455</v>
      </c>
      <c r="D187" s="28">
        <v>500</v>
      </c>
      <c r="E187" s="29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v>130</v>
      </c>
      <c r="P187" s="27">
        <v>50</v>
      </c>
      <c r="Q187" s="30" t="s">
        <v>8315</v>
      </c>
      <c r="R187" s="27" t="s">
        <v>8316</v>
      </c>
      <c r="S187" s="31">
        <v>42053.106111111112</v>
      </c>
      <c r="T187" s="31">
        <v>42112.025694444441</v>
      </c>
    </row>
    <row r="188" spans="1:20" ht="43.2" x14ac:dyDescent="0.3">
      <c r="A188" s="27">
        <v>3346</v>
      </c>
      <c r="B188" s="13" t="s">
        <v>3346</v>
      </c>
      <c r="C188" s="9" t="s">
        <v>7456</v>
      </c>
      <c r="D188" s="28">
        <v>1500</v>
      </c>
      <c r="E188" s="29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30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3.2" x14ac:dyDescent="0.3">
      <c r="A189" s="27">
        <v>3348</v>
      </c>
      <c r="B189" s="13" t="s">
        <v>3266</v>
      </c>
      <c r="C189" s="9" t="s">
        <v>7458</v>
      </c>
      <c r="D189" s="28">
        <v>5500</v>
      </c>
      <c r="E189" s="29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v>100</v>
      </c>
      <c r="P189" s="27">
        <v>69.819999999999993</v>
      </c>
      <c r="Q189" s="30" t="s">
        <v>8315</v>
      </c>
      <c r="R189" s="27" t="s">
        <v>8316</v>
      </c>
      <c r="S189" s="31">
        <v>42466.558796296296</v>
      </c>
      <c r="T189" s="31">
        <v>42490.165972222225</v>
      </c>
    </row>
    <row r="190" spans="1:20" ht="43.2" x14ac:dyDescent="0.3">
      <c r="A190" s="27">
        <v>3349</v>
      </c>
      <c r="B190" s="13" t="s">
        <v>3348</v>
      </c>
      <c r="C190" s="9" t="s">
        <v>7459</v>
      </c>
      <c r="D190" s="28">
        <v>1000</v>
      </c>
      <c r="E190" s="29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30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28.8" x14ac:dyDescent="0.3">
      <c r="A191" s="27">
        <v>3354</v>
      </c>
      <c r="B191" s="13" t="s">
        <v>3353</v>
      </c>
      <c r="C191" s="9" t="s">
        <v>7464</v>
      </c>
      <c r="D191" s="28">
        <v>3000</v>
      </c>
      <c r="E191" s="29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v>102</v>
      </c>
      <c r="P191" s="27">
        <v>55.6</v>
      </c>
      <c r="Q191" s="30" t="s">
        <v>8315</v>
      </c>
      <c r="R191" s="27" t="s">
        <v>8316</v>
      </c>
      <c r="S191" s="31">
        <v>42270.7269212963</v>
      </c>
      <c r="T191" s="31">
        <v>42306.167361111111</v>
      </c>
    </row>
    <row r="192" spans="1:20" ht="28.8" x14ac:dyDescent="0.3">
      <c r="A192" s="27">
        <v>3358</v>
      </c>
      <c r="B192" s="13" t="s">
        <v>3357</v>
      </c>
      <c r="C192" s="9" t="s">
        <v>7468</v>
      </c>
      <c r="D192" s="28">
        <v>10000</v>
      </c>
      <c r="E192" s="29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30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28.8" x14ac:dyDescent="0.3">
      <c r="A193" s="27">
        <v>3359</v>
      </c>
      <c r="B193" s="13" t="s">
        <v>3358</v>
      </c>
      <c r="C193" s="9" t="s">
        <v>7469</v>
      </c>
      <c r="D193" s="28">
        <v>4000</v>
      </c>
      <c r="E193" s="29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v>106</v>
      </c>
      <c r="P193" s="27">
        <v>184.78</v>
      </c>
      <c r="Q193" s="30" t="s">
        <v>8315</v>
      </c>
      <c r="R193" s="27" t="s">
        <v>8316</v>
      </c>
      <c r="S193" s="31">
        <v>42746.057106481487</v>
      </c>
      <c r="T193" s="31">
        <v>42791.057106481487</v>
      </c>
    </row>
    <row r="194" spans="1:20" ht="43.2" x14ac:dyDescent="0.3">
      <c r="A194" s="27">
        <v>3361</v>
      </c>
      <c r="B194" s="13" t="s">
        <v>3360</v>
      </c>
      <c r="C194" s="9" t="s">
        <v>7471</v>
      </c>
      <c r="D194" s="28">
        <v>5000</v>
      </c>
      <c r="E194" s="29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30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28.8" x14ac:dyDescent="0.3">
      <c r="A195" s="27">
        <v>3362</v>
      </c>
      <c r="B195" s="13" t="s">
        <v>3361</v>
      </c>
      <c r="C195" s="9" t="s">
        <v>7472</v>
      </c>
      <c r="D195" s="28">
        <v>500</v>
      </c>
      <c r="E195" s="29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v>218</v>
      </c>
      <c r="P195" s="27">
        <v>54.5</v>
      </c>
      <c r="Q195" s="30" t="s">
        <v>8315</v>
      </c>
      <c r="R195" s="27" t="s">
        <v>8316</v>
      </c>
      <c r="S195" s="31">
        <v>42056.091631944444</v>
      </c>
      <c r="T195" s="31">
        <v>42070.204861111109</v>
      </c>
    </row>
    <row r="196" spans="1:20" ht="28.8" x14ac:dyDescent="0.3">
      <c r="A196" s="27">
        <v>3363</v>
      </c>
      <c r="B196" s="13" t="s">
        <v>3362</v>
      </c>
      <c r="C196" s="9" t="s">
        <v>7473</v>
      </c>
      <c r="D196" s="28">
        <v>7750</v>
      </c>
      <c r="E196" s="29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30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3.2" x14ac:dyDescent="0.3">
      <c r="A197" s="27">
        <v>3365</v>
      </c>
      <c r="B197" s="13" t="s">
        <v>3364</v>
      </c>
      <c r="C197" s="9" t="s">
        <v>7475</v>
      </c>
      <c r="D197" s="28">
        <v>2500</v>
      </c>
      <c r="E197" s="29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v>104</v>
      </c>
      <c r="P197" s="27">
        <v>866.67</v>
      </c>
      <c r="Q197" s="30" t="s">
        <v>8315</v>
      </c>
      <c r="R197" s="27" t="s">
        <v>8316</v>
      </c>
      <c r="S197" s="31">
        <v>42321.101759259262</v>
      </c>
      <c r="T197" s="31">
        <v>42351.101759259262</v>
      </c>
    </row>
    <row r="198" spans="1:20" ht="43.2" x14ac:dyDescent="0.3">
      <c r="A198" s="27">
        <v>3366</v>
      </c>
      <c r="B198" s="13" t="s">
        <v>3365</v>
      </c>
      <c r="C198" s="9" t="s">
        <v>7476</v>
      </c>
      <c r="D198" s="28">
        <v>500</v>
      </c>
      <c r="E198" s="29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30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28.8" x14ac:dyDescent="0.3">
      <c r="A199" s="27">
        <v>3368</v>
      </c>
      <c r="B199" s="13" t="s">
        <v>3367</v>
      </c>
      <c r="C199" s="9" t="s">
        <v>7478</v>
      </c>
      <c r="D199" s="28">
        <v>1000</v>
      </c>
      <c r="E199" s="29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v>105</v>
      </c>
      <c r="P199" s="27">
        <v>45.48</v>
      </c>
      <c r="Q199" s="30" t="s">
        <v>8315</v>
      </c>
      <c r="R199" s="27" t="s">
        <v>8316</v>
      </c>
      <c r="S199" s="31">
        <v>41969.199756944443</v>
      </c>
      <c r="T199" s="31">
        <v>42005.208333333328</v>
      </c>
    </row>
    <row r="200" spans="1:20" ht="28.8" x14ac:dyDescent="0.3">
      <c r="A200" s="27">
        <v>3370</v>
      </c>
      <c r="B200" s="13" t="s">
        <v>3369</v>
      </c>
      <c r="C200" s="9" t="s">
        <v>7480</v>
      </c>
      <c r="D200" s="28">
        <v>1500</v>
      </c>
      <c r="E200" s="29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30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28.8" x14ac:dyDescent="0.3">
      <c r="A201" s="27">
        <v>3371</v>
      </c>
      <c r="B201" s="13" t="s">
        <v>3370</v>
      </c>
      <c r="C201" s="9" t="s">
        <v>7481</v>
      </c>
      <c r="D201" s="28">
        <v>200</v>
      </c>
      <c r="E201" s="29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v>139</v>
      </c>
      <c r="P201" s="27">
        <v>30.78</v>
      </c>
      <c r="Q201" s="30" t="s">
        <v>8315</v>
      </c>
      <c r="R201" s="27" t="s">
        <v>8316</v>
      </c>
      <c r="S201" s="31">
        <v>42312.874594907407</v>
      </c>
      <c r="T201" s="31">
        <v>42340.874594907407</v>
      </c>
    </row>
    <row r="202" spans="1:20" ht="28.8" x14ac:dyDescent="0.3">
      <c r="A202" s="27">
        <v>3372</v>
      </c>
      <c r="B202" s="13" t="s">
        <v>3371</v>
      </c>
      <c r="C202" s="9" t="s">
        <v>7482</v>
      </c>
      <c r="D202" s="28">
        <v>1000</v>
      </c>
      <c r="E202" s="29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30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3.2" x14ac:dyDescent="0.3">
      <c r="A203" s="27">
        <v>3376</v>
      </c>
      <c r="B203" s="13" t="s">
        <v>3375</v>
      </c>
      <c r="C203" s="9" t="s">
        <v>7486</v>
      </c>
      <c r="D203" s="28">
        <v>8000</v>
      </c>
      <c r="E203" s="29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v>100</v>
      </c>
      <c r="P203" s="27">
        <v>421.11</v>
      </c>
      <c r="Q203" s="30" t="s">
        <v>8315</v>
      </c>
      <c r="R203" s="27" t="s">
        <v>8316</v>
      </c>
      <c r="S203" s="31">
        <v>42059.701319444444</v>
      </c>
      <c r="T203" s="31">
        <v>42119.659652777773</v>
      </c>
    </row>
    <row r="204" spans="1:20" ht="43.2" x14ac:dyDescent="0.3">
      <c r="A204" s="27">
        <v>3380</v>
      </c>
      <c r="B204" s="13" t="s">
        <v>3379</v>
      </c>
      <c r="C204" s="9" t="s">
        <v>7490</v>
      </c>
      <c r="D204" s="28">
        <v>3000</v>
      </c>
      <c r="E204" s="29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30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3.2" x14ac:dyDescent="0.3">
      <c r="A205" s="27">
        <v>3381</v>
      </c>
      <c r="B205" s="13" t="s">
        <v>3380</v>
      </c>
      <c r="C205" s="9" t="s">
        <v>7491</v>
      </c>
      <c r="D205" s="28">
        <v>4000</v>
      </c>
      <c r="E205" s="29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v>102</v>
      </c>
      <c r="P205" s="27">
        <v>85.21</v>
      </c>
      <c r="Q205" s="30" t="s">
        <v>8315</v>
      </c>
      <c r="R205" s="27" t="s">
        <v>8316</v>
      </c>
      <c r="S205" s="31">
        <v>42044.184988425928</v>
      </c>
      <c r="T205" s="31">
        <v>42074.143321759257</v>
      </c>
    </row>
    <row r="206" spans="1:20" ht="43.2" x14ac:dyDescent="0.3">
      <c r="A206" s="27">
        <v>3383</v>
      </c>
      <c r="B206" s="13" t="s">
        <v>3382</v>
      </c>
      <c r="C206" s="9" t="s">
        <v>7493</v>
      </c>
      <c r="D206" s="28">
        <v>1750</v>
      </c>
      <c r="E206" s="29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30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3.2" x14ac:dyDescent="0.3">
      <c r="A207" s="27">
        <v>3384</v>
      </c>
      <c r="B207" s="13" t="s">
        <v>3383</v>
      </c>
      <c r="C207" s="9" t="s">
        <v>7494</v>
      </c>
      <c r="D207" s="28">
        <v>6000</v>
      </c>
      <c r="E207" s="29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v>100</v>
      </c>
      <c r="P207" s="27">
        <v>93.76</v>
      </c>
      <c r="Q207" s="30" t="s">
        <v>8315</v>
      </c>
      <c r="R207" s="27" t="s">
        <v>8316</v>
      </c>
      <c r="S207" s="31">
        <v>42292.087592592594</v>
      </c>
      <c r="T207" s="31">
        <v>42329.125</v>
      </c>
    </row>
    <row r="208" spans="1:20" ht="43.2" x14ac:dyDescent="0.3">
      <c r="A208" s="27">
        <v>3385</v>
      </c>
      <c r="B208" s="13" t="s">
        <v>3384</v>
      </c>
      <c r="C208" s="9" t="s">
        <v>7495</v>
      </c>
      <c r="D208" s="28">
        <v>2000</v>
      </c>
      <c r="E208" s="29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30" t="s">
        <v>8315</v>
      </c>
      <c r="R208" s="27" t="s">
        <v>8316</v>
      </c>
      <c r="S208" s="31">
        <v>41953.8675</v>
      </c>
      <c r="T208" s="31">
        <v>41983.8675</v>
      </c>
    </row>
    <row r="209" spans="1:20" ht="43.2" x14ac:dyDescent="0.3">
      <c r="A209" s="27">
        <v>3386</v>
      </c>
      <c r="B209" s="13" t="s">
        <v>3385</v>
      </c>
      <c r="C209" s="9" t="s">
        <v>7496</v>
      </c>
      <c r="D209" s="28">
        <v>2000</v>
      </c>
      <c r="E209" s="29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v>105</v>
      </c>
      <c r="P209" s="27">
        <v>51.22</v>
      </c>
      <c r="Q209" s="30" t="s">
        <v>8315</v>
      </c>
      <c r="R209" s="27" t="s">
        <v>8316</v>
      </c>
      <c r="S209" s="31">
        <v>41946.644745370373</v>
      </c>
      <c r="T209" s="31">
        <v>41976.644745370373</v>
      </c>
    </row>
    <row r="210" spans="1:20" ht="43.2" x14ac:dyDescent="0.3">
      <c r="A210" s="27">
        <v>3387</v>
      </c>
      <c r="B210" s="13" t="s">
        <v>3386</v>
      </c>
      <c r="C210" s="9" t="s">
        <v>7497</v>
      </c>
      <c r="D210" s="28">
        <v>3000</v>
      </c>
      <c r="E210" s="29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30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28.8" x14ac:dyDescent="0.3">
      <c r="A211" s="27">
        <v>3389</v>
      </c>
      <c r="B211" s="13" t="s">
        <v>3388</v>
      </c>
      <c r="C211" s="9" t="s">
        <v>7499</v>
      </c>
      <c r="D211" s="28">
        <v>10000</v>
      </c>
      <c r="E211" s="29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v>115</v>
      </c>
      <c r="P211" s="27">
        <v>184.68</v>
      </c>
      <c r="Q211" s="30" t="s">
        <v>8315</v>
      </c>
      <c r="R211" s="27" t="s">
        <v>8316</v>
      </c>
      <c r="S211" s="31">
        <v>42494.563449074078</v>
      </c>
      <c r="T211" s="31">
        <v>42524.563449074078</v>
      </c>
    </row>
    <row r="212" spans="1:20" ht="43.2" x14ac:dyDescent="0.3">
      <c r="A212" s="27">
        <v>3390</v>
      </c>
      <c r="B212" s="13" t="s">
        <v>3389</v>
      </c>
      <c r="C212" s="9" t="s">
        <v>7500</v>
      </c>
      <c r="D212" s="28">
        <v>1500</v>
      </c>
      <c r="E212" s="29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30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3.2" x14ac:dyDescent="0.3">
      <c r="A213" s="27">
        <v>3391</v>
      </c>
      <c r="B213" s="13" t="s">
        <v>3390</v>
      </c>
      <c r="C213" s="9" t="s">
        <v>7501</v>
      </c>
      <c r="D213" s="28">
        <v>500</v>
      </c>
      <c r="E213" s="29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v>223</v>
      </c>
      <c r="P213" s="27">
        <v>61.94</v>
      </c>
      <c r="Q213" s="30" t="s">
        <v>8315</v>
      </c>
      <c r="R213" s="27" t="s">
        <v>8316</v>
      </c>
      <c r="S213" s="31">
        <v>41830.545694444445</v>
      </c>
      <c r="T213" s="31">
        <v>41859.936111111114</v>
      </c>
    </row>
    <row r="214" spans="1:20" ht="28.8" x14ac:dyDescent="0.3">
      <c r="A214" s="27">
        <v>3393</v>
      </c>
      <c r="B214" s="13" t="s">
        <v>3392</v>
      </c>
      <c r="C214" s="9" t="s">
        <v>7503</v>
      </c>
      <c r="D214" s="28">
        <v>1500</v>
      </c>
      <c r="E214" s="29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30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28.8" x14ac:dyDescent="0.3">
      <c r="A215" s="27">
        <v>3396</v>
      </c>
      <c r="B215" s="13" t="s">
        <v>3395</v>
      </c>
      <c r="C215" s="9" t="s">
        <v>7506</v>
      </c>
      <c r="D215" s="28">
        <v>1500</v>
      </c>
      <c r="E215" s="29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v>104</v>
      </c>
      <c r="P215" s="27">
        <v>55.89</v>
      </c>
      <c r="Q215" s="30" t="s">
        <v>8315</v>
      </c>
      <c r="R215" s="27" t="s">
        <v>8316</v>
      </c>
      <c r="S215" s="31">
        <v>41764.44663194444</v>
      </c>
      <c r="T215" s="31">
        <v>41791.165972222225</v>
      </c>
    </row>
    <row r="216" spans="1:20" ht="43.2" x14ac:dyDescent="0.3">
      <c r="A216" s="27">
        <v>3398</v>
      </c>
      <c r="B216" s="13" t="s">
        <v>3397</v>
      </c>
      <c r="C216" s="9" t="s">
        <v>7508</v>
      </c>
      <c r="D216" s="28">
        <v>4000</v>
      </c>
      <c r="E216" s="29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30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3.2" x14ac:dyDescent="0.3">
      <c r="A217" s="27">
        <v>3400</v>
      </c>
      <c r="B217" s="13" t="s">
        <v>3399</v>
      </c>
      <c r="C217" s="9" t="s">
        <v>7510</v>
      </c>
      <c r="D217" s="28">
        <v>10000</v>
      </c>
      <c r="E217" s="29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v>100</v>
      </c>
      <c r="P217" s="27">
        <v>118.13</v>
      </c>
      <c r="Q217" s="30" t="s">
        <v>8315</v>
      </c>
      <c r="R217" s="27" t="s">
        <v>8316</v>
      </c>
      <c r="S217" s="31">
        <v>41834.953865740739</v>
      </c>
      <c r="T217" s="31">
        <v>41879.953865740739</v>
      </c>
    </row>
    <row r="218" spans="1:20" ht="43.2" x14ac:dyDescent="0.3">
      <c r="A218" s="27">
        <v>3402</v>
      </c>
      <c r="B218" s="13" t="s">
        <v>3401</v>
      </c>
      <c r="C218" s="9" t="s">
        <v>7512</v>
      </c>
      <c r="D218" s="28">
        <v>15000</v>
      </c>
      <c r="E218" s="29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30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3.2" x14ac:dyDescent="0.3">
      <c r="A219" s="27">
        <v>3404</v>
      </c>
      <c r="B219" s="13" t="s">
        <v>3403</v>
      </c>
      <c r="C219" s="9" t="s">
        <v>7514</v>
      </c>
      <c r="D219" s="28">
        <v>500</v>
      </c>
      <c r="E219" s="29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v>122</v>
      </c>
      <c r="P219" s="27">
        <v>203.33</v>
      </c>
      <c r="Q219" s="30" t="s">
        <v>8315</v>
      </c>
      <c r="R219" s="27" t="s">
        <v>8316</v>
      </c>
      <c r="S219" s="31">
        <v>42152.503495370373</v>
      </c>
      <c r="T219" s="31">
        <v>42172.503495370373</v>
      </c>
    </row>
    <row r="220" spans="1:20" ht="28.8" x14ac:dyDescent="0.3">
      <c r="A220" s="27">
        <v>3406</v>
      </c>
      <c r="B220" s="13" t="s">
        <v>3405</v>
      </c>
      <c r="C220" s="9" t="s">
        <v>7516</v>
      </c>
      <c r="D220" s="28">
        <v>10000</v>
      </c>
      <c r="E220" s="29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30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3.2" x14ac:dyDescent="0.3">
      <c r="A221" s="27">
        <v>3408</v>
      </c>
      <c r="B221" s="13" t="s">
        <v>3407</v>
      </c>
      <c r="C221" s="9" t="s">
        <v>7518</v>
      </c>
      <c r="D221" s="28">
        <v>500</v>
      </c>
      <c r="E221" s="29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v>211</v>
      </c>
      <c r="P221" s="27">
        <v>58.61</v>
      </c>
      <c r="Q221" s="30" t="s">
        <v>8315</v>
      </c>
      <c r="R221" s="27" t="s">
        <v>8316</v>
      </c>
      <c r="S221" s="31">
        <v>41808.991944444446</v>
      </c>
      <c r="T221" s="31">
        <v>41838.991944444446</v>
      </c>
    </row>
    <row r="222" spans="1:20" ht="28.8" x14ac:dyDescent="0.3">
      <c r="A222" s="27">
        <v>3410</v>
      </c>
      <c r="B222" s="13" t="s">
        <v>3409</v>
      </c>
      <c r="C222" s="9" t="s">
        <v>7520</v>
      </c>
      <c r="D222" s="28">
        <v>3000</v>
      </c>
      <c r="E222" s="29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30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3.2" x14ac:dyDescent="0.3">
      <c r="A223" s="27">
        <v>3411</v>
      </c>
      <c r="B223" s="13" t="s">
        <v>3410</v>
      </c>
      <c r="C223" s="9" t="s">
        <v>7521</v>
      </c>
      <c r="D223" s="28">
        <v>15000</v>
      </c>
      <c r="E223" s="29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v>104</v>
      </c>
      <c r="P223" s="27">
        <v>199.17</v>
      </c>
      <c r="Q223" s="30" t="s">
        <v>8315</v>
      </c>
      <c r="R223" s="27" t="s">
        <v>8316</v>
      </c>
      <c r="S223" s="31">
        <v>42265.022824074069</v>
      </c>
      <c r="T223" s="31">
        <v>42285.022824074069</v>
      </c>
    </row>
    <row r="224" spans="1:20" ht="43.2" x14ac:dyDescent="0.3">
      <c r="A224" s="27">
        <v>3413</v>
      </c>
      <c r="B224" s="13" t="s">
        <v>3412</v>
      </c>
      <c r="C224" s="9" t="s">
        <v>7523</v>
      </c>
      <c r="D224" s="28">
        <v>500</v>
      </c>
      <c r="E224" s="29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30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28.8" x14ac:dyDescent="0.3">
      <c r="A225" s="27">
        <v>3414</v>
      </c>
      <c r="B225" s="13" t="s">
        <v>3413</v>
      </c>
      <c r="C225" s="9" t="s">
        <v>7524</v>
      </c>
      <c r="D225" s="28">
        <v>3000</v>
      </c>
      <c r="E225" s="29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v>104</v>
      </c>
      <c r="P225" s="27">
        <v>70.569999999999993</v>
      </c>
      <c r="Q225" s="30" t="s">
        <v>8315</v>
      </c>
      <c r="R225" s="27" t="s">
        <v>8316</v>
      </c>
      <c r="S225" s="31">
        <v>42675.832465277781</v>
      </c>
      <c r="T225" s="31">
        <v>42705.332638888889</v>
      </c>
    </row>
    <row r="226" spans="1:20" ht="28.8" x14ac:dyDescent="0.3">
      <c r="A226" s="27">
        <v>3415</v>
      </c>
      <c r="B226" s="13" t="s">
        <v>3414</v>
      </c>
      <c r="C226" s="9" t="s">
        <v>7525</v>
      </c>
      <c r="D226" s="28">
        <v>200</v>
      </c>
      <c r="E226" s="29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30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3.2" x14ac:dyDescent="0.3">
      <c r="A227" s="27">
        <v>3417</v>
      </c>
      <c r="B227" s="13" t="s">
        <v>3416</v>
      </c>
      <c r="C227" s="9" t="s">
        <v>7527</v>
      </c>
      <c r="D227" s="28">
        <v>1700</v>
      </c>
      <c r="E227" s="29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v>100</v>
      </c>
      <c r="P227" s="27">
        <v>37.78</v>
      </c>
      <c r="Q227" s="30" t="s">
        <v>8315</v>
      </c>
      <c r="R227" s="27" t="s">
        <v>8316</v>
      </c>
      <c r="S227" s="31">
        <v>41894.91375</v>
      </c>
      <c r="T227" s="31">
        <v>41938.029861111114</v>
      </c>
    </row>
    <row r="228" spans="1:20" ht="43.2" x14ac:dyDescent="0.3">
      <c r="A228" s="27">
        <v>3418</v>
      </c>
      <c r="B228" s="13" t="s">
        <v>3417</v>
      </c>
      <c r="C228" s="9" t="s">
        <v>7528</v>
      </c>
      <c r="D228" s="28">
        <v>4000</v>
      </c>
      <c r="E228" s="29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30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3.2" x14ac:dyDescent="0.3">
      <c r="A229" s="27">
        <v>3421</v>
      </c>
      <c r="B229" s="13" t="s">
        <v>3420</v>
      </c>
      <c r="C229" s="9" t="s">
        <v>7531</v>
      </c>
      <c r="D229" s="28">
        <v>10000</v>
      </c>
      <c r="E229" s="29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v>101</v>
      </c>
      <c r="P229" s="27">
        <v>103.21</v>
      </c>
      <c r="Q229" s="30" t="s">
        <v>8315</v>
      </c>
      <c r="R229" s="27" t="s">
        <v>8316</v>
      </c>
      <c r="S229" s="31">
        <v>42037.791238425925</v>
      </c>
      <c r="T229" s="31">
        <v>42067.791238425925</v>
      </c>
    </row>
    <row r="230" spans="1:20" ht="28.8" x14ac:dyDescent="0.3">
      <c r="A230" s="27">
        <v>3423</v>
      </c>
      <c r="B230" s="13" t="s">
        <v>3422</v>
      </c>
      <c r="C230" s="9" t="s">
        <v>7533</v>
      </c>
      <c r="D230" s="28">
        <v>250</v>
      </c>
      <c r="E230" s="29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30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3.2" x14ac:dyDescent="0.3">
      <c r="A231" s="27">
        <v>3424</v>
      </c>
      <c r="B231" s="13" t="s">
        <v>3423</v>
      </c>
      <c r="C231" s="9" t="s">
        <v>7534</v>
      </c>
      <c r="D231" s="28">
        <v>6000</v>
      </c>
      <c r="E231" s="29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v>104</v>
      </c>
      <c r="P231" s="27">
        <v>81.78</v>
      </c>
      <c r="Q231" s="30" t="s">
        <v>8315</v>
      </c>
      <c r="R231" s="27" t="s">
        <v>8316</v>
      </c>
      <c r="S231" s="31">
        <v>42018.676898148144</v>
      </c>
      <c r="T231" s="31">
        <v>42040.290972222225</v>
      </c>
    </row>
    <row r="232" spans="1:20" ht="43.2" x14ac:dyDescent="0.3">
      <c r="A232" s="27">
        <v>3425</v>
      </c>
      <c r="B232" s="13" t="s">
        <v>3424</v>
      </c>
      <c r="C232" s="9" t="s">
        <v>7535</v>
      </c>
      <c r="D232" s="28">
        <v>30000</v>
      </c>
      <c r="E232" s="29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30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28.8" x14ac:dyDescent="0.3">
      <c r="A233" s="27">
        <v>3426</v>
      </c>
      <c r="B233" s="13" t="s">
        <v>3425</v>
      </c>
      <c r="C233" s="9" t="s">
        <v>7536</v>
      </c>
      <c r="D233" s="28">
        <v>3750</v>
      </c>
      <c r="E233" s="29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v>108</v>
      </c>
      <c r="P233" s="27">
        <v>46.61</v>
      </c>
      <c r="Q233" s="30" t="s">
        <v>8315</v>
      </c>
      <c r="R233" s="27" t="s">
        <v>8316</v>
      </c>
      <c r="S233" s="31">
        <v>41884.056747685187</v>
      </c>
      <c r="T233" s="31">
        <v>41903.083333333336</v>
      </c>
    </row>
    <row r="234" spans="1:20" ht="43.2" x14ac:dyDescent="0.3">
      <c r="A234" s="27">
        <v>3431</v>
      </c>
      <c r="B234" s="13" t="s">
        <v>3430</v>
      </c>
      <c r="C234" s="9" t="s">
        <v>7541</v>
      </c>
      <c r="D234" s="28">
        <v>2000</v>
      </c>
      <c r="E234" s="29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30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28.8" x14ac:dyDescent="0.3">
      <c r="A235" s="27">
        <v>3432</v>
      </c>
      <c r="B235" s="13" t="s">
        <v>3431</v>
      </c>
      <c r="C235" s="9" t="s">
        <v>7542</v>
      </c>
      <c r="D235" s="28">
        <v>2000</v>
      </c>
      <c r="E235" s="29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v>110</v>
      </c>
      <c r="P235" s="27">
        <v>52.21</v>
      </c>
      <c r="Q235" s="30" t="s">
        <v>8315</v>
      </c>
      <c r="R235" s="27" t="s">
        <v>8316</v>
      </c>
      <c r="S235" s="31">
        <v>42380.581180555557</v>
      </c>
      <c r="T235" s="31">
        <v>42405.916666666672</v>
      </c>
    </row>
    <row r="236" spans="1:20" ht="28.8" x14ac:dyDescent="0.3">
      <c r="A236" s="27">
        <v>3433</v>
      </c>
      <c r="B236" s="13" t="s">
        <v>3432</v>
      </c>
      <c r="C236" s="9" t="s">
        <v>7543</v>
      </c>
      <c r="D236" s="28">
        <v>9500</v>
      </c>
      <c r="E236" s="29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30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3.2" x14ac:dyDescent="0.3">
      <c r="A237" s="27">
        <v>3434</v>
      </c>
      <c r="B237" s="13" t="s">
        <v>3433</v>
      </c>
      <c r="C237" s="9" t="s">
        <v>7544</v>
      </c>
      <c r="D237" s="28">
        <v>10000</v>
      </c>
      <c r="E237" s="29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v>106</v>
      </c>
      <c r="P237" s="27">
        <v>62.83</v>
      </c>
      <c r="Q237" s="30" t="s">
        <v>8315</v>
      </c>
      <c r="R237" s="27" t="s">
        <v>8316</v>
      </c>
      <c r="S237" s="31">
        <v>41800.380428240744</v>
      </c>
      <c r="T237" s="31">
        <v>41830.380428240744</v>
      </c>
    </row>
    <row r="238" spans="1:20" ht="43.2" x14ac:dyDescent="0.3">
      <c r="A238" s="27">
        <v>3435</v>
      </c>
      <c r="B238" s="13" t="s">
        <v>3434</v>
      </c>
      <c r="C238" s="9" t="s">
        <v>7545</v>
      </c>
      <c r="D238" s="28">
        <v>1000</v>
      </c>
      <c r="E238" s="29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30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3.2" x14ac:dyDescent="0.3">
      <c r="A239" s="27">
        <v>3436</v>
      </c>
      <c r="B239" s="13" t="s">
        <v>3435</v>
      </c>
      <c r="C239" s="9" t="s">
        <v>7546</v>
      </c>
      <c r="D239" s="28">
        <v>5000</v>
      </c>
      <c r="E239" s="29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v>106</v>
      </c>
      <c r="P239" s="27">
        <v>143.11000000000001</v>
      </c>
      <c r="Q239" s="30" t="s">
        <v>8315</v>
      </c>
      <c r="R239" s="27" t="s">
        <v>8316</v>
      </c>
      <c r="S239" s="31">
        <v>41851.541585648149</v>
      </c>
      <c r="T239" s="31">
        <v>41872.686111111114</v>
      </c>
    </row>
    <row r="240" spans="1:20" ht="43.2" x14ac:dyDescent="0.3">
      <c r="A240" s="27">
        <v>3437</v>
      </c>
      <c r="B240" s="13" t="s">
        <v>3436</v>
      </c>
      <c r="C240" s="9" t="s">
        <v>7547</v>
      </c>
      <c r="D240" s="28">
        <v>3000</v>
      </c>
      <c r="E240" s="29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30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28.8" x14ac:dyDescent="0.3">
      <c r="A241" s="27">
        <v>3439</v>
      </c>
      <c r="B241" s="13" t="s">
        <v>3438</v>
      </c>
      <c r="C241" s="9" t="s">
        <v>7549</v>
      </c>
      <c r="D241" s="28">
        <v>1200</v>
      </c>
      <c r="E241" s="29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v>135</v>
      </c>
      <c r="P241" s="27">
        <v>89.79</v>
      </c>
      <c r="Q241" s="30" t="s">
        <v>8315</v>
      </c>
      <c r="R241" s="27" t="s">
        <v>8316</v>
      </c>
      <c r="S241" s="31">
        <v>42374.911226851851</v>
      </c>
      <c r="T241" s="31">
        <v>42388.207638888889</v>
      </c>
    </row>
    <row r="242" spans="1:20" ht="43.2" x14ac:dyDescent="0.3">
      <c r="A242" s="27">
        <v>3440</v>
      </c>
      <c r="B242" s="13" t="s">
        <v>3439</v>
      </c>
      <c r="C242" s="9" t="s">
        <v>7550</v>
      </c>
      <c r="D242" s="28">
        <v>5000</v>
      </c>
      <c r="E242" s="29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30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3.2" x14ac:dyDescent="0.3">
      <c r="A243" s="27">
        <v>3441</v>
      </c>
      <c r="B243" s="13" t="s">
        <v>3440</v>
      </c>
      <c r="C243" s="9" t="s">
        <v>7551</v>
      </c>
      <c r="D243" s="28">
        <v>2500</v>
      </c>
      <c r="E243" s="29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v>103</v>
      </c>
      <c r="P243" s="27">
        <v>59.65</v>
      </c>
      <c r="Q243" s="30" t="s">
        <v>8315</v>
      </c>
      <c r="R243" s="27" t="s">
        <v>8316</v>
      </c>
      <c r="S243" s="31">
        <v>42294.429641203707</v>
      </c>
      <c r="T243" s="31">
        <v>42321.845138888893</v>
      </c>
    </row>
    <row r="244" spans="1:20" ht="43.2" x14ac:dyDescent="0.3">
      <c r="A244" s="27">
        <v>3442</v>
      </c>
      <c r="B244" s="13" t="s">
        <v>3441</v>
      </c>
      <c r="C244" s="9" t="s">
        <v>7552</v>
      </c>
      <c r="D244" s="28">
        <v>250</v>
      </c>
      <c r="E244" s="29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30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3.2" x14ac:dyDescent="0.3">
      <c r="A245" s="27">
        <v>3443</v>
      </c>
      <c r="B245" s="13" t="s">
        <v>3442</v>
      </c>
      <c r="C245" s="9" t="s">
        <v>7553</v>
      </c>
      <c r="D245" s="28">
        <v>1000</v>
      </c>
      <c r="E245" s="29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v>186</v>
      </c>
      <c r="P245" s="27">
        <v>41.22</v>
      </c>
      <c r="Q245" s="30" t="s">
        <v>8315</v>
      </c>
      <c r="R245" s="27" t="s">
        <v>8316</v>
      </c>
      <c r="S245" s="31">
        <v>41861.524837962963</v>
      </c>
      <c r="T245" s="31">
        <v>41891.524837962963</v>
      </c>
    </row>
    <row r="246" spans="1:20" ht="28.8" x14ac:dyDescent="0.3">
      <c r="A246" s="27">
        <v>3447</v>
      </c>
      <c r="B246" s="13" t="s">
        <v>3446</v>
      </c>
      <c r="C246" s="9" t="s">
        <v>7557</v>
      </c>
      <c r="D246" s="28">
        <v>1000</v>
      </c>
      <c r="E246" s="29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30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28.8" x14ac:dyDescent="0.3">
      <c r="A247" s="27">
        <v>3448</v>
      </c>
      <c r="B247" s="13" t="s">
        <v>3447</v>
      </c>
      <c r="C247" s="9" t="s">
        <v>7558</v>
      </c>
      <c r="D247" s="28">
        <v>2100</v>
      </c>
      <c r="E247" s="29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v>110</v>
      </c>
      <c r="P247" s="27">
        <v>51.22</v>
      </c>
      <c r="Q247" s="30" t="s">
        <v>8315</v>
      </c>
      <c r="R247" s="27" t="s">
        <v>8316</v>
      </c>
      <c r="S247" s="31">
        <v>41960.119085648148</v>
      </c>
      <c r="T247" s="31">
        <v>41990.119085648148</v>
      </c>
    </row>
    <row r="248" spans="1:20" ht="28.8" x14ac:dyDescent="0.3">
      <c r="A248" s="27">
        <v>3449</v>
      </c>
      <c r="B248" s="13" t="s">
        <v>3448</v>
      </c>
      <c r="C248" s="9" t="s">
        <v>7559</v>
      </c>
      <c r="D248" s="28">
        <v>800</v>
      </c>
      <c r="E248" s="29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30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3.2" x14ac:dyDescent="0.3">
      <c r="A249" s="27">
        <v>3451</v>
      </c>
      <c r="B249" s="13" t="s">
        <v>3450</v>
      </c>
      <c r="C249" s="9" t="s">
        <v>7561</v>
      </c>
      <c r="D249" s="28">
        <v>650</v>
      </c>
      <c r="E249" s="29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v>101</v>
      </c>
      <c r="P249" s="27">
        <v>41.13</v>
      </c>
      <c r="Q249" s="30" t="s">
        <v>8315</v>
      </c>
      <c r="R249" s="27" t="s">
        <v>8316</v>
      </c>
      <c r="S249" s="31">
        <v>42088.723692129628</v>
      </c>
      <c r="T249" s="31">
        <v>42115.723692129628</v>
      </c>
    </row>
    <row r="250" spans="1:20" ht="43.2" x14ac:dyDescent="0.3">
      <c r="A250" s="27">
        <v>3452</v>
      </c>
      <c r="B250" s="13" t="s">
        <v>3451</v>
      </c>
      <c r="C250" s="9" t="s">
        <v>7562</v>
      </c>
      <c r="D250" s="28">
        <v>1000</v>
      </c>
      <c r="E250" s="29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0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3.2" x14ac:dyDescent="0.3">
      <c r="A251" s="27">
        <v>3455</v>
      </c>
      <c r="B251" s="13" t="s">
        <v>3454</v>
      </c>
      <c r="C251" s="9" t="s">
        <v>7565</v>
      </c>
      <c r="D251" s="28">
        <v>10000</v>
      </c>
      <c r="E251" s="29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0" t="s">
        <v>8315</v>
      </c>
      <c r="R251" s="27" t="s">
        <v>8316</v>
      </c>
      <c r="S251" s="31">
        <v>42626.7503125</v>
      </c>
      <c r="T251" s="31">
        <v>42656.7503125</v>
      </c>
    </row>
    <row r="252" spans="1:20" ht="43.2" x14ac:dyDescent="0.3">
      <c r="A252" s="27">
        <v>3456</v>
      </c>
      <c r="B252" s="13" t="s">
        <v>3455</v>
      </c>
      <c r="C252" s="9" t="s">
        <v>7566</v>
      </c>
      <c r="D252" s="28">
        <v>3000</v>
      </c>
      <c r="E252" s="29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0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28.8" x14ac:dyDescent="0.3">
      <c r="A253" s="27">
        <v>3457</v>
      </c>
      <c r="B253" s="13" t="s">
        <v>3456</v>
      </c>
      <c r="C253" s="9" t="s">
        <v>7567</v>
      </c>
      <c r="D253" s="28">
        <v>2000</v>
      </c>
      <c r="E253" s="29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0" t="s">
        <v>8315</v>
      </c>
      <c r="R253" s="27" t="s">
        <v>8316</v>
      </c>
      <c r="S253" s="31">
        <v>42016.706678240742</v>
      </c>
      <c r="T253" s="31">
        <v>42047.249305555553</v>
      </c>
    </row>
    <row r="254" spans="1:20" ht="43.2" x14ac:dyDescent="0.3">
      <c r="A254" s="27">
        <v>3458</v>
      </c>
      <c r="B254" s="13" t="s">
        <v>3457</v>
      </c>
      <c r="C254" s="9" t="s">
        <v>7568</v>
      </c>
      <c r="D254" s="28">
        <v>978</v>
      </c>
      <c r="E254" s="29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0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3.2" x14ac:dyDescent="0.3">
      <c r="A255" s="27">
        <v>3461</v>
      </c>
      <c r="B255" s="13" t="s">
        <v>3460</v>
      </c>
      <c r="C255" s="9" t="s">
        <v>7571</v>
      </c>
      <c r="D255" s="28">
        <v>500</v>
      </c>
      <c r="E255" s="29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0" t="s">
        <v>8315</v>
      </c>
      <c r="R255" s="27" t="s">
        <v>8316</v>
      </c>
      <c r="S255" s="31">
        <v>42643.632858796293</v>
      </c>
      <c r="T255" s="31">
        <v>42672.125</v>
      </c>
    </row>
    <row r="256" spans="1:20" ht="28.8" x14ac:dyDescent="0.3">
      <c r="A256" s="27">
        <v>3462</v>
      </c>
      <c r="B256" s="13" t="s">
        <v>3461</v>
      </c>
      <c r="C256" s="9" t="s">
        <v>7572</v>
      </c>
      <c r="D256" s="28">
        <v>250</v>
      </c>
      <c r="E256" s="29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0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3.2" x14ac:dyDescent="0.3">
      <c r="A257" s="27">
        <v>3464</v>
      </c>
      <c r="B257" s="13" t="s">
        <v>3463</v>
      </c>
      <c r="C257" s="9" t="s">
        <v>7574</v>
      </c>
      <c r="D257" s="28">
        <v>5000</v>
      </c>
      <c r="E257" s="29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0" t="s">
        <v>8315</v>
      </c>
      <c r="R257" s="27" t="s">
        <v>8316</v>
      </c>
      <c r="S257" s="31">
        <v>42575.130057870367</v>
      </c>
      <c r="T257" s="31">
        <v>42605.130057870367</v>
      </c>
    </row>
    <row r="258" spans="1:20" ht="28.8" x14ac:dyDescent="0.3">
      <c r="A258" s="27">
        <v>3466</v>
      </c>
      <c r="B258" s="13" t="s">
        <v>3465</v>
      </c>
      <c r="C258" s="9" t="s">
        <v>7576</v>
      </c>
      <c r="D258" s="28">
        <v>3500</v>
      </c>
      <c r="E258" s="29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0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3">
      <c r="A259" s="27">
        <v>3467</v>
      </c>
      <c r="B259" s="13" t="s">
        <v>3466</v>
      </c>
      <c r="C259" s="9" t="s">
        <v>7577</v>
      </c>
      <c r="D259" s="28">
        <v>3000</v>
      </c>
      <c r="E259" s="29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0" t="s">
        <v>8315</v>
      </c>
      <c r="R259" s="27" t="s">
        <v>8316</v>
      </c>
      <c r="S259" s="31">
        <v>42053.671666666662</v>
      </c>
      <c r="T259" s="31">
        <v>42083.630000000005</v>
      </c>
    </row>
    <row r="260" spans="1:20" ht="28.8" x14ac:dyDescent="0.3">
      <c r="A260" s="27">
        <v>3468</v>
      </c>
      <c r="B260" s="13" t="s">
        <v>3467</v>
      </c>
      <c r="C260" s="9" t="s">
        <v>7578</v>
      </c>
      <c r="D260" s="28">
        <v>10000</v>
      </c>
      <c r="E260" s="29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0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3.2" x14ac:dyDescent="0.3">
      <c r="A261" s="27">
        <v>3469</v>
      </c>
      <c r="B261" s="13" t="s">
        <v>3468</v>
      </c>
      <c r="C261" s="9" t="s">
        <v>7579</v>
      </c>
      <c r="D261" s="28">
        <v>2800</v>
      </c>
      <c r="E261" s="29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0" t="s">
        <v>8315</v>
      </c>
      <c r="R261" s="27" t="s">
        <v>8316</v>
      </c>
      <c r="S261" s="31">
        <v>42458.641724537039</v>
      </c>
      <c r="T261" s="31">
        <v>42488.641724537039</v>
      </c>
    </row>
    <row r="262" spans="1:20" ht="28.8" x14ac:dyDescent="0.3">
      <c r="A262" s="27">
        <v>3470</v>
      </c>
      <c r="B262" s="13" t="s">
        <v>3469</v>
      </c>
      <c r="C262" s="9" t="s">
        <v>7580</v>
      </c>
      <c r="D262" s="28">
        <v>250</v>
      </c>
      <c r="E262" s="29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0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3.2" x14ac:dyDescent="0.3">
      <c r="A263" s="27">
        <v>3472</v>
      </c>
      <c r="B263" s="13" t="s">
        <v>3471</v>
      </c>
      <c r="C263" s="9" t="s">
        <v>7582</v>
      </c>
      <c r="D263" s="28">
        <v>2000</v>
      </c>
      <c r="E263" s="29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0" t="s">
        <v>8315</v>
      </c>
      <c r="R263" s="27" t="s">
        <v>8316</v>
      </c>
      <c r="S263" s="31">
        <v>41928.170497685183</v>
      </c>
      <c r="T263" s="31">
        <v>41949.249305555553</v>
      </c>
    </row>
    <row r="264" spans="1:20" ht="43.2" x14ac:dyDescent="0.3">
      <c r="A264" s="27">
        <v>3473</v>
      </c>
      <c r="B264" s="13" t="s">
        <v>3472</v>
      </c>
      <c r="C264" s="9" t="s">
        <v>7583</v>
      </c>
      <c r="D264" s="28">
        <v>4900</v>
      </c>
      <c r="E264" s="29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0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3.2" x14ac:dyDescent="0.3">
      <c r="A265" s="27">
        <v>3476</v>
      </c>
      <c r="B265" s="13" t="s">
        <v>3475</v>
      </c>
      <c r="C265" s="9" t="s">
        <v>7586</v>
      </c>
      <c r="D265" s="28">
        <v>300</v>
      </c>
      <c r="E265" s="29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0" t="s">
        <v>8315</v>
      </c>
      <c r="R265" s="27" t="s">
        <v>8316</v>
      </c>
      <c r="S265" s="31">
        <v>41921.279976851853</v>
      </c>
      <c r="T265" s="31">
        <v>41939.125</v>
      </c>
    </row>
    <row r="266" spans="1:20" ht="28.8" x14ac:dyDescent="0.3">
      <c r="A266" s="27">
        <v>3477</v>
      </c>
      <c r="B266" s="13" t="s">
        <v>3476</v>
      </c>
      <c r="C266" s="9" t="s">
        <v>7587</v>
      </c>
      <c r="D266" s="28">
        <v>1800</v>
      </c>
      <c r="E266" s="29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0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3.2" x14ac:dyDescent="0.3">
      <c r="A267" s="27">
        <v>3478</v>
      </c>
      <c r="B267" s="13" t="s">
        <v>3477</v>
      </c>
      <c r="C267" s="9" t="s">
        <v>7588</v>
      </c>
      <c r="D267" s="28">
        <v>2000</v>
      </c>
      <c r="E267" s="29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0" t="s">
        <v>8315</v>
      </c>
      <c r="R267" s="27" t="s">
        <v>8316</v>
      </c>
      <c r="S267" s="31">
        <v>42053.916921296302</v>
      </c>
      <c r="T267" s="31">
        <v>42079.875</v>
      </c>
    </row>
    <row r="268" spans="1:20" ht="43.2" x14ac:dyDescent="0.3">
      <c r="A268" s="27">
        <v>3480</v>
      </c>
      <c r="B268" s="13" t="s">
        <v>3479</v>
      </c>
      <c r="C268" s="9" t="s">
        <v>7590</v>
      </c>
      <c r="D268" s="28">
        <v>1500</v>
      </c>
      <c r="E268" s="29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0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28.8" x14ac:dyDescent="0.3">
      <c r="A269" s="27">
        <v>3483</v>
      </c>
      <c r="B269" s="13" t="s">
        <v>3482</v>
      </c>
      <c r="C269" s="9" t="s">
        <v>7593</v>
      </c>
      <c r="D269" s="28">
        <v>3350</v>
      </c>
      <c r="E269" s="29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0" t="s">
        <v>8315</v>
      </c>
      <c r="R269" s="27" t="s">
        <v>8316</v>
      </c>
      <c r="S269" s="31">
        <v>41793.668761574074</v>
      </c>
      <c r="T269" s="31">
        <v>41823.668761574074</v>
      </c>
    </row>
    <row r="270" spans="1:20" ht="43.2" x14ac:dyDescent="0.3">
      <c r="A270" s="27">
        <v>3484</v>
      </c>
      <c r="B270" s="13" t="s">
        <v>3483</v>
      </c>
      <c r="C270" s="9" t="s">
        <v>7594</v>
      </c>
      <c r="D270" s="28">
        <v>2500</v>
      </c>
      <c r="E270" s="29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0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3.2" x14ac:dyDescent="0.3">
      <c r="A271" s="27">
        <v>3485</v>
      </c>
      <c r="B271" s="13" t="s">
        <v>3484</v>
      </c>
      <c r="C271" s="9" t="s">
        <v>7595</v>
      </c>
      <c r="D271" s="28">
        <v>1650</v>
      </c>
      <c r="E271" s="29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0" t="s">
        <v>8315</v>
      </c>
      <c r="R271" s="27" t="s">
        <v>8316</v>
      </c>
      <c r="S271" s="31">
        <v>42372.693055555559</v>
      </c>
      <c r="T271" s="31">
        <v>42402.693055555559</v>
      </c>
    </row>
    <row r="272" spans="1:20" ht="43.2" x14ac:dyDescent="0.3">
      <c r="A272" s="27">
        <v>3486</v>
      </c>
      <c r="B272" s="13" t="s">
        <v>3485</v>
      </c>
      <c r="C272" s="9" t="s">
        <v>7596</v>
      </c>
      <c r="D272" s="28">
        <v>3000</v>
      </c>
      <c r="E272" s="29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0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3.2" x14ac:dyDescent="0.3">
      <c r="A273" s="27">
        <v>3488</v>
      </c>
      <c r="B273" s="13" t="s">
        <v>3487</v>
      </c>
      <c r="C273" s="9" t="s">
        <v>7598</v>
      </c>
      <c r="D273" s="28">
        <v>3000</v>
      </c>
      <c r="E273" s="29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0" t="s">
        <v>8315</v>
      </c>
      <c r="R273" s="27" t="s">
        <v>8316</v>
      </c>
      <c r="S273" s="31">
        <v>42087.768055555556</v>
      </c>
      <c r="T273" s="31">
        <v>42111.666666666672</v>
      </c>
    </row>
    <row r="274" spans="1:20" ht="43.2" x14ac:dyDescent="0.3">
      <c r="A274" s="27">
        <v>3490</v>
      </c>
      <c r="B274" s="13" t="s">
        <v>3489</v>
      </c>
      <c r="C274" s="9" t="s">
        <v>7600</v>
      </c>
      <c r="D274" s="28">
        <v>1000</v>
      </c>
      <c r="E274" s="29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0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3.2" x14ac:dyDescent="0.3">
      <c r="A275" s="27">
        <v>3491</v>
      </c>
      <c r="B275" s="13" t="s">
        <v>3490</v>
      </c>
      <c r="C275" s="9" t="s">
        <v>7601</v>
      </c>
      <c r="D275" s="28">
        <v>500</v>
      </c>
      <c r="E275" s="29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0" t="s">
        <v>8315</v>
      </c>
      <c r="R275" s="27" t="s">
        <v>8316</v>
      </c>
      <c r="S275" s="31">
        <v>42121.249814814815</v>
      </c>
      <c r="T275" s="31">
        <v>42142.249814814815</v>
      </c>
    </row>
    <row r="276" spans="1:20" ht="43.2" x14ac:dyDescent="0.3">
      <c r="A276" s="27">
        <v>3492</v>
      </c>
      <c r="B276" s="13" t="s">
        <v>3491</v>
      </c>
      <c r="C276" s="9" t="s">
        <v>7602</v>
      </c>
      <c r="D276" s="28">
        <v>3800</v>
      </c>
      <c r="E276" s="29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0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3.2" x14ac:dyDescent="0.3">
      <c r="A277" s="27">
        <v>3493</v>
      </c>
      <c r="B277" s="13" t="s">
        <v>3492</v>
      </c>
      <c r="C277" s="9" t="s">
        <v>7603</v>
      </c>
      <c r="D277" s="28">
        <v>1500</v>
      </c>
      <c r="E277" s="29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0" t="s">
        <v>8315</v>
      </c>
      <c r="R277" s="27" t="s">
        <v>8316</v>
      </c>
      <c r="S277" s="31">
        <v>41848.866157407407</v>
      </c>
      <c r="T277" s="31">
        <v>41868.21597222222</v>
      </c>
    </row>
    <row r="278" spans="1:20" ht="43.2" x14ac:dyDescent="0.3">
      <c r="A278" s="27">
        <v>3494</v>
      </c>
      <c r="B278" s="13" t="s">
        <v>3493</v>
      </c>
      <c r="C278" s="9" t="s">
        <v>7604</v>
      </c>
      <c r="D278" s="28">
        <v>400</v>
      </c>
      <c r="E278" s="29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0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3.2" x14ac:dyDescent="0.3">
      <c r="A279" s="27">
        <v>3496</v>
      </c>
      <c r="B279" s="13" t="s">
        <v>3495</v>
      </c>
      <c r="C279" s="9" t="s">
        <v>7606</v>
      </c>
      <c r="D279" s="28">
        <v>3000</v>
      </c>
      <c r="E279" s="29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0" t="s">
        <v>8315</v>
      </c>
      <c r="R279" s="27" t="s">
        <v>8316</v>
      </c>
      <c r="S279" s="31">
        <v>42584.846828703703</v>
      </c>
      <c r="T279" s="31">
        <v>42624.846828703703</v>
      </c>
    </row>
    <row r="280" spans="1:20" ht="43.2" x14ac:dyDescent="0.3">
      <c r="A280" s="27">
        <v>3497</v>
      </c>
      <c r="B280" s="13" t="s">
        <v>3496</v>
      </c>
      <c r="C280" s="9" t="s">
        <v>7607</v>
      </c>
      <c r="D280" s="28">
        <v>1551</v>
      </c>
      <c r="E280" s="29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0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3.2" x14ac:dyDescent="0.3">
      <c r="A281" s="27">
        <v>3499</v>
      </c>
      <c r="B281" s="13" t="s">
        <v>3498</v>
      </c>
      <c r="C281" s="9" t="s">
        <v>7609</v>
      </c>
      <c r="D281" s="28">
        <v>2000</v>
      </c>
      <c r="E281" s="29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0" t="s">
        <v>8315</v>
      </c>
      <c r="R281" s="27" t="s">
        <v>8316</v>
      </c>
      <c r="S281" s="31">
        <v>42132.036168981482</v>
      </c>
      <c r="T281" s="31">
        <v>42186.290972222225</v>
      </c>
    </row>
    <row r="282" spans="1:20" ht="43.2" x14ac:dyDescent="0.3">
      <c r="A282" s="27">
        <v>3500</v>
      </c>
      <c r="B282" s="13" t="s">
        <v>3499</v>
      </c>
      <c r="C282" s="9" t="s">
        <v>7610</v>
      </c>
      <c r="D282" s="28">
        <v>1000</v>
      </c>
      <c r="E282" s="29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0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3.2" x14ac:dyDescent="0.3">
      <c r="A283" s="27">
        <v>3502</v>
      </c>
      <c r="B283" s="13" t="s">
        <v>3501</v>
      </c>
      <c r="C283" s="9" t="s">
        <v>7612</v>
      </c>
      <c r="D283" s="28">
        <v>4000</v>
      </c>
      <c r="E283" s="29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0" t="s">
        <v>8315</v>
      </c>
      <c r="R283" s="27" t="s">
        <v>8316</v>
      </c>
      <c r="S283" s="31">
        <v>42430.839398148149</v>
      </c>
      <c r="T283" s="31">
        <v>42445.165972222225</v>
      </c>
    </row>
    <row r="284" spans="1:20" ht="43.2" x14ac:dyDescent="0.3">
      <c r="A284" s="27">
        <v>3504</v>
      </c>
      <c r="B284" s="13" t="s">
        <v>3503</v>
      </c>
      <c r="C284" s="9" t="s">
        <v>7614</v>
      </c>
      <c r="D284" s="28">
        <v>1000</v>
      </c>
      <c r="E284" s="29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0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86.4" x14ac:dyDescent="0.3">
      <c r="A285" s="27">
        <v>3505</v>
      </c>
      <c r="B285" s="13" t="s">
        <v>3504</v>
      </c>
      <c r="C285" s="9" t="s">
        <v>7615</v>
      </c>
      <c r="D285" s="28">
        <v>2500</v>
      </c>
      <c r="E285" s="29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0" t="s">
        <v>8315</v>
      </c>
      <c r="R285" s="27" t="s">
        <v>8316</v>
      </c>
      <c r="S285" s="31">
        <v>41760.935706018521</v>
      </c>
      <c r="T285" s="31">
        <v>41772.166666666664</v>
      </c>
    </row>
    <row r="286" spans="1:20" ht="43.2" x14ac:dyDescent="0.3">
      <c r="A286" s="27">
        <v>3506</v>
      </c>
      <c r="B286" s="13" t="s">
        <v>3505</v>
      </c>
      <c r="C286" s="9" t="s">
        <v>7616</v>
      </c>
      <c r="D286" s="28">
        <v>3000</v>
      </c>
      <c r="E286" s="29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0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28.8" x14ac:dyDescent="0.3">
      <c r="A287" s="27">
        <v>3507</v>
      </c>
      <c r="B287" s="13" t="s">
        <v>3506</v>
      </c>
      <c r="C287" s="9" t="s">
        <v>7617</v>
      </c>
      <c r="D287" s="28">
        <v>10000</v>
      </c>
      <c r="E287" s="29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0" t="s">
        <v>8315</v>
      </c>
      <c r="R287" s="27" t="s">
        <v>8316</v>
      </c>
      <c r="S287" s="31">
        <v>42491.92288194444</v>
      </c>
      <c r="T287" s="31">
        <v>42521.92288194444</v>
      </c>
    </row>
    <row r="288" spans="1:20" ht="43.2" x14ac:dyDescent="0.3">
      <c r="A288" s="27">
        <v>3509</v>
      </c>
      <c r="B288" s="13" t="s">
        <v>3508</v>
      </c>
      <c r="C288" s="9" t="s">
        <v>7619</v>
      </c>
      <c r="D288" s="28">
        <v>3000</v>
      </c>
      <c r="E288" s="29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0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3.2" x14ac:dyDescent="0.3">
      <c r="A289" s="27">
        <v>3510</v>
      </c>
      <c r="B289" s="13" t="s">
        <v>3509</v>
      </c>
      <c r="C289" s="9" t="s">
        <v>7620</v>
      </c>
      <c r="D289" s="28">
        <v>900</v>
      </c>
      <c r="E289" s="29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0" t="s">
        <v>8315</v>
      </c>
      <c r="R289" s="27" t="s">
        <v>8316</v>
      </c>
      <c r="S289" s="31">
        <v>41802.62090277778</v>
      </c>
      <c r="T289" s="31">
        <v>41822.62090277778</v>
      </c>
    </row>
    <row r="290" spans="1:20" ht="43.2" x14ac:dyDescent="0.3">
      <c r="A290" s="27">
        <v>3513</v>
      </c>
      <c r="B290" s="13" t="s">
        <v>3512</v>
      </c>
      <c r="C290" s="9" t="s">
        <v>7623</v>
      </c>
      <c r="D290" s="28">
        <v>2800</v>
      </c>
      <c r="E290" s="29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0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3.2" x14ac:dyDescent="0.3">
      <c r="A291" s="27">
        <v>3514</v>
      </c>
      <c r="B291" s="13" t="s">
        <v>3513</v>
      </c>
      <c r="C291" s="9" t="s">
        <v>7624</v>
      </c>
      <c r="D291" s="28">
        <v>500</v>
      </c>
      <c r="E291" s="29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0" t="s">
        <v>8315</v>
      </c>
      <c r="R291" s="27" t="s">
        <v>8316</v>
      </c>
      <c r="S291" s="31">
        <v>42020.846666666665</v>
      </c>
      <c r="T291" s="31">
        <v>42037.207638888889</v>
      </c>
    </row>
    <row r="292" spans="1:20" ht="28.8" x14ac:dyDescent="0.3">
      <c r="A292" s="27">
        <v>3515</v>
      </c>
      <c r="B292" s="13" t="s">
        <v>3514</v>
      </c>
      <c r="C292" s="9" t="s">
        <v>7625</v>
      </c>
      <c r="D292" s="28">
        <v>3000</v>
      </c>
      <c r="E292" s="29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0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3.2" x14ac:dyDescent="0.3">
      <c r="A293" s="27">
        <v>3516</v>
      </c>
      <c r="B293" s="13" t="s">
        <v>3515</v>
      </c>
      <c r="C293" s="9" t="s">
        <v>7626</v>
      </c>
      <c r="D293" s="28">
        <v>2500</v>
      </c>
      <c r="E293" s="29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0" t="s">
        <v>8315</v>
      </c>
      <c r="R293" s="27" t="s">
        <v>8316</v>
      </c>
      <c r="S293" s="31">
        <v>41856.010069444441</v>
      </c>
      <c r="T293" s="31">
        <v>41890.125</v>
      </c>
    </row>
    <row r="294" spans="1:20" ht="43.2" x14ac:dyDescent="0.3">
      <c r="A294" s="27">
        <v>3518</v>
      </c>
      <c r="B294" s="13" t="s">
        <v>3517</v>
      </c>
      <c r="C294" s="9" t="s">
        <v>7628</v>
      </c>
      <c r="D294" s="28">
        <v>1500</v>
      </c>
      <c r="E294" s="29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0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3.2" x14ac:dyDescent="0.3">
      <c r="A295" s="27">
        <v>3521</v>
      </c>
      <c r="B295" s="13" t="s">
        <v>3520</v>
      </c>
      <c r="C295" s="9" t="s">
        <v>7631</v>
      </c>
      <c r="D295" s="28">
        <v>350</v>
      </c>
      <c r="E295" s="29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0" t="s">
        <v>8315</v>
      </c>
      <c r="R295" s="27" t="s">
        <v>8316</v>
      </c>
      <c r="S295" s="31">
        <v>41881.361342592594</v>
      </c>
      <c r="T295" s="31">
        <v>41911.361342592594</v>
      </c>
    </row>
    <row r="296" spans="1:20" ht="43.2" x14ac:dyDescent="0.3">
      <c r="A296" s="27">
        <v>3524</v>
      </c>
      <c r="B296" s="13" t="s">
        <v>3523</v>
      </c>
      <c r="C296" s="9" t="s">
        <v>7634</v>
      </c>
      <c r="D296" s="28">
        <v>10000</v>
      </c>
      <c r="E296" s="29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0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3.2" x14ac:dyDescent="0.3">
      <c r="A297" s="27">
        <v>3525</v>
      </c>
      <c r="B297" s="13" t="s">
        <v>3524</v>
      </c>
      <c r="C297" s="9" t="s">
        <v>7635</v>
      </c>
      <c r="D297" s="28">
        <v>500</v>
      </c>
      <c r="E297" s="29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0" t="s">
        <v>8315</v>
      </c>
      <c r="R297" s="27" t="s">
        <v>8316</v>
      </c>
      <c r="S297" s="31">
        <v>42214.6956712963</v>
      </c>
      <c r="T297" s="31">
        <v>42225.666666666672</v>
      </c>
    </row>
    <row r="298" spans="1:20" ht="43.2" x14ac:dyDescent="0.3">
      <c r="A298" s="27">
        <v>3526</v>
      </c>
      <c r="B298" s="13" t="s">
        <v>3525</v>
      </c>
      <c r="C298" s="9" t="s">
        <v>7636</v>
      </c>
      <c r="D298" s="28">
        <v>3300</v>
      </c>
      <c r="E298" s="29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0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3.2" x14ac:dyDescent="0.3">
      <c r="A299" s="27">
        <v>3527</v>
      </c>
      <c r="B299" s="13" t="s">
        <v>3526</v>
      </c>
      <c r="C299" s="9" t="s">
        <v>7637</v>
      </c>
      <c r="D299" s="28">
        <v>6000</v>
      </c>
      <c r="E299" s="29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0" t="s">
        <v>8315</v>
      </c>
      <c r="R299" s="27" t="s">
        <v>8316</v>
      </c>
      <c r="S299" s="31">
        <v>42167.023206018523</v>
      </c>
      <c r="T299" s="31">
        <v>42196.165972222225</v>
      </c>
    </row>
    <row r="300" spans="1:20" ht="43.2" x14ac:dyDescent="0.3">
      <c r="A300" s="27">
        <v>3529</v>
      </c>
      <c r="B300" s="13" t="s">
        <v>3528</v>
      </c>
      <c r="C300" s="9" t="s">
        <v>7639</v>
      </c>
      <c r="D300" s="28">
        <v>500</v>
      </c>
      <c r="E300" s="29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0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3">
      <c r="A301" s="27">
        <v>3531</v>
      </c>
      <c r="B301" s="13" t="s">
        <v>3530</v>
      </c>
      <c r="C301" s="9" t="s">
        <v>7641</v>
      </c>
      <c r="D301" s="28">
        <v>1000</v>
      </c>
      <c r="E301" s="29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0" t="s">
        <v>8315</v>
      </c>
      <c r="R301" s="27" t="s">
        <v>8316</v>
      </c>
      <c r="S301" s="31">
        <v>42521.654328703706</v>
      </c>
      <c r="T301" s="31">
        <v>42551.654328703706</v>
      </c>
    </row>
    <row r="302" spans="1:20" ht="43.2" x14ac:dyDescent="0.3">
      <c r="A302" s="27">
        <v>3532</v>
      </c>
      <c r="B302" s="13" t="s">
        <v>3531</v>
      </c>
      <c r="C302" s="9" t="s">
        <v>7642</v>
      </c>
      <c r="D302" s="28">
        <v>960</v>
      </c>
      <c r="E302" s="29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0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3.2" x14ac:dyDescent="0.3">
      <c r="A303" s="27">
        <v>3533</v>
      </c>
      <c r="B303" s="13" t="s">
        <v>3532</v>
      </c>
      <c r="C303" s="9" t="s">
        <v>7643</v>
      </c>
      <c r="D303" s="28">
        <v>500</v>
      </c>
      <c r="E303" s="29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0" t="s">
        <v>8315</v>
      </c>
      <c r="R303" s="27" t="s">
        <v>8316</v>
      </c>
      <c r="S303" s="31">
        <v>42289.761192129634</v>
      </c>
      <c r="T303" s="31">
        <v>42319.802858796291</v>
      </c>
    </row>
    <row r="304" spans="1:20" ht="28.8" x14ac:dyDescent="0.3">
      <c r="A304" s="27">
        <v>3534</v>
      </c>
      <c r="B304" s="13" t="s">
        <v>3533</v>
      </c>
      <c r="C304" s="9" t="s">
        <v>7644</v>
      </c>
      <c r="D304" s="28">
        <v>5000</v>
      </c>
      <c r="E304" s="29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0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3.2" x14ac:dyDescent="0.3">
      <c r="A305" s="27">
        <v>3539</v>
      </c>
      <c r="B305" s="13" t="s">
        <v>3538</v>
      </c>
      <c r="C305" s="9" t="s">
        <v>7649</v>
      </c>
      <c r="D305" s="28">
        <v>600</v>
      </c>
      <c r="E305" s="29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0" t="s">
        <v>8315</v>
      </c>
      <c r="R305" s="27" t="s">
        <v>8316</v>
      </c>
      <c r="S305" s="31">
        <v>42600.756041666667</v>
      </c>
      <c r="T305" s="31">
        <v>42621.756041666667</v>
      </c>
    </row>
    <row r="306" spans="1:20" ht="43.2" x14ac:dyDescent="0.3">
      <c r="A306" s="27">
        <v>3542</v>
      </c>
      <c r="B306" s="13" t="s">
        <v>3541</v>
      </c>
      <c r="C306" s="9" t="s">
        <v>7652</v>
      </c>
      <c r="D306" s="28">
        <v>5500</v>
      </c>
      <c r="E306" s="29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0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28.8" x14ac:dyDescent="0.3">
      <c r="A307" s="27">
        <v>3544</v>
      </c>
      <c r="B307" s="13" t="s">
        <v>3543</v>
      </c>
      <c r="C307" s="9" t="s">
        <v>7654</v>
      </c>
      <c r="D307" s="28">
        <v>2500</v>
      </c>
      <c r="E307" s="29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0" t="s">
        <v>8315</v>
      </c>
      <c r="R307" s="27" t="s">
        <v>8316</v>
      </c>
      <c r="S307" s="31">
        <v>42040.831678240742</v>
      </c>
      <c r="T307" s="31">
        <v>42070.831678240742</v>
      </c>
    </row>
    <row r="308" spans="1:20" ht="43.2" x14ac:dyDescent="0.3">
      <c r="A308" s="27">
        <v>3545</v>
      </c>
      <c r="B308" s="13" t="s">
        <v>3544</v>
      </c>
      <c r="C308" s="9" t="s">
        <v>7655</v>
      </c>
      <c r="D308" s="28">
        <v>250</v>
      </c>
      <c r="E308" s="29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0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3.2" x14ac:dyDescent="0.3">
      <c r="A309" s="27">
        <v>3546</v>
      </c>
      <c r="B309" s="13" t="s">
        <v>3545</v>
      </c>
      <c r="C309" s="9" t="s">
        <v>7656</v>
      </c>
      <c r="D309" s="28">
        <v>1100</v>
      </c>
      <c r="E309" s="29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0" t="s">
        <v>8315</v>
      </c>
      <c r="R309" s="27" t="s">
        <v>8316</v>
      </c>
      <c r="S309" s="31">
        <v>42073.660694444443</v>
      </c>
      <c r="T309" s="31">
        <v>42095.165972222225</v>
      </c>
    </row>
    <row r="310" spans="1:20" ht="28.8" x14ac:dyDescent="0.3">
      <c r="A310" s="27">
        <v>3547</v>
      </c>
      <c r="B310" s="13" t="s">
        <v>3546</v>
      </c>
      <c r="C310" s="9" t="s">
        <v>7657</v>
      </c>
      <c r="D310" s="28">
        <v>35000</v>
      </c>
      <c r="E310" s="29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0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28.8" x14ac:dyDescent="0.3">
      <c r="A311" s="27">
        <v>3548</v>
      </c>
      <c r="B311" s="13" t="s">
        <v>3547</v>
      </c>
      <c r="C311" s="9" t="s">
        <v>7658</v>
      </c>
      <c r="D311" s="28">
        <v>2100</v>
      </c>
      <c r="E311" s="29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0" t="s">
        <v>8315</v>
      </c>
      <c r="R311" s="27" t="s">
        <v>8316</v>
      </c>
      <c r="S311" s="31">
        <v>42411.942291666666</v>
      </c>
      <c r="T311" s="31">
        <v>42434.041666666672</v>
      </c>
    </row>
    <row r="312" spans="1:20" ht="43.2" x14ac:dyDescent="0.3">
      <c r="A312" s="27">
        <v>3551</v>
      </c>
      <c r="B312" s="13" t="s">
        <v>3550</v>
      </c>
      <c r="C312" s="9" t="s">
        <v>7661</v>
      </c>
      <c r="D312" s="28">
        <v>1500</v>
      </c>
      <c r="E312" s="29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0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3.2" x14ac:dyDescent="0.3">
      <c r="A313" s="27">
        <v>3553</v>
      </c>
      <c r="B313" s="13" t="s">
        <v>3552</v>
      </c>
      <c r="C313" s="9" t="s">
        <v>7663</v>
      </c>
      <c r="D313" s="28">
        <v>5500</v>
      </c>
      <c r="E313" s="29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0" t="s">
        <v>8315</v>
      </c>
      <c r="R313" s="27" t="s">
        <v>8316</v>
      </c>
      <c r="S313" s="31">
        <v>42196.028703703705</v>
      </c>
      <c r="T313" s="31">
        <v>42228</v>
      </c>
    </row>
    <row r="314" spans="1:20" ht="28.8" x14ac:dyDescent="0.3">
      <c r="A314" s="27">
        <v>3554</v>
      </c>
      <c r="B314" s="13" t="s">
        <v>3553</v>
      </c>
      <c r="C314" s="9" t="s">
        <v>7664</v>
      </c>
      <c r="D314" s="28">
        <v>5000</v>
      </c>
      <c r="E314" s="29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0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3.2" x14ac:dyDescent="0.3">
      <c r="A315" s="27">
        <v>3557</v>
      </c>
      <c r="B315" s="13" t="s">
        <v>3556</v>
      </c>
      <c r="C315" s="9" t="s">
        <v>7667</v>
      </c>
      <c r="D315" s="28">
        <v>100000</v>
      </c>
      <c r="E315" s="29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0" t="s">
        <v>8315</v>
      </c>
      <c r="R315" s="27" t="s">
        <v>8316</v>
      </c>
      <c r="S315" s="31">
        <v>41730.276747685188</v>
      </c>
      <c r="T315" s="31">
        <v>41764.276747685188</v>
      </c>
    </row>
    <row r="316" spans="1:20" ht="100.8" x14ac:dyDescent="0.3">
      <c r="A316" s="27">
        <v>3561</v>
      </c>
      <c r="B316" s="13" t="s">
        <v>3560</v>
      </c>
      <c r="C316" s="9" t="s">
        <v>7671</v>
      </c>
      <c r="D316" s="28">
        <v>2500</v>
      </c>
      <c r="E316" s="29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0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3.2" x14ac:dyDescent="0.3">
      <c r="A317" s="27">
        <v>3565</v>
      </c>
      <c r="B317" s="13" t="s">
        <v>3564</v>
      </c>
      <c r="C317" s="9" t="s">
        <v>7675</v>
      </c>
      <c r="D317" s="28">
        <v>900</v>
      </c>
      <c r="E317" s="29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0" t="s">
        <v>8315</v>
      </c>
      <c r="R317" s="27" t="s">
        <v>8316</v>
      </c>
      <c r="S317" s="31">
        <v>41974.743148148147</v>
      </c>
      <c r="T317" s="31">
        <v>42004.743148148147</v>
      </c>
    </row>
    <row r="318" spans="1:20" ht="43.2" x14ac:dyDescent="0.3">
      <c r="A318" s="27">
        <v>3568</v>
      </c>
      <c r="B318" s="13" t="s">
        <v>3567</v>
      </c>
      <c r="C318" s="9" t="s">
        <v>7678</v>
      </c>
      <c r="D318" s="28">
        <v>1000</v>
      </c>
      <c r="E318" s="29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0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3.2" x14ac:dyDescent="0.3">
      <c r="A319" s="27">
        <v>3569</v>
      </c>
      <c r="B319" s="13" t="s">
        <v>3568</v>
      </c>
      <c r="C319" s="9" t="s">
        <v>7679</v>
      </c>
      <c r="D319" s="28">
        <v>5000</v>
      </c>
      <c r="E319" s="29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0" t="s">
        <v>8315</v>
      </c>
      <c r="R319" s="27" t="s">
        <v>8316</v>
      </c>
      <c r="S319" s="31">
        <v>41982.688611111109</v>
      </c>
      <c r="T319" s="31">
        <v>42012.688611111109</v>
      </c>
    </row>
    <row r="320" spans="1:20" ht="28.8" x14ac:dyDescent="0.3">
      <c r="A320" s="27">
        <v>3570</v>
      </c>
      <c r="B320" s="13" t="s">
        <v>3569</v>
      </c>
      <c r="C320" s="9" t="s">
        <v>7680</v>
      </c>
      <c r="D320" s="28">
        <v>2000</v>
      </c>
      <c r="E320" s="29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0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3.2" x14ac:dyDescent="0.3">
      <c r="A321" s="27">
        <v>3574</v>
      </c>
      <c r="B321" s="13" t="s">
        <v>3573</v>
      </c>
      <c r="C321" s="9" t="s">
        <v>7684</v>
      </c>
      <c r="D321" s="28">
        <v>5800</v>
      </c>
      <c r="E321" s="29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0" t="s">
        <v>8315</v>
      </c>
      <c r="R321" s="27" t="s">
        <v>8316</v>
      </c>
      <c r="S321" s="31">
        <v>41926.942685185182</v>
      </c>
      <c r="T321" s="31">
        <v>41956.984351851846</v>
      </c>
    </row>
    <row r="322" spans="1:20" ht="43.2" x14ac:dyDescent="0.3">
      <c r="A322" s="27">
        <v>3575</v>
      </c>
      <c r="B322" s="13" t="s">
        <v>3574</v>
      </c>
      <c r="C322" s="9" t="s">
        <v>7685</v>
      </c>
      <c r="D322" s="28">
        <v>10000</v>
      </c>
      <c r="E322" s="29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0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28.8" x14ac:dyDescent="0.3">
      <c r="A323" s="27">
        <v>3576</v>
      </c>
      <c r="B323" s="13" t="s">
        <v>3575</v>
      </c>
      <c r="C323" s="9" t="s">
        <v>7686</v>
      </c>
      <c r="D323" s="28">
        <v>100</v>
      </c>
      <c r="E323" s="29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0" t="s">
        <v>8315</v>
      </c>
      <c r="R323" s="27" t="s">
        <v>8316</v>
      </c>
      <c r="S323" s="31">
        <v>42649.54923611111</v>
      </c>
      <c r="T323" s="31">
        <v>42709.590902777782</v>
      </c>
    </row>
    <row r="324" spans="1:20" ht="28.8" x14ac:dyDescent="0.3">
      <c r="A324" s="27">
        <v>3577</v>
      </c>
      <c r="B324" s="13" t="s">
        <v>3576</v>
      </c>
      <c r="C324" s="9" t="s">
        <v>7687</v>
      </c>
      <c r="D324" s="28">
        <v>600</v>
      </c>
      <c r="E324" s="29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0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28.8" x14ac:dyDescent="0.3">
      <c r="A325" s="27">
        <v>3580</v>
      </c>
      <c r="B325" s="13" t="s">
        <v>3579</v>
      </c>
      <c r="C325" s="9" t="s">
        <v>7690</v>
      </c>
      <c r="D325" s="28">
        <v>900</v>
      </c>
      <c r="E325" s="29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0" t="s">
        <v>8315</v>
      </c>
      <c r="R325" s="27" t="s">
        <v>8316</v>
      </c>
      <c r="S325" s="31">
        <v>42026.176180555558</v>
      </c>
      <c r="T325" s="31">
        <v>42064.207638888889</v>
      </c>
    </row>
    <row r="326" spans="1:20" ht="28.8" x14ac:dyDescent="0.3">
      <c r="A326" s="27">
        <v>3582</v>
      </c>
      <c r="B326" s="13" t="s">
        <v>3581</v>
      </c>
      <c r="C326" s="9" t="s">
        <v>7692</v>
      </c>
      <c r="D326" s="28">
        <v>1000</v>
      </c>
      <c r="E326" s="29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0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3.2" x14ac:dyDescent="0.3">
      <c r="A327" s="27">
        <v>3583</v>
      </c>
      <c r="B327" s="13" t="s">
        <v>3582</v>
      </c>
      <c r="C327" s="9" t="s">
        <v>7693</v>
      </c>
      <c r="D327" s="28">
        <v>3000</v>
      </c>
      <c r="E327" s="29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0" t="s">
        <v>8315</v>
      </c>
      <c r="R327" s="27" t="s">
        <v>8316</v>
      </c>
      <c r="S327" s="31">
        <v>42418.425983796296</v>
      </c>
      <c r="T327" s="31">
        <v>42478.384317129632</v>
      </c>
    </row>
    <row r="328" spans="1:20" ht="43.2" x14ac:dyDescent="0.3">
      <c r="A328" s="27">
        <v>3585</v>
      </c>
      <c r="B328" s="13" t="s">
        <v>3584</v>
      </c>
      <c r="C328" s="9" t="s">
        <v>7695</v>
      </c>
      <c r="D328" s="28">
        <v>3400</v>
      </c>
      <c r="E328" s="29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0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3">
      <c r="A329" s="27">
        <v>3586</v>
      </c>
      <c r="B329" s="13" t="s">
        <v>3585</v>
      </c>
      <c r="C329" s="9" t="s">
        <v>7696</v>
      </c>
      <c r="D329" s="28">
        <v>7500</v>
      </c>
      <c r="E329" s="29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0" t="s">
        <v>8315</v>
      </c>
      <c r="R329" s="27" t="s">
        <v>8316</v>
      </c>
      <c r="S329" s="31">
        <v>42576.697569444441</v>
      </c>
      <c r="T329" s="31">
        <v>42636.697569444441</v>
      </c>
    </row>
    <row r="330" spans="1:20" ht="43.2" x14ac:dyDescent="0.3">
      <c r="A330" s="27">
        <v>3589</v>
      </c>
      <c r="B330" s="13" t="s">
        <v>3588</v>
      </c>
      <c r="C330" s="9" t="s">
        <v>7699</v>
      </c>
      <c r="D330" s="28">
        <v>4000</v>
      </c>
      <c r="E330" s="29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0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3.2" x14ac:dyDescent="0.3">
      <c r="A331" s="27">
        <v>3591</v>
      </c>
      <c r="B331" s="13" t="s">
        <v>3590</v>
      </c>
      <c r="C331" s="9" t="s">
        <v>7701</v>
      </c>
      <c r="D331" s="28">
        <v>700</v>
      </c>
      <c r="E331" s="29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0" t="s">
        <v>8315</v>
      </c>
      <c r="R331" s="27" t="s">
        <v>8316</v>
      </c>
      <c r="S331" s="31">
        <v>42003.948425925926</v>
      </c>
      <c r="T331" s="31">
        <v>42028.207638888889</v>
      </c>
    </row>
    <row r="332" spans="1:20" ht="28.8" x14ac:dyDescent="0.3">
      <c r="A332" s="27">
        <v>3592</v>
      </c>
      <c r="B332" s="13" t="s">
        <v>3591</v>
      </c>
      <c r="C332" s="9" t="s">
        <v>7702</v>
      </c>
      <c r="D332" s="28">
        <v>2000</v>
      </c>
      <c r="E332" s="29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0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28.8" x14ac:dyDescent="0.3">
      <c r="A333" s="27">
        <v>3593</v>
      </c>
      <c r="B333" s="13" t="s">
        <v>3592</v>
      </c>
      <c r="C333" s="9" t="s">
        <v>7703</v>
      </c>
      <c r="D333" s="28">
        <v>3000</v>
      </c>
      <c r="E333" s="29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0" t="s">
        <v>8315</v>
      </c>
      <c r="R333" s="27" t="s">
        <v>8316</v>
      </c>
      <c r="S333" s="31">
        <v>41974.898599537039</v>
      </c>
      <c r="T333" s="31">
        <v>42009.851388888885</v>
      </c>
    </row>
    <row r="334" spans="1:20" ht="43.2" x14ac:dyDescent="0.3">
      <c r="A334" s="27">
        <v>3594</v>
      </c>
      <c r="B334" s="13" t="s">
        <v>3593</v>
      </c>
      <c r="C334" s="9" t="s">
        <v>7704</v>
      </c>
      <c r="D334" s="28">
        <v>1600</v>
      </c>
      <c r="E334" s="29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0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28.8" x14ac:dyDescent="0.3">
      <c r="A335" s="27">
        <v>3595</v>
      </c>
      <c r="B335" s="13" t="s">
        <v>3594</v>
      </c>
      <c r="C335" s="9" t="s">
        <v>7705</v>
      </c>
      <c r="D335" s="28">
        <v>2600</v>
      </c>
      <c r="E335" s="29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0" t="s">
        <v>8315</v>
      </c>
      <c r="R335" s="27" t="s">
        <v>8316</v>
      </c>
      <c r="S335" s="31">
        <v>42050.008368055554</v>
      </c>
      <c r="T335" s="31">
        <v>42076.290972222225</v>
      </c>
    </row>
    <row r="336" spans="1:20" ht="28.8" x14ac:dyDescent="0.3">
      <c r="A336" s="27">
        <v>3597</v>
      </c>
      <c r="B336" s="13" t="s">
        <v>3596</v>
      </c>
      <c r="C336" s="9" t="s">
        <v>7707</v>
      </c>
      <c r="D336" s="28">
        <v>2500</v>
      </c>
      <c r="E336" s="29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0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28.8" x14ac:dyDescent="0.3">
      <c r="A337" s="27">
        <v>3598</v>
      </c>
      <c r="B337" s="13" t="s">
        <v>3597</v>
      </c>
      <c r="C337" s="9" t="s">
        <v>7708</v>
      </c>
      <c r="D337" s="28">
        <v>1000</v>
      </c>
      <c r="E337" s="29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0" t="s">
        <v>8315</v>
      </c>
      <c r="R337" s="27" t="s">
        <v>8316</v>
      </c>
      <c r="S337" s="31">
        <v>41866.79886574074</v>
      </c>
      <c r="T337" s="31">
        <v>41885.207638888889</v>
      </c>
    </row>
    <row r="338" spans="1:20" ht="28.8" x14ac:dyDescent="0.3">
      <c r="A338" s="27">
        <v>3599</v>
      </c>
      <c r="B338" s="13" t="s">
        <v>3598</v>
      </c>
      <c r="C338" s="9" t="s">
        <v>7709</v>
      </c>
      <c r="D338" s="28">
        <v>500</v>
      </c>
      <c r="E338" s="29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0" t="s">
        <v>8315</v>
      </c>
      <c r="R338" s="27" t="s">
        <v>8316</v>
      </c>
      <c r="S338" s="31">
        <v>42220.79487268519</v>
      </c>
      <c r="T338" s="31">
        <v>42246</v>
      </c>
    </row>
    <row r="339" spans="1:20" ht="28.8" x14ac:dyDescent="0.3">
      <c r="A339" s="27">
        <v>3600</v>
      </c>
      <c r="B339" s="13" t="s">
        <v>3599</v>
      </c>
      <c r="C339" s="9" t="s">
        <v>7710</v>
      </c>
      <c r="D339" s="28">
        <v>10</v>
      </c>
      <c r="E339" s="29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0" t="s">
        <v>8315</v>
      </c>
      <c r="R339" s="27" t="s">
        <v>8316</v>
      </c>
      <c r="S339" s="31">
        <v>42628.849120370374</v>
      </c>
      <c r="T339" s="31">
        <v>42656.849120370374</v>
      </c>
    </row>
    <row r="340" spans="1:20" ht="43.2" x14ac:dyDescent="0.3">
      <c r="A340" s="27">
        <v>3602</v>
      </c>
      <c r="B340" s="13" t="s">
        <v>3601</v>
      </c>
      <c r="C340" s="9" t="s">
        <v>7712</v>
      </c>
      <c r="D340" s="28">
        <v>4000</v>
      </c>
      <c r="E340" s="29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0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3.2" x14ac:dyDescent="0.3">
      <c r="A341" s="27">
        <v>3603</v>
      </c>
      <c r="B341" s="13" t="s">
        <v>3602</v>
      </c>
      <c r="C341" s="9" t="s">
        <v>7713</v>
      </c>
      <c r="D341" s="28">
        <v>1500</v>
      </c>
      <c r="E341" s="29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0" t="s">
        <v>8315</v>
      </c>
      <c r="R341" s="27" t="s">
        <v>8316</v>
      </c>
      <c r="S341" s="31">
        <v>42283.864351851851</v>
      </c>
      <c r="T341" s="31">
        <v>42313.906018518523</v>
      </c>
    </row>
    <row r="342" spans="1:20" ht="43.2" x14ac:dyDescent="0.3">
      <c r="A342" s="27">
        <v>3604</v>
      </c>
      <c r="B342" s="13" t="s">
        <v>3603</v>
      </c>
      <c r="C342" s="9" t="s">
        <v>7714</v>
      </c>
      <c r="D342" s="28">
        <v>3000</v>
      </c>
      <c r="E342" s="29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0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28.8" x14ac:dyDescent="0.3">
      <c r="A343" s="27">
        <v>3613</v>
      </c>
      <c r="B343" s="13" t="s">
        <v>3612</v>
      </c>
      <c r="C343" s="9" t="s">
        <v>7723</v>
      </c>
      <c r="D343" s="28">
        <v>1250</v>
      </c>
      <c r="E343" s="29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0" t="s">
        <v>8315</v>
      </c>
      <c r="R343" s="27" t="s">
        <v>8316</v>
      </c>
      <c r="S343" s="31">
        <v>41788.58997685185</v>
      </c>
      <c r="T343" s="31">
        <v>41818.58997685185</v>
      </c>
    </row>
    <row r="344" spans="1:20" ht="28.8" x14ac:dyDescent="0.3">
      <c r="A344" s="27">
        <v>3614</v>
      </c>
      <c r="B344" s="13" t="s">
        <v>3439</v>
      </c>
      <c r="C344" s="9" t="s">
        <v>7724</v>
      </c>
      <c r="D344" s="28">
        <v>2500</v>
      </c>
      <c r="E344" s="29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0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3.2" x14ac:dyDescent="0.3">
      <c r="A345" s="27">
        <v>3619</v>
      </c>
      <c r="B345" s="13" t="s">
        <v>3617</v>
      </c>
      <c r="C345" s="9" t="s">
        <v>7729</v>
      </c>
      <c r="D345" s="28">
        <v>1000</v>
      </c>
      <c r="E345" s="29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0" t="s">
        <v>8315</v>
      </c>
      <c r="R345" s="27" t="s">
        <v>8316</v>
      </c>
      <c r="S345" s="31">
        <v>42661.132245370376</v>
      </c>
      <c r="T345" s="31">
        <v>42693.916666666672</v>
      </c>
    </row>
    <row r="346" spans="1:20" ht="43.2" x14ac:dyDescent="0.3">
      <c r="A346" s="27">
        <v>3620</v>
      </c>
      <c r="B346" s="13" t="s">
        <v>3618</v>
      </c>
      <c r="C346" s="9" t="s">
        <v>7730</v>
      </c>
      <c r="D346" s="28">
        <v>10500</v>
      </c>
      <c r="E346" s="29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0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3.2" x14ac:dyDescent="0.3">
      <c r="A347" s="27">
        <v>3621</v>
      </c>
      <c r="B347" s="13" t="s">
        <v>3619</v>
      </c>
      <c r="C347" s="9" t="s">
        <v>7731</v>
      </c>
      <c r="D347" s="28">
        <v>3000</v>
      </c>
      <c r="E347" s="29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0" t="s">
        <v>8315</v>
      </c>
      <c r="R347" s="27" t="s">
        <v>8316</v>
      </c>
      <c r="S347" s="31">
        <v>42619.935694444444</v>
      </c>
      <c r="T347" s="31">
        <v>42643.875</v>
      </c>
    </row>
    <row r="348" spans="1:20" ht="28.8" x14ac:dyDescent="0.3">
      <c r="A348" s="27">
        <v>3622</v>
      </c>
      <c r="B348" s="13" t="s">
        <v>3620</v>
      </c>
      <c r="C348" s="9" t="s">
        <v>7732</v>
      </c>
      <c r="D348" s="28">
        <v>1000</v>
      </c>
      <c r="E348" s="29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0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28.8" x14ac:dyDescent="0.3">
      <c r="A349" s="27">
        <v>3623</v>
      </c>
      <c r="B349" s="13" t="s">
        <v>3621</v>
      </c>
      <c r="C349" s="9" t="s">
        <v>7733</v>
      </c>
      <c r="D349" s="28">
        <v>2500</v>
      </c>
      <c r="E349" s="29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0" t="s">
        <v>8315</v>
      </c>
      <c r="R349" s="27" t="s">
        <v>8316</v>
      </c>
      <c r="S349" s="31">
        <v>41828.736921296295</v>
      </c>
      <c r="T349" s="31">
        <v>41846.291666666664</v>
      </c>
    </row>
    <row r="350" spans="1:20" ht="57.6" x14ac:dyDescent="0.3">
      <c r="A350" s="27">
        <v>3624</v>
      </c>
      <c r="B350" s="13" t="s">
        <v>3622</v>
      </c>
      <c r="C350" s="9" t="s">
        <v>7734</v>
      </c>
      <c r="D350" s="28">
        <v>3000</v>
      </c>
      <c r="E350" s="29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0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3.2" x14ac:dyDescent="0.3">
      <c r="A351" s="27">
        <v>3627</v>
      </c>
      <c r="B351" s="13" t="s">
        <v>3625</v>
      </c>
      <c r="C351" s="9" t="s">
        <v>7737</v>
      </c>
      <c r="D351" s="28">
        <v>2000</v>
      </c>
      <c r="E351" s="29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0" t="s">
        <v>8315</v>
      </c>
      <c r="R351" s="27" t="s">
        <v>8316</v>
      </c>
      <c r="S351" s="31">
        <v>42460.741747685184</v>
      </c>
      <c r="T351" s="31">
        <v>42511.165972222225</v>
      </c>
    </row>
    <row r="352" spans="1:20" ht="28.8" x14ac:dyDescent="0.3">
      <c r="A352" s="27">
        <v>3648</v>
      </c>
      <c r="B352" s="13" t="s">
        <v>3646</v>
      </c>
      <c r="C352" s="9" t="s">
        <v>7758</v>
      </c>
      <c r="D352" s="28">
        <v>40000</v>
      </c>
      <c r="E352" s="29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0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28.8" x14ac:dyDescent="0.3">
      <c r="A353" s="27">
        <v>3651</v>
      </c>
      <c r="B353" s="13" t="s">
        <v>3649</v>
      </c>
      <c r="C353" s="9" t="s">
        <v>7761</v>
      </c>
      <c r="D353" s="28">
        <v>500</v>
      </c>
      <c r="E353" s="29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0" t="s">
        <v>8315</v>
      </c>
      <c r="R353" s="27" t="s">
        <v>8316</v>
      </c>
      <c r="S353" s="31">
        <v>41828.646319444444</v>
      </c>
      <c r="T353" s="31">
        <v>41861.665972222225</v>
      </c>
    </row>
    <row r="354" spans="1:20" ht="43.2" x14ac:dyDescent="0.3">
      <c r="A354" s="27">
        <v>3655</v>
      </c>
      <c r="B354" s="13" t="s">
        <v>3652</v>
      </c>
      <c r="C354" s="9" t="s">
        <v>7765</v>
      </c>
      <c r="D354" s="28">
        <v>5000</v>
      </c>
      <c r="E354" s="29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0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28.8" x14ac:dyDescent="0.3">
      <c r="A355" s="27">
        <v>3658</v>
      </c>
      <c r="B355" s="13" t="s">
        <v>3655</v>
      </c>
      <c r="C355" s="9" t="s">
        <v>7768</v>
      </c>
      <c r="D355" s="28">
        <v>1500</v>
      </c>
      <c r="E355" s="29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0" t="s">
        <v>8315</v>
      </c>
      <c r="R355" s="27" t="s">
        <v>8316</v>
      </c>
      <c r="S355" s="31">
        <v>41775.858564814815</v>
      </c>
      <c r="T355" s="31">
        <v>41822.165972222225</v>
      </c>
    </row>
    <row r="356" spans="1:20" ht="28.8" x14ac:dyDescent="0.3">
      <c r="A356" s="27">
        <v>3659</v>
      </c>
      <c r="B356" s="13" t="s">
        <v>3656</v>
      </c>
      <c r="C356" s="9" t="s">
        <v>7769</v>
      </c>
      <c r="D356" s="28">
        <v>3000</v>
      </c>
      <c r="E356" s="29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0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3.2" x14ac:dyDescent="0.3">
      <c r="A357" s="27">
        <v>3661</v>
      </c>
      <c r="B357" s="13" t="s">
        <v>3658</v>
      </c>
      <c r="C357" s="9" t="s">
        <v>7771</v>
      </c>
      <c r="D357" s="28">
        <v>3000</v>
      </c>
      <c r="E357" s="29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0" t="s">
        <v>8315</v>
      </c>
      <c r="R357" s="27" t="s">
        <v>8316</v>
      </c>
      <c r="S357" s="31">
        <v>42447.896666666667</v>
      </c>
      <c r="T357" s="31">
        <v>42470.166666666672</v>
      </c>
    </row>
    <row r="358" spans="1:20" ht="43.2" x14ac:dyDescent="0.3">
      <c r="A358" s="27">
        <v>3664</v>
      </c>
      <c r="B358" s="13" t="s">
        <v>3661</v>
      </c>
      <c r="C358" s="9" t="s">
        <v>7774</v>
      </c>
      <c r="D358" s="28">
        <v>800</v>
      </c>
      <c r="E358" s="29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0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3">
      <c r="A359" s="27">
        <v>3666</v>
      </c>
      <c r="B359" s="13" t="s">
        <v>3663</v>
      </c>
      <c r="C359" s="9" t="s">
        <v>7776</v>
      </c>
      <c r="D359" s="28">
        <v>1200</v>
      </c>
      <c r="E359" s="29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0" t="s">
        <v>8315</v>
      </c>
      <c r="R359" s="27" t="s">
        <v>8316</v>
      </c>
      <c r="S359" s="31">
        <v>41822.90488425926</v>
      </c>
      <c r="T359" s="31">
        <v>41844.291666666664</v>
      </c>
    </row>
    <row r="360" spans="1:20" ht="43.2" x14ac:dyDescent="0.3">
      <c r="A360" s="27">
        <v>3668</v>
      </c>
      <c r="B360" s="13" t="s">
        <v>3665</v>
      </c>
      <c r="C360" s="9" t="s">
        <v>7778</v>
      </c>
      <c r="D360" s="28">
        <v>1000</v>
      </c>
      <c r="E360" s="29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0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3.2" x14ac:dyDescent="0.3">
      <c r="A361" s="27">
        <v>3671</v>
      </c>
      <c r="B361" s="13" t="s">
        <v>3668</v>
      </c>
      <c r="C361" s="9" t="s">
        <v>7781</v>
      </c>
      <c r="D361" s="28">
        <v>3500</v>
      </c>
      <c r="E361" s="29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0" t="s">
        <v>8315</v>
      </c>
      <c r="R361" s="27" t="s">
        <v>8316</v>
      </c>
      <c r="S361" s="31">
        <v>41820.62809027778</v>
      </c>
      <c r="T361" s="31">
        <v>41841.165972222225</v>
      </c>
    </row>
    <row r="362" spans="1:20" ht="43.2" x14ac:dyDescent="0.3">
      <c r="A362" s="27">
        <v>3676</v>
      </c>
      <c r="B362" s="13" t="s">
        <v>3673</v>
      </c>
      <c r="C362" s="9" t="s">
        <v>7786</v>
      </c>
      <c r="D362" s="28">
        <v>800</v>
      </c>
      <c r="E362" s="29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0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28.8" x14ac:dyDescent="0.3">
      <c r="A363" s="27">
        <v>3677</v>
      </c>
      <c r="B363" s="13" t="s">
        <v>3674</v>
      </c>
      <c r="C363" s="9" t="s">
        <v>7787</v>
      </c>
      <c r="D363" s="28">
        <v>12000</v>
      </c>
      <c r="E363" s="29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0" t="s">
        <v>8315</v>
      </c>
      <c r="R363" s="27" t="s">
        <v>8316</v>
      </c>
      <c r="S363" s="31">
        <v>41802.574282407404</v>
      </c>
      <c r="T363" s="31">
        <v>41823.165972222225</v>
      </c>
    </row>
    <row r="364" spans="1:20" ht="43.2" x14ac:dyDescent="0.3">
      <c r="A364" s="27">
        <v>3679</v>
      </c>
      <c r="B364" s="13" t="s">
        <v>3676</v>
      </c>
      <c r="C364" s="9" t="s">
        <v>7789</v>
      </c>
      <c r="D364" s="28">
        <v>2000</v>
      </c>
      <c r="E364" s="29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0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28.8" x14ac:dyDescent="0.3">
      <c r="A365" s="27">
        <v>3680</v>
      </c>
      <c r="B365" s="13" t="s">
        <v>3677</v>
      </c>
      <c r="C365" s="9" t="s">
        <v>7790</v>
      </c>
      <c r="D365" s="28">
        <v>3000</v>
      </c>
      <c r="E365" s="29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0" t="s">
        <v>8315</v>
      </c>
      <c r="R365" s="27" t="s">
        <v>8316</v>
      </c>
      <c r="S365" s="31">
        <v>42627.454097222217</v>
      </c>
      <c r="T365" s="31">
        <v>42648.454097222217</v>
      </c>
    </row>
    <row r="366" spans="1:20" ht="43.2" x14ac:dyDescent="0.3">
      <c r="A366" s="27">
        <v>3681</v>
      </c>
      <c r="B366" s="13" t="s">
        <v>3678</v>
      </c>
      <c r="C366" s="9" t="s">
        <v>7791</v>
      </c>
      <c r="D366" s="28">
        <v>1000</v>
      </c>
      <c r="E366" s="29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0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3.2" x14ac:dyDescent="0.3">
      <c r="A367" s="27">
        <v>3682</v>
      </c>
      <c r="B367" s="13" t="s">
        <v>3679</v>
      </c>
      <c r="C367" s="9" t="s">
        <v>7792</v>
      </c>
      <c r="D367" s="28">
        <v>3000</v>
      </c>
      <c r="E367" s="29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0" t="s">
        <v>8315</v>
      </c>
      <c r="R367" s="27" t="s">
        <v>8316</v>
      </c>
      <c r="S367" s="31">
        <v>41772.685393518521</v>
      </c>
      <c r="T367" s="31">
        <v>41806.290972222225</v>
      </c>
    </row>
    <row r="368" spans="1:20" ht="28.8" x14ac:dyDescent="0.3">
      <c r="A368" s="27">
        <v>3683</v>
      </c>
      <c r="B368" s="13" t="s">
        <v>3680</v>
      </c>
      <c r="C368" s="9" t="s">
        <v>7793</v>
      </c>
      <c r="D368" s="28">
        <v>3500</v>
      </c>
      <c r="E368" s="29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0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3.2" x14ac:dyDescent="0.3">
      <c r="A369" s="27">
        <v>3684</v>
      </c>
      <c r="B369" s="13" t="s">
        <v>3681</v>
      </c>
      <c r="C369" s="9" t="s">
        <v>7794</v>
      </c>
      <c r="D369" s="28">
        <v>750</v>
      </c>
      <c r="E369" s="29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0" t="s">
        <v>8315</v>
      </c>
      <c r="R369" s="27" t="s">
        <v>8316</v>
      </c>
      <c r="S369" s="31">
        <v>42219.180393518516</v>
      </c>
      <c r="T369" s="31">
        <v>42249.180393518516</v>
      </c>
    </row>
    <row r="370" spans="1:20" ht="43.2" x14ac:dyDescent="0.3">
      <c r="A370" s="27">
        <v>3685</v>
      </c>
      <c r="B370" s="13" t="s">
        <v>3682</v>
      </c>
      <c r="C370" s="9" t="s">
        <v>7795</v>
      </c>
      <c r="D370" s="28">
        <v>5000</v>
      </c>
      <c r="E370" s="29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0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28.8" x14ac:dyDescent="0.3">
      <c r="A371" s="27">
        <v>3686</v>
      </c>
      <c r="B371" s="13" t="s">
        <v>3683</v>
      </c>
      <c r="C371" s="9" t="s">
        <v>7796</v>
      </c>
      <c r="D371" s="28">
        <v>350</v>
      </c>
      <c r="E371" s="29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0" t="s">
        <v>8315</v>
      </c>
      <c r="R371" s="27" t="s">
        <v>8316</v>
      </c>
      <c r="S371" s="31">
        <v>42230.662731481483</v>
      </c>
      <c r="T371" s="31">
        <v>42245.165972222225</v>
      </c>
    </row>
    <row r="372" spans="1:20" ht="43.2" x14ac:dyDescent="0.3">
      <c r="A372" s="27">
        <v>3687</v>
      </c>
      <c r="B372" s="13" t="s">
        <v>3684</v>
      </c>
      <c r="C372" s="9" t="s">
        <v>7797</v>
      </c>
      <c r="D372" s="28">
        <v>5000</v>
      </c>
      <c r="E372" s="29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0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3.2" x14ac:dyDescent="0.3">
      <c r="A373" s="27">
        <v>3689</v>
      </c>
      <c r="B373" s="13" t="s">
        <v>3686</v>
      </c>
      <c r="C373" s="9" t="s">
        <v>7799</v>
      </c>
      <c r="D373" s="28">
        <v>3000</v>
      </c>
      <c r="E373" s="29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0" t="s">
        <v>8315</v>
      </c>
      <c r="R373" s="27" t="s">
        <v>8316</v>
      </c>
      <c r="S373" s="31">
        <v>42147.826840277776</v>
      </c>
      <c r="T373" s="31">
        <v>42176.934027777781</v>
      </c>
    </row>
    <row r="374" spans="1:20" ht="43.2" x14ac:dyDescent="0.3">
      <c r="A374" s="27">
        <v>3690</v>
      </c>
      <c r="B374" s="13" t="s">
        <v>3687</v>
      </c>
      <c r="C374" s="9" t="s">
        <v>7800</v>
      </c>
      <c r="D374" s="28">
        <v>1500</v>
      </c>
      <c r="E374" s="29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0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ht="28.8" x14ac:dyDescent="0.3">
      <c r="A375" s="27">
        <v>3691</v>
      </c>
      <c r="B375" s="13" t="s">
        <v>3688</v>
      </c>
      <c r="C375" s="9" t="s">
        <v>7801</v>
      </c>
      <c r="D375" s="28">
        <v>40000</v>
      </c>
      <c r="E375" s="29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0" t="s">
        <v>8315</v>
      </c>
      <c r="R375" s="27" t="s">
        <v>8316</v>
      </c>
      <c r="S375" s="31">
        <v>42020.700567129628</v>
      </c>
      <c r="T375" s="31">
        <v>42065.207638888889</v>
      </c>
    </row>
    <row r="376" spans="1:20" ht="28.8" x14ac:dyDescent="0.3">
      <c r="A376" s="27">
        <v>3692</v>
      </c>
      <c r="B376" s="13" t="s">
        <v>3689</v>
      </c>
      <c r="C376" s="9" t="s">
        <v>7802</v>
      </c>
      <c r="D376" s="28">
        <v>1000</v>
      </c>
      <c r="E376" s="29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0" t="s">
        <v>8315</v>
      </c>
      <c r="R376" s="27" t="s">
        <v>8316</v>
      </c>
      <c r="S376" s="31">
        <v>41891.96503472222</v>
      </c>
      <c r="T376" s="31">
        <v>41901</v>
      </c>
    </row>
    <row r="377" spans="1:20" ht="43.2" x14ac:dyDescent="0.3">
      <c r="A377" s="27">
        <v>3694</v>
      </c>
      <c r="B377" s="13" t="s">
        <v>3691</v>
      </c>
      <c r="C377" s="9" t="s">
        <v>7804</v>
      </c>
      <c r="D377" s="28">
        <v>3500</v>
      </c>
      <c r="E377" s="29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0" t="s">
        <v>8315</v>
      </c>
      <c r="R377" s="27" t="s">
        <v>8316</v>
      </c>
      <c r="S377" s="31">
        <v>42490.133877314816</v>
      </c>
      <c r="T377" s="31">
        <v>42527.083333333328</v>
      </c>
    </row>
    <row r="378" spans="1:20" ht="43.2" x14ac:dyDescent="0.3">
      <c r="A378" s="27">
        <v>3695</v>
      </c>
      <c r="B378" s="13" t="s">
        <v>3692</v>
      </c>
      <c r="C378" s="9" t="s">
        <v>7805</v>
      </c>
      <c r="D378" s="28">
        <v>4000</v>
      </c>
      <c r="E378" s="29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0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28.8" x14ac:dyDescent="0.3">
      <c r="A379" s="27">
        <v>3698</v>
      </c>
      <c r="B379" s="13" t="s">
        <v>3695</v>
      </c>
      <c r="C379" s="9" t="s">
        <v>7808</v>
      </c>
      <c r="D379" s="28">
        <v>5000</v>
      </c>
      <c r="E379" s="29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0" t="s">
        <v>8315</v>
      </c>
      <c r="R379" s="27" t="s">
        <v>8316</v>
      </c>
      <c r="S379" s="31">
        <v>42401.806562500002</v>
      </c>
      <c r="T379" s="31">
        <v>42431.806562500002</v>
      </c>
    </row>
    <row r="380" spans="1:20" ht="43.2" x14ac:dyDescent="0.3">
      <c r="A380" s="27">
        <v>3699</v>
      </c>
      <c r="B380" s="13" t="s">
        <v>3696</v>
      </c>
      <c r="C380" s="9" t="s">
        <v>7809</v>
      </c>
      <c r="D380" s="28">
        <v>2500</v>
      </c>
      <c r="E380" s="29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0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28.8" x14ac:dyDescent="0.3">
      <c r="A381" s="27">
        <v>3700</v>
      </c>
      <c r="B381" s="13" t="s">
        <v>3697</v>
      </c>
      <c r="C381" s="9" t="s">
        <v>7810</v>
      </c>
      <c r="D381" s="28">
        <v>500</v>
      </c>
      <c r="E381" s="29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0" t="s">
        <v>8315</v>
      </c>
      <c r="R381" s="27" t="s">
        <v>8316</v>
      </c>
      <c r="S381" s="31">
        <v>41882.585648148146</v>
      </c>
      <c r="T381" s="31">
        <v>41912.666666666664</v>
      </c>
    </row>
    <row r="382" spans="1:20" ht="43.2" x14ac:dyDescent="0.3">
      <c r="A382" s="27">
        <v>3703</v>
      </c>
      <c r="B382" s="13" t="s">
        <v>3700</v>
      </c>
      <c r="C382" s="9" t="s">
        <v>7813</v>
      </c>
      <c r="D382" s="28">
        <v>1050</v>
      </c>
      <c r="E382" s="29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0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28.8" x14ac:dyDescent="0.3">
      <c r="A383" s="27">
        <v>3705</v>
      </c>
      <c r="B383" s="13" t="s">
        <v>3702</v>
      </c>
      <c r="C383" s="9" t="s">
        <v>7815</v>
      </c>
      <c r="D383" s="28">
        <v>2827</v>
      </c>
      <c r="E383" s="29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0" t="s">
        <v>8315</v>
      </c>
      <c r="R383" s="27" t="s">
        <v>8316</v>
      </c>
      <c r="S383" s="31">
        <v>41792.542986111112</v>
      </c>
      <c r="T383" s="31">
        <v>41813.75</v>
      </c>
    </row>
    <row r="384" spans="1:20" ht="28.8" x14ac:dyDescent="0.3">
      <c r="A384" s="27">
        <v>3706</v>
      </c>
      <c r="B384" s="13" t="s">
        <v>3703</v>
      </c>
      <c r="C384" s="9" t="s">
        <v>7816</v>
      </c>
      <c r="D384" s="28">
        <v>1500</v>
      </c>
      <c r="E384" s="29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0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28.8" x14ac:dyDescent="0.3">
      <c r="A385" s="27">
        <v>3707</v>
      </c>
      <c r="B385" s="13" t="s">
        <v>3704</v>
      </c>
      <c r="C385" s="9" t="s">
        <v>7817</v>
      </c>
      <c r="D385" s="28">
        <v>1000</v>
      </c>
      <c r="E385" s="29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0" t="s">
        <v>8315</v>
      </c>
      <c r="R385" s="27" t="s">
        <v>8316</v>
      </c>
      <c r="S385" s="31">
        <v>42552.048356481479</v>
      </c>
      <c r="T385" s="31">
        <v>42573.226388888885</v>
      </c>
    </row>
    <row r="386" spans="1:20" ht="43.2" x14ac:dyDescent="0.3">
      <c r="A386" s="27">
        <v>3708</v>
      </c>
      <c r="B386" s="13" t="s">
        <v>3705</v>
      </c>
      <c r="C386" s="9" t="s">
        <v>7818</v>
      </c>
      <c r="D386" s="28">
        <v>700</v>
      </c>
      <c r="E386" s="29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0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28.8" x14ac:dyDescent="0.3">
      <c r="A387" s="27">
        <v>3710</v>
      </c>
      <c r="B387" s="13" t="s">
        <v>3707</v>
      </c>
      <c r="C387" s="9" t="s">
        <v>7820</v>
      </c>
      <c r="D387" s="28">
        <v>1300</v>
      </c>
      <c r="E387" s="29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0" t="s">
        <v>8315</v>
      </c>
      <c r="R387" s="27" t="s">
        <v>8316</v>
      </c>
      <c r="S387" s="31">
        <v>42072.576249999998</v>
      </c>
      <c r="T387" s="31">
        <v>42097.576249999998</v>
      </c>
    </row>
    <row r="388" spans="1:20" ht="28.8" x14ac:dyDescent="0.3">
      <c r="A388" s="27">
        <v>3711</v>
      </c>
      <c r="B388" s="13" t="s">
        <v>3708</v>
      </c>
      <c r="C388" s="9" t="s">
        <v>7821</v>
      </c>
      <c r="D388" s="28">
        <v>500</v>
      </c>
      <c r="E388" s="29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0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3.2" x14ac:dyDescent="0.3">
      <c r="A389" s="27">
        <v>3712</v>
      </c>
      <c r="B389" s="13" t="s">
        <v>3709</v>
      </c>
      <c r="C389" s="9" t="s">
        <v>7822</v>
      </c>
      <c r="D389" s="28">
        <v>7500</v>
      </c>
      <c r="E389" s="29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0" t="s">
        <v>8315</v>
      </c>
      <c r="R389" s="27" t="s">
        <v>8316</v>
      </c>
      <c r="S389" s="31">
        <v>42134.172071759262</v>
      </c>
      <c r="T389" s="31">
        <v>42155.290972222225</v>
      </c>
    </row>
    <row r="390" spans="1:20" ht="28.8" x14ac:dyDescent="0.3">
      <c r="A390" s="27">
        <v>3713</v>
      </c>
      <c r="B390" s="13" t="s">
        <v>3710</v>
      </c>
      <c r="C390" s="9" t="s">
        <v>7823</v>
      </c>
      <c r="D390" s="28">
        <v>2000</v>
      </c>
      <c r="E390" s="29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0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3.2" x14ac:dyDescent="0.3">
      <c r="A391" s="27">
        <v>3714</v>
      </c>
      <c r="B391" s="13" t="s">
        <v>3711</v>
      </c>
      <c r="C391" s="9" t="s">
        <v>7824</v>
      </c>
      <c r="D391" s="28">
        <v>10000</v>
      </c>
      <c r="E391" s="29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0" t="s">
        <v>8315</v>
      </c>
      <c r="R391" s="27" t="s">
        <v>8316</v>
      </c>
      <c r="S391" s="31">
        <v>42118.556331018524</v>
      </c>
      <c r="T391" s="31">
        <v>42150.165972222225</v>
      </c>
    </row>
    <row r="392" spans="1:20" ht="28.8" x14ac:dyDescent="0.3">
      <c r="A392" s="27">
        <v>3716</v>
      </c>
      <c r="B392" s="13" t="s">
        <v>3713</v>
      </c>
      <c r="C392" s="9" t="s">
        <v>7826</v>
      </c>
      <c r="D392" s="28">
        <v>800</v>
      </c>
      <c r="E392" s="29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0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28.8" x14ac:dyDescent="0.3">
      <c r="A393" s="27">
        <v>3720</v>
      </c>
      <c r="B393" s="13" t="s">
        <v>3717</v>
      </c>
      <c r="C393" s="9" t="s">
        <v>7830</v>
      </c>
      <c r="D393" s="28">
        <v>3300</v>
      </c>
      <c r="E393" s="29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0" t="s">
        <v>8315</v>
      </c>
      <c r="R393" s="27" t="s">
        <v>8316</v>
      </c>
      <c r="S393" s="31">
        <v>42165.993125000001</v>
      </c>
      <c r="T393" s="31">
        <v>42187.993125000001</v>
      </c>
    </row>
    <row r="394" spans="1:20" ht="43.2" x14ac:dyDescent="0.3">
      <c r="A394" s="27">
        <v>3721</v>
      </c>
      <c r="B394" s="13" t="s">
        <v>3718</v>
      </c>
      <c r="C394" s="9" t="s">
        <v>7831</v>
      </c>
      <c r="D394" s="28">
        <v>5000</v>
      </c>
      <c r="E394" s="29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0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3.2" x14ac:dyDescent="0.3">
      <c r="A395" s="27">
        <v>3726</v>
      </c>
      <c r="B395" s="13" t="s">
        <v>3723</v>
      </c>
      <c r="C395" s="9" t="s">
        <v>7836</v>
      </c>
      <c r="D395" s="28">
        <v>850</v>
      </c>
      <c r="E395" s="29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0" t="s">
        <v>8315</v>
      </c>
      <c r="R395" s="27" t="s">
        <v>8316</v>
      </c>
      <c r="S395" s="31">
        <v>42462.140868055561</v>
      </c>
      <c r="T395" s="31">
        <v>42489.875</v>
      </c>
    </row>
    <row r="396" spans="1:20" ht="28.8" x14ac:dyDescent="0.3">
      <c r="A396" s="27">
        <v>3727</v>
      </c>
      <c r="B396" s="13" t="s">
        <v>3724</v>
      </c>
      <c r="C396" s="9" t="s">
        <v>7837</v>
      </c>
      <c r="D396" s="28">
        <v>2000</v>
      </c>
      <c r="E396" s="29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0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3.2" x14ac:dyDescent="0.3">
      <c r="A397" s="27">
        <v>3810</v>
      </c>
      <c r="B397" s="13" t="s">
        <v>3807</v>
      </c>
      <c r="C397" s="9" t="s">
        <v>7920</v>
      </c>
      <c r="D397" s="28">
        <v>1500</v>
      </c>
      <c r="E397" s="29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0" t="s">
        <v>8315</v>
      </c>
      <c r="R397" s="27" t="s">
        <v>8316</v>
      </c>
      <c r="S397" s="31">
        <v>42054.849050925928</v>
      </c>
      <c r="T397" s="31">
        <v>42084.807384259257</v>
      </c>
    </row>
    <row r="398" spans="1:20" ht="43.2" x14ac:dyDescent="0.3">
      <c r="A398" s="27">
        <v>3813</v>
      </c>
      <c r="B398" s="13" t="s">
        <v>3810</v>
      </c>
      <c r="C398" s="9" t="s">
        <v>7923</v>
      </c>
      <c r="D398" s="28">
        <v>2100</v>
      </c>
      <c r="E398" s="29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0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3.2" x14ac:dyDescent="0.3">
      <c r="A399" s="27">
        <v>3814</v>
      </c>
      <c r="B399" s="13" t="s">
        <v>3811</v>
      </c>
      <c r="C399" s="9" t="s">
        <v>7924</v>
      </c>
      <c r="D399" s="28">
        <v>1500</v>
      </c>
      <c r="E399" s="29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0" t="s">
        <v>8315</v>
      </c>
      <c r="R399" s="27" t="s">
        <v>8316</v>
      </c>
      <c r="S399" s="31">
        <v>42058.904074074075</v>
      </c>
      <c r="T399" s="31">
        <v>42095.165972222225</v>
      </c>
    </row>
    <row r="400" spans="1:20" ht="43.2" x14ac:dyDescent="0.3">
      <c r="A400" s="27">
        <v>3816</v>
      </c>
      <c r="B400" s="13" t="s">
        <v>3813</v>
      </c>
      <c r="C400" s="9" t="s">
        <v>7926</v>
      </c>
      <c r="D400" s="28">
        <v>1500</v>
      </c>
      <c r="E400" s="29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0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3.2" x14ac:dyDescent="0.3">
      <c r="A401" s="27">
        <v>3817</v>
      </c>
      <c r="B401" s="13" t="s">
        <v>3814</v>
      </c>
      <c r="C401" s="9" t="s">
        <v>7927</v>
      </c>
      <c r="D401" s="28">
        <v>2000</v>
      </c>
      <c r="E401" s="29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0" t="s">
        <v>8315</v>
      </c>
      <c r="R401" s="27" t="s">
        <v>8316</v>
      </c>
      <c r="S401" s="31">
        <v>42284.69694444444</v>
      </c>
      <c r="T401" s="31">
        <v>42301.165972222225</v>
      </c>
    </row>
    <row r="402" spans="1:20" ht="28.8" x14ac:dyDescent="0.3">
      <c r="A402" s="27">
        <v>3818</v>
      </c>
      <c r="B402" s="13" t="s">
        <v>3815</v>
      </c>
      <c r="C402" s="9" t="s">
        <v>7928</v>
      </c>
      <c r="D402" s="28">
        <v>250</v>
      </c>
      <c r="E402" s="29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0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28.8" x14ac:dyDescent="0.3">
      <c r="A403" s="27">
        <v>3819</v>
      </c>
      <c r="B403" s="13" t="s">
        <v>3816</v>
      </c>
      <c r="C403" s="9" t="s">
        <v>7817</v>
      </c>
      <c r="D403" s="28">
        <v>1000</v>
      </c>
      <c r="E403" s="29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0" t="s">
        <v>8315</v>
      </c>
      <c r="R403" s="27" t="s">
        <v>8316</v>
      </c>
      <c r="S403" s="31">
        <v>42184.209537037037</v>
      </c>
      <c r="T403" s="31">
        <v>42202.876388888893</v>
      </c>
    </row>
    <row r="404" spans="1:20" ht="43.2" x14ac:dyDescent="0.3">
      <c r="A404" s="27">
        <v>3821</v>
      </c>
      <c r="B404" s="13" t="s">
        <v>3818</v>
      </c>
      <c r="C404" s="9" t="s">
        <v>7930</v>
      </c>
      <c r="D404" s="28">
        <v>3500</v>
      </c>
      <c r="E404" s="29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0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3.2" x14ac:dyDescent="0.3">
      <c r="A405" s="27">
        <v>3823</v>
      </c>
      <c r="B405" s="13" t="s">
        <v>3820</v>
      </c>
      <c r="C405" s="9" t="s">
        <v>7932</v>
      </c>
      <c r="D405" s="28">
        <v>2500</v>
      </c>
      <c r="E405" s="29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0" t="s">
        <v>8315</v>
      </c>
      <c r="R405" s="27" t="s">
        <v>8316</v>
      </c>
      <c r="S405" s="31">
        <v>42170.910231481481</v>
      </c>
      <c r="T405" s="31">
        <v>42205.165972222225</v>
      </c>
    </row>
    <row r="406" spans="1:20" ht="43.2" x14ac:dyDescent="0.3">
      <c r="A406" s="27">
        <v>3825</v>
      </c>
      <c r="B406" s="13" t="s">
        <v>3822</v>
      </c>
      <c r="C406" s="9" t="s">
        <v>7934</v>
      </c>
      <c r="D406" s="28">
        <v>5000</v>
      </c>
      <c r="E406" s="29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0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3.2" x14ac:dyDescent="0.3">
      <c r="A407" s="27">
        <v>3828</v>
      </c>
      <c r="B407" s="13" t="s">
        <v>3825</v>
      </c>
      <c r="C407" s="9" t="s">
        <v>7937</v>
      </c>
      <c r="D407" s="28">
        <v>5000</v>
      </c>
      <c r="E407" s="29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0" t="s">
        <v>8315</v>
      </c>
      <c r="R407" s="27" t="s">
        <v>8316</v>
      </c>
      <c r="S407" s="31">
        <v>41944.527627314819</v>
      </c>
      <c r="T407" s="31">
        <v>42004.569293981483</v>
      </c>
    </row>
    <row r="408" spans="1:20" ht="43.2" x14ac:dyDescent="0.3">
      <c r="A408" s="27">
        <v>3829</v>
      </c>
      <c r="B408" s="13" t="s">
        <v>3826</v>
      </c>
      <c r="C408" s="9" t="s">
        <v>7938</v>
      </c>
      <c r="D408" s="28">
        <v>500</v>
      </c>
      <c r="E408" s="29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0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28.8" x14ac:dyDescent="0.3">
      <c r="A409" s="27">
        <v>3830</v>
      </c>
      <c r="B409" s="13" t="s">
        <v>3827</v>
      </c>
      <c r="C409" s="9" t="s">
        <v>7939</v>
      </c>
      <c r="D409" s="28">
        <v>100</v>
      </c>
      <c r="E409" s="29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0" t="s">
        <v>8315</v>
      </c>
      <c r="R409" s="27" t="s">
        <v>8316</v>
      </c>
      <c r="S409" s="31">
        <v>42503.740868055553</v>
      </c>
      <c r="T409" s="31">
        <v>42517.740868055553</v>
      </c>
    </row>
    <row r="410" spans="1:20" ht="43.2" x14ac:dyDescent="0.3">
      <c r="A410" s="27">
        <v>3831</v>
      </c>
      <c r="B410" s="13" t="s">
        <v>3828</v>
      </c>
      <c r="C410" s="9" t="s">
        <v>7940</v>
      </c>
      <c r="D410" s="28">
        <v>500</v>
      </c>
      <c r="E410" s="29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0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3.2" x14ac:dyDescent="0.3">
      <c r="A411" s="27">
        <v>3832</v>
      </c>
      <c r="B411" s="13" t="s">
        <v>3829</v>
      </c>
      <c r="C411" s="9" t="s">
        <v>7941</v>
      </c>
      <c r="D411" s="28">
        <v>1200</v>
      </c>
      <c r="E411" s="29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0" t="s">
        <v>8315</v>
      </c>
      <c r="R411" s="27" t="s">
        <v>8316</v>
      </c>
      <c r="S411" s="31">
        <v>42375.114988425921</v>
      </c>
      <c r="T411" s="31">
        <v>42420.114988425921</v>
      </c>
    </row>
    <row r="412" spans="1:20" ht="28.8" x14ac:dyDescent="0.3">
      <c r="A412" s="27">
        <v>3836</v>
      </c>
      <c r="B412" s="13" t="s">
        <v>3833</v>
      </c>
      <c r="C412" s="9" t="s">
        <v>7945</v>
      </c>
      <c r="D412" s="28">
        <v>800</v>
      </c>
      <c r="E412" s="29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0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3.2" x14ac:dyDescent="0.3">
      <c r="A413" s="27">
        <v>3839</v>
      </c>
      <c r="B413" s="13" t="s">
        <v>3836</v>
      </c>
      <c r="C413" s="9" t="s">
        <v>7948</v>
      </c>
      <c r="D413" s="28">
        <v>2000</v>
      </c>
      <c r="E413" s="29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0" t="s">
        <v>8315</v>
      </c>
      <c r="R413" s="27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3CD-F059-4B75-8A24-56C1F881A7B9}">
  <dimension ref="A1:F6"/>
  <sheetViews>
    <sheetView workbookViewId="0">
      <selection activeCell="F2" sqref="F2"/>
    </sheetView>
  </sheetViews>
  <sheetFormatPr defaultRowHeight="14.4" x14ac:dyDescent="0.3"/>
  <cols>
    <col min="1" max="1" width="27.33203125" style="1" bestFit="1" customWidth="1"/>
    <col min="2" max="2" width="59" style="1" customWidth="1"/>
    <col min="3" max="3" width="21.33203125" style="3" customWidth="1"/>
    <col min="4" max="4" width="28.44140625" customWidth="1"/>
    <col min="5" max="5" width="15.6640625" style="3" bestFit="1" customWidth="1"/>
    <col min="6" max="6" width="18.21875" bestFit="1" customWidth="1"/>
  </cols>
  <sheetData>
    <row r="1" spans="1:6" x14ac:dyDescent="0.3">
      <c r="A1" s="24" t="s">
        <v>8378</v>
      </c>
      <c r="B1" s="24" t="s">
        <v>8379</v>
      </c>
      <c r="C1" s="25" t="s">
        <v>8380</v>
      </c>
      <c r="D1" s="23" t="s">
        <v>8381</v>
      </c>
      <c r="E1" s="25" t="s">
        <v>8307</v>
      </c>
      <c r="F1" s="23" t="s">
        <v>8382</v>
      </c>
    </row>
    <row r="2" spans="1:6" ht="28.8" x14ac:dyDescent="0.3">
      <c r="A2" s="9" t="s">
        <v>3473</v>
      </c>
      <c r="B2" s="9" t="str">
        <f>VLOOKUP(A2,Kickstarter!$B$1:$T$4115,2,FALSE)</f>
        <v>Help us get actor-writer Ian Bonar's debut play - a hilarious, heartbreaking story of grief and loss - to the 2016 Edinburgh Fringe.</v>
      </c>
      <c r="C2" s="11">
        <f>VLOOKUP(A2,Kickstarter!B:E,3,FALSE)</f>
        <v>2000</v>
      </c>
      <c r="D2" s="11">
        <f>VLOOKUP(A2,Kickstarter!B:E,4,FALSE)</f>
        <v>2020</v>
      </c>
      <c r="E2" s="11">
        <f>VLOOKUP(A2,Kickstarter!B:P, 15, FALSE)</f>
        <v>51.79</v>
      </c>
      <c r="F2" s="8">
        <f>VLOOKUP(A2,Kickstarter!B:L,11, FALSE)</f>
        <v>39</v>
      </c>
    </row>
    <row r="3" spans="1:6" ht="28.8" x14ac:dyDescent="0.3">
      <c r="A3" s="9" t="s">
        <v>3616</v>
      </c>
      <c r="B3" s="9" t="str">
        <f>VLOOKUP(A3,Kickstarter!$B$1:$T$4115,2,FALSE)</f>
        <v>The play yet to be described as "A surefire Edinburgh Fringe Festival Cult Hit". Coming to the Underbelly, Edinburgh, 5th-30th August.</v>
      </c>
      <c r="C3" s="11">
        <f>VLOOKUP(A3,Kickstarter!B:E,3,FALSE)</f>
        <v>2000</v>
      </c>
      <c r="D3" s="11">
        <f>VLOOKUP(A3,Kickstarter!B:E,4,FALSE)</f>
        <v>2020</v>
      </c>
      <c r="E3" s="11">
        <f>VLOOKUP(A3,Kickstarter!B:P, 15, FALSE)</f>
        <v>36.07</v>
      </c>
      <c r="F3" s="8">
        <f>VLOOKUP(A3,Kickstarter!B:L,11, FALSE)</f>
        <v>56</v>
      </c>
    </row>
    <row r="4" spans="1:6" ht="28.8" x14ac:dyDescent="0.3">
      <c r="A4" s="9" t="s">
        <v>3178</v>
      </c>
      <c r="B4" s="9" t="str">
        <f>VLOOKUP(A4,Kickstarter!$B$1:$T$4115,2,FALSE)</f>
        <v>Cutting Off Kate Bush is a one-woman show written &amp; performed by Lucy Benson-Brown, premiering at the Edinburgh Fringe Festival 2014</v>
      </c>
      <c r="C4" s="11">
        <f>VLOOKUP(A4,Kickstarter!B:E,3,FALSE)</f>
        <v>1500</v>
      </c>
      <c r="D4" s="11">
        <f>VLOOKUP(A4,Kickstarter!B:E,4,FALSE)</f>
        <v>2576</v>
      </c>
      <c r="E4" s="11">
        <f>VLOOKUP(A4,Kickstarter!B:P, 15, FALSE)</f>
        <v>33.03</v>
      </c>
      <c r="F4" s="8">
        <f>VLOOKUP(A4,Kickstarter!B:L,11, FALSE)</f>
        <v>78</v>
      </c>
    </row>
    <row r="5" spans="1:6" ht="28.8" x14ac:dyDescent="0.3">
      <c r="A5" s="9" t="s">
        <v>3329</v>
      </c>
      <c r="B5" s="9" t="str">
        <f>VLOOKUP(A5,Kickstarter!$B$1:$T$4115,2,FALSE)</f>
        <v>Jestia and Raedon is a brand new romantic comedy play going to the Edinburgh Fringe Festival this summer.</v>
      </c>
      <c r="C5" s="11">
        <f>VLOOKUP(A5,Kickstarter!B:E,3,FALSE)</f>
        <v>1000</v>
      </c>
      <c r="D5" s="11">
        <f>VLOOKUP(A5,Kickstarter!B:E,4,FALSE)</f>
        <v>1168</v>
      </c>
      <c r="E5" s="11">
        <f>VLOOKUP(A5,Kickstarter!B:P, 15, FALSE)</f>
        <v>44.92</v>
      </c>
      <c r="F5" s="8">
        <f>VLOOKUP(A5,Kickstarter!B:L,11, FALSE)</f>
        <v>26</v>
      </c>
    </row>
    <row r="6" spans="1:6" ht="43.2" x14ac:dyDescent="0.3">
      <c r="A6" s="9" t="s">
        <v>3221</v>
      </c>
      <c r="B6" s="9" t="str">
        <f>VLOOKUP(A6,Kickstarter!$B$1:$T$4115,2,FALSE)</f>
        <v>A one-man show about love, loss, and motorways, written &amp; performed by Ben Norris. Help us get to the 2015 Edinburgh Fringe and beyond!</v>
      </c>
      <c r="C6" s="11">
        <f>VLOOKUP(A6,Kickstarter!B:E,3,FALSE)</f>
        <v>4000</v>
      </c>
      <c r="D6" s="11">
        <f>VLOOKUP(A6,Kickstarter!B:E,4,FALSE)</f>
        <v>4137</v>
      </c>
      <c r="E6" s="11">
        <f>VLOOKUP(A6,Kickstarter!B:P, 15, FALSE)</f>
        <v>36.61</v>
      </c>
      <c r="F6" s="8">
        <f>VLOOKUP(A6,Kickstarter!B:L,11,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D935-FF40-46DF-BC56-AAD0CE425954}">
  <dimension ref="A1:K9"/>
  <sheetViews>
    <sheetView tabSelected="1"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11" x14ac:dyDescent="0.3">
      <c r="A1" s="18" t="s">
        <v>8222</v>
      </c>
      <c r="B1" t="s">
        <v>8223</v>
      </c>
    </row>
    <row r="3" spans="1:11" x14ac:dyDescent="0.3">
      <c r="A3" s="18" t="s">
        <v>8363</v>
      </c>
      <c r="B3" s="18" t="s">
        <v>8360</v>
      </c>
    </row>
    <row r="4" spans="1:11" x14ac:dyDescent="0.3">
      <c r="A4" s="18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9" t="s">
        <v>8219</v>
      </c>
      <c r="B5" s="20">
        <v>31</v>
      </c>
      <c r="C5" s="20">
        <v>15</v>
      </c>
      <c r="D5" s="20"/>
      <c r="E5" s="20">
        <v>23</v>
      </c>
      <c r="F5" s="20">
        <v>19</v>
      </c>
      <c r="G5" s="20"/>
      <c r="H5" s="20">
        <v>22</v>
      </c>
      <c r="I5" s="20">
        <v>121</v>
      </c>
      <c r="J5" s="20">
        <v>26</v>
      </c>
      <c r="K5" s="20">
        <v>257</v>
      </c>
    </row>
    <row r="6" spans="1:11" x14ac:dyDescent="0.3">
      <c r="A6" s="19" t="s">
        <v>8220</v>
      </c>
      <c r="B6" s="20">
        <v>130</v>
      </c>
      <c r="C6" s="20">
        <v>115</v>
      </c>
      <c r="D6" s="20">
        <v>96</v>
      </c>
      <c r="E6" s="20"/>
      <c r="F6" s="20">
        <v>110</v>
      </c>
      <c r="G6" s="20">
        <v>72</v>
      </c>
      <c r="H6" s="20">
        <v>87</v>
      </c>
      <c r="I6" s="20">
        <v>138</v>
      </c>
      <c r="J6" s="20">
        <v>349</v>
      </c>
      <c r="K6" s="20">
        <v>1097</v>
      </c>
    </row>
    <row r="7" spans="1:11" x14ac:dyDescent="0.3">
      <c r="A7" s="19" t="s">
        <v>8221</v>
      </c>
      <c r="B7" s="20"/>
      <c r="C7" s="20">
        <v>4</v>
      </c>
      <c r="D7" s="20"/>
      <c r="E7" s="20"/>
      <c r="F7" s="20">
        <v>17</v>
      </c>
      <c r="G7" s="20"/>
      <c r="H7" s="20"/>
      <c r="I7" s="20"/>
      <c r="J7" s="20">
        <v>12</v>
      </c>
      <c r="K7" s="20">
        <v>33</v>
      </c>
    </row>
    <row r="8" spans="1:11" x14ac:dyDescent="0.3">
      <c r="A8" s="19" t="s">
        <v>8218</v>
      </c>
      <c r="B8" s="20">
        <v>261</v>
      </c>
      <c r="C8" s="20">
        <v>34</v>
      </c>
      <c r="D8" s="20">
        <v>52</v>
      </c>
      <c r="E8" s="20"/>
      <c r="F8" s="20">
        <v>490</v>
      </c>
      <c r="G8" s="20">
        <v>62</v>
      </c>
      <c r="H8" s="20">
        <v>69</v>
      </c>
      <c r="I8" s="20">
        <v>158</v>
      </c>
      <c r="J8" s="20">
        <v>525</v>
      </c>
      <c r="K8" s="20">
        <v>1651</v>
      </c>
    </row>
    <row r="9" spans="1:11" x14ac:dyDescent="0.3">
      <c r="A9" s="19" t="s">
        <v>8361</v>
      </c>
      <c r="B9" s="20">
        <v>422</v>
      </c>
      <c r="C9" s="20">
        <v>168</v>
      </c>
      <c r="D9" s="20">
        <v>148</v>
      </c>
      <c r="E9" s="20">
        <v>23</v>
      </c>
      <c r="F9" s="20">
        <v>636</v>
      </c>
      <c r="G9" s="20">
        <v>134</v>
      </c>
      <c r="H9" s="20">
        <v>178</v>
      </c>
      <c r="I9" s="20">
        <v>417</v>
      </c>
      <c r="J9" s="20">
        <v>912</v>
      </c>
      <c r="K9" s="2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2821-9FCE-4FD3-BD38-922B0B7BAC5C}">
  <dimension ref="A2:F43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8222</v>
      </c>
      <c r="B2" t="s">
        <v>8224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8316</v>
      </c>
      <c r="B6" s="34">
        <v>0</v>
      </c>
      <c r="C6" s="34">
        <v>0.11589403973509933</v>
      </c>
      <c r="D6" s="34">
        <v>9.9337748344370865E-3</v>
      </c>
      <c r="E6" s="34">
        <v>0.39403973509933776</v>
      </c>
      <c r="F6" s="34">
        <v>0.51986754966887416</v>
      </c>
    </row>
    <row r="7" spans="1:6" x14ac:dyDescent="0.3">
      <c r="A7" s="19" t="s">
        <v>8347</v>
      </c>
      <c r="B7" s="34">
        <v>0</v>
      </c>
      <c r="C7" s="34">
        <v>0</v>
      </c>
      <c r="D7" s="34">
        <v>0</v>
      </c>
      <c r="E7" s="34">
        <v>3.1456953642384107E-2</v>
      </c>
      <c r="F7" s="34">
        <v>3.1456953642384107E-2</v>
      </c>
    </row>
    <row r="8" spans="1:6" x14ac:dyDescent="0.3">
      <c r="A8" s="19" t="s">
        <v>8337</v>
      </c>
      <c r="B8" s="34">
        <v>0</v>
      </c>
      <c r="C8" s="34">
        <v>2.3178807947019868E-2</v>
      </c>
      <c r="D8" s="34">
        <v>0</v>
      </c>
      <c r="E8" s="34">
        <v>2.9801324503311258E-2</v>
      </c>
      <c r="F8" s="34">
        <v>5.2980132450331126E-2</v>
      </c>
    </row>
    <row r="9" spans="1:6" x14ac:dyDescent="0.3">
      <c r="A9" s="19" t="s">
        <v>8349</v>
      </c>
      <c r="B9" s="34">
        <v>0</v>
      </c>
      <c r="C9" s="34">
        <v>0</v>
      </c>
      <c r="D9" s="34">
        <v>0</v>
      </c>
      <c r="E9" s="34">
        <v>2.6490066225165563E-2</v>
      </c>
      <c r="F9" s="34">
        <v>2.6490066225165563E-2</v>
      </c>
    </row>
    <row r="10" spans="1:6" x14ac:dyDescent="0.3">
      <c r="A10" s="19" t="s">
        <v>8324</v>
      </c>
      <c r="B10" s="34">
        <v>0</v>
      </c>
      <c r="C10" s="34">
        <v>0</v>
      </c>
      <c r="D10" s="34">
        <v>0</v>
      </c>
      <c r="E10" s="34">
        <v>1.6556291390728478E-2</v>
      </c>
      <c r="F10" s="34">
        <v>1.6556291390728478E-2</v>
      </c>
    </row>
    <row r="11" spans="1:6" x14ac:dyDescent="0.3">
      <c r="A11" s="19" t="s">
        <v>8355</v>
      </c>
      <c r="B11" s="34">
        <v>1.6556291390728477E-3</v>
      </c>
      <c r="C11" s="34">
        <v>1.3245033112582781E-2</v>
      </c>
      <c r="D11" s="34">
        <v>0</v>
      </c>
      <c r="E11" s="34">
        <v>1.6556291390728478E-2</v>
      </c>
      <c r="F11" s="34">
        <v>3.1456953642384107E-2</v>
      </c>
    </row>
    <row r="12" spans="1:6" x14ac:dyDescent="0.3">
      <c r="A12" s="19" t="s">
        <v>8357</v>
      </c>
      <c r="B12" s="34">
        <v>8.2781456953642391E-3</v>
      </c>
      <c r="C12" s="34">
        <v>1.8211920529801324E-2</v>
      </c>
      <c r="D12" s="34">
        <v>0</v>
      </c>
      <c r="E12" s="34">
        <v>1.6556291390728478E-2</v>
      </c>
      <c r="F12" s="34">
        <v>4.3046357615894038E-2</v>
      </c>
    </row>
    <row r="13" spans="1:6" x14ac:dyDescent="0.3">
      <c r="A13" s="19" t="s">
        <v>8313</v>
      </c>
      <c r="B13" s="34">
        <v>0</v>
      </c>
      <c r="C13" s="34">
        <v>0</v>
      </c>
      <c r="D13" s="34">
        <v>0</v>
      </c>
      <c r="E13" s="34">
        <v>1.3245033112582781E-2</v>
      </c>
      <c r="F13" s="34">
        <v>1.3245033112582781E-2</v>
      </c>
    </row>
    <row r="14" spans="1:6" x14ac:dyDescent="0.3">
      <c r="A14" s="19" t="s">
        <v>8309</v>
      </c>
      <c r="B14" s="34">
        <v>0</v>
      </c>
      <c r="C14" s="34">
        <v>0</v>
      </c>
      <c r="D14" s="34">
        <v>0</v>
      </c>
      <c r="E14" s="34">
        <v>1.1589403973509934E-2</v>
      </c>
      <c r="F14" s="34">
        <v>1.1589403973509934E-2</v>
      </c>
    </row>
    <row r="15" spans="1:6" x14ac:dyDescent="0.3">
      <c r="A15" s="19" t="s">
        <v>8310</v>
      </c>
      <c r="B15" s="34">
        <v>0</v>
      </c>
      <c r="C15" s="34">
        <v>0</v>
      </c>
      <c r="D15" s="34">
        <v>0</v>
      </c>
      <c r="E15" s="34">
        <v>9.9337748344370865E-3</v>
      </c>
      <c r="F15" s="34">
        <v>9.9337748344370865E-3</v>
      </c>
    </row>
    <row r="16" spans="1:6" x14ac:dyDescent="0.3">
      <c r="A16" s="19" t="s">
        <v>8328</v>
      </c>
      <c r="B16" s="34">
        <v>0</v>
      </c>
      <c r="C16" s="34">
        <v>0</v>
      </c>
      <c r="D16" s="34">
        <v>0</v>
      </c>
      <c r="E16" s="34">
        <v>9.9337748344370865E-3</v>
      </c>
      <c r="F16" s="34">
        <v>9.9337748344370865E-3</v>
      </c>
    </row>
    <row r="17" spans="1:6" x14ac:dyDescent="0.3">
      <c r="A17" s="19" t="s">
        <v>8321</v>
      </c>
      <c r="B17" s="34">
        <v>0</v>
      </c>
      <c r="C17" s="34">
        <v>0</v>
      </c>
      <c r="D17" s="34">
        <v>0</v>
      </c>
      <c r="E17" s="34">
        <v>9.9337748344370865E-3</v>
      </c>
      <c r="F17" s="34">
        <v>9.9337748344370865E-3</v>
      </c>
    </row>
    <row r="18" spans="1:6" x14ac:dyDescent="0.3">
      <c r="A18" s="19" t="s">
        <v>8352</v>
      </c>
      <c r="B18" s="34">
        <v>0</v>
      </c>
      <c r="C18" s="34">
        <v>0</v>
      </c>
      <c r="D18" s="34">
        <v>0</v>
      </c>
      <c r="E18" s="34">
        <v>8.2781456953642391E-3</v>
      </c>
      <c r="F18" s="34">
        <v>8.2781456953642391E-3</v>
      </c>
    </row>
    <row r="19" spans="1:6" x14ac:dyDescent="0.3">
      <c r="A19" s="19" t="s">
        <v>8353</v>
      </c>
      <c r="B19" s="34">
        <v>0</v>
      </c>
      <c r="C19" s="34">
        <v>0</v>
      </c>
      <c r="D19" s="34">
        <v>0</v>
      </c>
      <c r="E19" s="34">
        <v>4.9668874172185433E-3</v>
      </c>
      <c r="F19" s="34">
        <v>4.9668874172185433E-3</v>
      </c>
    </row>
    <row r="20" spans="1:6" x14ac:dyDescent="0.3">
      <c r="A20" s="19" t="s">
        <v>8325</v>
      </c>
      <c r="B20" s="34">
        <v>0</v>
      </c>
      <c r="C20" s="34">
        <v>0</v>
      </c>
      <c r="D20" s="34">
        <v>0</v>
      </c>
      <c r="E20" s="34">
        <v>3.3112582781456954E-3</v>
      </c>
      <c r="F20" s="34">
        <v>3.3112582781456954E-3</v>
      </c>
    </row>
    <row r="21" spans="1:6" x14ac:dyDescent="0.3">
      <c r="A21" s="19" t="s">
        <v>8344</v>
      </c>
      <c r="B21" s="34">
        <v>0</v>
      </c>
      <c r="C21" s="34">
        <v>0</v>
      </c>
      <c r="D21" s="34">
        <v>0</v>
      </c>
      <c r="E21" s="34">
        <v>3.3112582781456954E-3</v>
      </c>
      <c r="F21" s="34">
        <v>3.3112582781456954E-3</v>
      </c>
    </row>
    <row r="22" spans="1:6" x14ac:dyDescent="0.3">
      <c r="A22" s="19" t="s">
        <v>8342</v>
      </c>
      <c r="B22" s="34">
        <v>4.9668874172185433E-3</v>
      </c>
      <c r="C22" s="34">
        <v>0</v>
      </c>
      <c r="D22" s="34">
        <v>0</v>
      </c>
      <c r="E22" s="34">
        <v>0</v>
      </c>
      <c r="F22" s="34">
        <v>4.9668874172185433E-3</v>
      </c>
    </row>
    <row r="23" spans="1:6" x14ac:dyDescent="0.3">
      <c r="A23" s="19" t="s">
        <v>8350</v>
      </c>
      <c r="B23" s="34">
        <v>0</v>
      </c>
      <c r="C23" s="34">
        <v>0</v>
      </c>
      <c r="D23" s="34">
        <v>1.6556291390728477E-3</v>
      </c>
      <c r="E23" s="34">
        <v>0</v>
      </c>
      <c r="F23" s="34">
        <v>1.6556291390728477E-3</v>
      </c>
    </row>
    <row r="24" spans="1:6" x14ac:dyDescent="0.3">
      <c r="A24" s="19" t="s">
        <v>8311</v>
      </c>
      <c r="B24" s="34">
        <v>3.3112582781456954E-3</v>
      </c>
      <c r="C24" s="34">
        <v>0</v>
      </c>
      <c r="D24" s="34">
        <v>0</v>
      </c>
      <c r="E24" s="34">
        <v>0</v>
      </c>
      <c r="F24" s="34">
        <v>3.3112582781456954E-3</v>
      </c>
    </row>
    <row r="25" spans="1:6" x14ac:dyDescent="0.3">
      <c r="A25" s="19" t="s">
        <v>8338</v>
      </c>
      <c r="B25" s="34">
        <v>1.6556291390728477E-3</v>
      </c>
      <c r="C25" s="34">
        <v>0</v>
      </c>
      <c r="D25" s="34">
        <v>0</v>
      </c>
      <c r="E25" s="34">
        <v>0</v>
      </c>
      <c r="F25" s="34">
        <v>1.6556291390728477E-3</v>
      </c>
    </row>
    <row r="26" spans="1:6" x14ac:dyDescent="0.3">
      <c r="A26" s="19" t="s">
        <v>8335</v>
      </c>
      <c r="B26" s="34">
        <v>1.6556291390728477E-3</v>
      </c>
      <c r="C26" s="34">
        <v>8.2781456953642391E-3</v>
      </c>
      <c r="D26" s="34">
        <v>0</v>
      </c>
      <c r="E26" s="34">
        <v>0</v>
      </c>
      <c r="F26" s="34">
        <v>9.9337748344370865E-3</v>
      </c>
    </row>
    <row r="27" spans="1:6" x14ac:dyDescent="0.3">
      <c r="A27" s="19" t="s">
        <v>8314</v>
      </c>
      <c r="B27" s="34">
        <v>0</v>
      </c>
      <c r="C27" s="34">
        <v>2.3178807947019868E-2</v>
      </c>
      <c r="D27" s="34">
        <v>0</v>
      </c>
      <c r="E27" s="34">
        <v>0</v>
      </c>
      <c r="F27" s="34">
        <v>2.3178807947019868E-2</v>
      </c>
    </row>
    <row r="28" spans="1:6" x14ac:dyDescent="0.3">
      <c r="A28" s="19" t="s">
        <v>8332</v>
      </c>
      <c r="B28" s="34">
        <v>0</v>
      </c>
      <c r="C28" s="34">
        <v>1.6556291390728478E-2</v>
      </c>
      <c r="D28" s="34">
        <v>0</v>
      </c>
      <c r="E28" s="34">
        <v>0</v>
      </c>
      <c r="F28" s="34">
        <v>1.6556291390728478E-2</v>
      </c>
    </row>
    <row r="29" spans="1:6" x14ac:dyDescent="0.3">
      <c r="A29" s="19" t="s">
        <v>8312</v>
      </c>
      <c r="B29" s="34">
        <v>0</v>
      </c>
      <c r="C29" s="34">
        <v>2.6490066225165563E-2</v>
      </c>
      <c r="D29" s="34">
        <v>0</v>
      </c>
      <c r="E29" s="34">
        <v>0</v>
      </c>
      <c r="F29" s="34">
        <v>2.6490066225165563E-2</v>
      </c>
    </row>
    <row r="30" spans="1:6" x14ac:dyDescent="0.3">
      <c r="A30" s="19" t="s">
        <v>8322</v>
      </c>
      <c r="B30" s="34">
        <v>0</v>
      </c>
      <c r="C30" s="34">
        <v>3.3112582781456954E-3</v>
      </c>
      <c r="D30" s="34">
        <v>0</v>
      </c>
      <c r="E30" s="34">
        <v>0</v>
      </c>
      <c r="F30" s="34">
        <v>3.3112582781456954E-3</v>
      </c>
    </row>
    <row r="31" spans="1:6" x14ac:dyDescent="0.3">
      <c r="A31" s="19" t="s">
        <v>8343</v>
      </c>
      <c r="B31" s="34">
        <v>0</v>
      </c>
      <c r="C31" s="34">
        <v>8.2781456953642391E-3</v>
      </c>
      <c r="D31" s="34">
        <v>0</v>
      </c>
      <c r="E31" s="34">
        <v>0</v>
      </c>
      <c r="F31" s="34">
        <v>8.2781456953642391E-3</v>
      </c>
    </row>
    <row r="32" spans="1:6" x14ac:dyDescent="0.3">
      <c r="A32" s="19" t="s">
        <v>8333</v>
      </c>
      <c r="B32" s="34">
        <v>0</v>
      </c>
      <c r="C32" s="34">
        <v>1.1589403973509934E-2</v>
      </c>
      <c r="D32" s="34">
        <v>0</v>
      </c>
      <c r="E32" s="34">
        <v>0</v>
      </c>
      <c r="F32" s="34">
        <v>1.1589403973509934E-2</v>
      </c>
    </row>
    <row r="33" spans="1:6" x14ac:dyDescent="0.3">
      <c r="A33" s="19" t="s">
        <v>8356</v>
      </c>
      <c r="B33" s="34">
        <v>0</v>
      </c>
      <c r="C33" s="34">
        <v>3.3112582781456954E-3</v>
      </c>
      <c r="D33" s="34">
        <v>0</v>
      </c>
      <c r="E33" s="34">
        <v>0</v>
      </c>
      <c r="F33" s="34">
        <v>3.3112582781456954E-3</v>
      </c>
    </row>
    <row r="34" spans="1:6" x14ac:dyDescent="0.3">
      <c r="A34" s="19" t="s">
        <v>8346</v>
      </c>
      <c r="B34" s="34">
        <v>0</v>
      </c>
      <c r="C34" s="34">
        <v>4.9668874172185433E-3</v>
      </c>
      <c r="D34" s="34">
        <v>0</v>
      </c>
      <c r="E34" s="34">
        <v>0</v>
      </c>
      <c r="F34" s="34">
        <v>4.9668874172185433E-3</v>
      </c>
    </row>
    <row r="35" spans="1:6" x14ac:dyDescent="0.3">
      <c r="A35" s="19" t="s">
        <v>8319</v>
      </c>
      <c r="B35" s="34">
        <v>8.2781456953642391E-3</v>
      </c>
      <c r="C35" s="34">
        <v>9.9337748344370865E-3</v>
      </c>
      <c r="D35" s="34">
        <v>0</v>
      </c>
      <c r="E35" s="34">
        <v>0</v>
      </c>
      <c r="F35" s="34">
        <v>1.8211920529801324E-2</v>
      </c>
    </row>
    <row r="36" spans="1:6" x14ac:dyDescent="0.3">
      <c r="A36" s="19" t="s">
        <v>8339</v>
      </c>
      <c r="B36" s="34">
        <v>0</v>
      </c>
      <c r="C36" s="34">
        <v>6.6225165562913907E-3</v>
      </c>
      <c r="D36" s="34">
        <v>0</v>
      </c>
      <c r="E36" s="34">
        <v>0</v>
      </c>
      <c r="F36" s="34">
        <v>6.6225165562913907E-3</v>
      </c>
    </row>
    <row r="37" spans="1:6" x14ac:dyDescent="0.3">
      <c r="A37" s="19" t="s">
        <v>8318</v>
      </c>
      <c r="B37" s="34">
        <v>1.1589403973509934E-2</v>
      </c>
      <c r="C37" s="34">
        <v>1.6556291390728478E-2</v>
      </c>
      <c r="D37" s="34">
        <v>0</v>
      </c>
      <c r="E37" s="34">
        <v>0</v>
      </c>
      <c r="F37" s="34">
        <v>2.8145695364238412E-2</v>
      </c>
    </row>
    <row r="38" spans="1:6" x14ac:dyDescent="0.3">
      <c r="A38" s="19" t="s">
        <v>8341</v>
      </c>
      <c r="B38" s="34">
        <v>0</v>
      </c>
      <c r="C38" s="34">
        <v>4.9668874172185433E-3</v>
      </c>
      <c r="D38" s="34">
        <v>0</v>
      </c>
      <c r="E38" s="34">
        <v>0</v>
      </c>
      <c r="F38" s="34">
        <v>4.9668874172185433E-3</v>
      </c>
    </row>
    <row r="39" spans="1:6" x14ac:dyDescent="0.3">
      <c r="A39" s="19" t="s">
        <v>8345</v>
      </c>
      <c r="B39" s="34">
        <v>0</v>
      </c>
      <c r="C39" s="34">
        <v>1.6556291390728477E-3</v>
      </c>
      <c r="D39" s="34">
        <v>1.6556291390728477E-3</v>
      </c>
      <c r="E39" s="34">
        <v>0</v>
      </c>
      <c r="F39" s="34">
        <v>3.3112582781456954E-3</v>
      </c>
    </row>
    <row r="40" spans="1:6" x14ac:dyDescent="0.3">
      <c r="A40" s="19" t="s">
        <v>8326</v>
      </c>
      <c r="B40" s="34">
        <v>0</v>
      </c>
      <c r="C40" s="34">
        <v>9.9337748344370865E-3</v>
      </c>
      <c r="D40" s="34">
        <v>0</v>
      </c>
      <c r="E40" s="34">
        <v>0</v>
      </c>
      <c r="F40" s="34">
        <v>9.9337748344370865E-3</v>
      </c>
    </row>
    <row r="41" spans="1:6" x14ac:dyDescent="0.3">
      <c r="A41" s="19" t="s">
        <v>8351</v>
      </c>
      <c r="B41" s="34">
        <v>0</v>
      </c>
      <c r="C41" s="34">
        <v>4.9668874172185433E-3</v>
      </c>
      <c r="D41" s="34">
        <v>0</v>
      </c>
      <c r="E41" s="34">
        <v>0</v>
      </c>
      <c r="F41" s="34">
        <v>4.9668874172185433E-3</v>
      </c>
    </row>
    <row r="42" spans="1:6" x14ac:dyDescent="0.3">
      <c r="A42" s="19" t="s">
        <v>8348</v>
      </c>
      <c r="B42" s="34">
        <v>0</v>
      </c>
      <c r="C42" s="34">
        <v>8.2781456953642391E-3</v>
      </c>
      <c r="D42" s="34">
        <v>0</v>
      </c>
      <c r="E42" s="34">
        <v>0</v>
      </c>
      <c r="F42" s="34">
        <v>8.2781456953642391E-3</v>
      </c>
    </row>
    <row r="43" spans="1:6" x14ac:dyDescent="0.3">
      <c r="A43" s="19" t="s">
        <v>8361</v>
      </c>
      <c r="B43" s="34">
        <v>4.1390728476821195E-2</v>
      </c>
      <c r="C43" s="34">
        <v>0.33940397350993379</v>
      </c>
      <c r="D43" s="34">
        <v>1.3245033112582781E-2</v>
      </c>
      <c r="E43" s="34">
        <v>0.60596026490066224</v>
      </c>
      <c r="F43" s="34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586F-6E2B-44BD-9F5D-9FC18DB3C86E}">
  <dimension ref="A2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8359</v>
      </c>
      <c r="B2" t="s">
        <v>8398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8372</v>
      </c>
      <c r="B6" s="20">
        <v>34</v>
      </c>
      <c r="C6" s="20">
        <v>149</v>
      </c>
      <c r="D6" s="20">
        <v>2</v>
      </c>
      <c r="E6" s="20">
        <v>182</v>
      </c>
      <c r="F6" s="20">
        <v>367</v>
      </c>
    </row>
    <row r="7" spans="1:6" x14ac:dyDescent="0.3">
      <c r="A7" s="22" t="s">
        <v>8373</v>
      </c>
      <c r="B7" s="20">
        <v>27</v>
      </c>
      <c r="C7" s="20">
        <v>106</v>
      </c>
      <c r="D7" s="20">
        <v>18</v>
      </c>
      <c r="E7" s="20">
        <v>202</v>
      </c>
      <c r="F7" s="20">
        <v>353</v>
      </c>
    </row>
    <row r="8" spans="1:6" x14ac:dyDescent="0.3">
      <c r="A8" s="22" t="s">
        <v>8374</v>
      </c>
      <c r="B8" s="20">
        <v>28</v>
      </c>
      <c r="C8" s="20">
        <v>108</v>
      </c>
      <c r="D8" s="20">
        <v>30</v>
      </c>
      <c r="E8" s="20">
        <v>180</v>
      </c>
      <c r="F8" s="20">
        <v>346</v>
      </c>
    </row>
    <row r="9" spans="1:6" x14ac:dyDescent="0.3">
      <c r="A9" s="22" t="s">
        <v>8375</v>
      </c>
      <c r="B9" s="20">
        <v>27</v>
      </c>
      <c r="C9" s="20">
        <v>102</v>
      </c>
      <c r="D9" s="20">
        <v>0</v>
      </c>
      <c r="E9" s="20">
        <v>192</v>
      </c>
      <c r="F9" s="20">
        <v>321</v>
      </c>
    </row>
    <row r="10" spans="1:6" x14ac:dyDescent="0.3">
      <c r="A10" s="22" t="s">
        <v>8366</v>
      </c>
      <c r="B10" s="20">
        <v>26</v>
      </c>
      <c r="C10" s="20">
        <v>126</v>
      </c>
      <c r="D10" s="20">
        <v>0</v>
      </c>
      <c r="E10" s="20">
        <v>234</v>
      </c>
      <c r="F10" s="20">
        <v>386</v>
      </c>
    </row>
    <row r="11" spans="1:6" x14ac:dyDescent="0.3">
      <c r="A11" s="22" t="s">
        <v>8376</v>
      </c>
      <c r="B11" s="20">
        <v>27</v>
      </c>
      <c r="C11" s="20">
        <v>147</v>
      </c>
      <c r="D11" s="20">
        <v>0</v>
      </c>
      <c r="E11" s="20">
        <v>211</v>
      </c>
      <c r="F11" s="20">
        <v>385</v>
      </c>
    </row>
    <row r="12" spans="1:6" x14ac:dyDescent="0.3">
      <c r="A12" s="22" t="s">
        <v>8367</v>
      </c>
      <c r="B12" s="20">
        <v>43</v>
      </c>
      <c r="C12" s="20">
        <v>150</v>
      </c>
      <c r="D12" s="20">
        <v>0</v>
      </c>
      <c r="E12" s="20">
        <v>194</v>
      </c>
      <c r="F12" s="20">
        <v>387</v>
      </c>
    </row>
    <row r="13" spans="1:6" x14ac:dyDescent="0.3">
      <c r="A13" s="22" t="s">
        <v>8368</v>
      </c>
      <c r="B13" s="20">
        <v>33</v>
      </c>
      <c r="C13" s="20">
        <v>134</v>
      </c>
      <c r="D13" s="20">
        <v>0</v>
      </c>
      <c r="E13" s="20">
        <v>166</v>
      </c>
      <c r="F13" s="20">
        <v>333</v>
      </c>
    </row>
    <row r="14" spans="1:6" x14ac:dyDescent="0.3">
      <c r="A14" s="22" t="s">
        <v>8369</v>
      </c>
      <c r="B14" s="20">
        <v>24</v>
      </c>
      <c r="C14" s="20">
        <v>127</v>
      </c>
      <c r="D14" s="20">
        <v>0</v>
      </c>
      <c r="E14" s="20">
        <v>147</v>
      </c>
      <c r="F14" s="20">
        <v>298</v>
      </c>
    </row>
    <row r="15" spans="1:6" x14ac:dyDescent="0.3">
      <c r="A15" s="22" t="s">
        <v>8370</v>
      </c>
      <c r="B15" s="20">
        <v>20</v>
      </c>
      <c r="C15" s="20">
        <v>149</v>
      </c>
      <c r="D15" s="20">
        <v>0</v>
      </c>
      <c r="E15" s="20">
        <v>183</v>
      </c>
      <c r="F15" s="20">
        <v>352</v>
      </c>
    </row>
    <row r="16" spans="1:6" x14ac:dyDescent="0.3">
      <c r="A16" s="22" t="s">
        <v>8371</v>
      </c>
      <c r="B16" s="20">
        <v>37</v>
      </c>
      <c r="C16" s="20">
        <v>114</v>
      </c>
      <c r="D16" s="20">
        <v>0</v>
      </c>
      <c r="E16" s="20">
        <v>183</v>
      </c>
      <c r="F16" s="20">
        <v>334</v>
      </c>
    </row>
    <row r="17" spans="1:6" x14ac:dyDescent="0.3">
      <c r="A17" s="22" t="s">
        <v>8377</v>
      </c>
      <c r="B17" s="20">
        <v>23</v>
      </c>
      <c r="C17" s="20">
        <v>118</v>
      </c>
      <c r="D17" s="20">
        <v>0</v>
      </c>
      <c r="E17" s="20">
        <v>111</v>
      </c>
      <c r="F17" s="20">
        <v>252</v>
      </c>
    </row>
    <row r="18" spans="1:6" x14ac:dyDescent="0.3">
      <c r="A18" s="22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</vt:lpstr>
      <vt:lpstr>Successful US Kickstarter</vt:lpstr>
      <vt:lpstr>Edinburghresearch</vt:lpstr>
      <vt:lpstr>ParentCategoryoutcomes</vt:lpstr>
      <vt:lpstr>Subcategory Statistics</vt:lpstr>
      <vt:lpstr>Ouctomesbsdlaunchdate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Choua Vang</cp:lastModifiedBy>
  <dcterms:created xsi:type="dcterms:W3CDTF">2017-04-20T15:17:24Z</dcterms:created>
  <dcterms:modified xsi:type="dcterms:W3CDTF">2022-03-26T16:59:14Z</dcterms:modified>
</cp:coreProperties>
</file>