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ivansh\Downloads\"/>
    </mc:Choice>
  </mc:AlternateContent>
  <xr:revisionPtr revIDLastSave="0" documentId="13_ncr:1_{7284B2BC-4846-427F-AF18-68B93242E79D}" xr6:coauthVersionLast="47" xr6:coauthVersionMax="47" xr10:uidLastSave="{00000000-0000-0000-0000-000000000000}"/>
  <bookViews>
    <workbookView xWindow="-108" yWindow="-108" windowWidth="23256" windowHeight="12456" tabRatio="849" activeTab="5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20" l="1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B29" i="18"/>
  <c r="F28" i="18"/>
  <c r="E28" i="18"/>
  <c r="E29" i="18" s="1"/>
  <c r="E30" i="18" s="1"/>
  <c r="D28" i="18"/>
  <c r="D29" i="18" s="1"/>
  <c r="D30" i="18" s="1"/>
  <c r="C28" i="18"/>
  <c r="C29" i="18" s="1"/>
  <c r="C30" i="18" s="1"/>
  <c r="B28" i="18"/>
  <c r="B30" i="18" s="1"/>
  <c r="H41" i="1"/>
  <c r="C22" i="19" a="1"/>
  <c r="C22" i="19" s="1"/>
  <c r="F29" i="18" l="1"/>
  <c r="F30" i="18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<sst xmlns="http://schemas.openxmlformats.org/spreadsheetml/2006/main" count="423" uniqueCount="196">
  <si>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</si>
  <si>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</si>
  <si>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</si>
  <si>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</si>
  <si>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</si>
  <si>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</si>
  <si>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</si>
  <si>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</si>
  <si>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</si>
  <si>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</si>
  <si>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</si>
  <si>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</si>
  <si>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</si>
  <si>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</si>
  <si>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</si>
  <si>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</si>
  <si>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</si>
  <si>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</si>
  <si>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</si>
  <si>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</si>
  <si>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</si>
  <si>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</si>
  <si>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</si>
  <si>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</si>
  <si>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</si>
  <si>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</si>
  <si>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</si>
  <si>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</si>
  <si>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</si>
  <si>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</si>
  <si>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</si>
  <si>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</si>
  <si>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</si>
  <si>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</si>
  <si>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</si>
  <si>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</si>
  <si>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</si>
  <si>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</si>
  <si>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</si>
  <si>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</si>
  <si>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</si>
  <si>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</si>
  <si>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</si>
  <si>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</si>
  <si>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</si>
  <si>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</si>
  <si>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</si>
  <si>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</si>
  <si>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</si>
  <si>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</si>
  <si>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</si>
  <si>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</si>
  <si>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</si>
  <si>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</si>
  <si>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</si>
  <si>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</si>
  <si>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</si>
  <si>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</si>
  <si>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</si>
  <si>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</si>
  <si>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</si>
  <si>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</si>
  <si>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</si>
  <si>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</si>
  <si>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</si>
  <si>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</si>
  <si>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</si>
  <si>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</si>
  <si>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</si>
  <si>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</si>
  <si>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</si>
  <si>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</si>
  <si>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</si>
  <si>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</si>
  <si>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</si>
  <si>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</si>
  <si>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</si>
  <si>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</si>
  <si>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</si>
  <si>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</si>
  <si>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</si>
  <si>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</si>
  <si>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</si>
  <si>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</si>
  <si>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</si>
  <si>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</si>
  <si>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</si>
  <si>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</si>
  <si>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</si>
  <si>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</si>
  <si>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</si>
  <si>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</si>
  <si>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</si>
  <si>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</si>
  <si>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</si>
  <si>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</si>
  <si>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</si>
  <si>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</si>
  <si>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</si>
  <si>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</si>
  <si>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</si>
  <si>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</si>
  <si>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</si>
  <si>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</si>
  <si>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</si>
  <si>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</si>
  <si>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</si>
  <si>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</si>
  <si>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</si>
  <si>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</si>
  <si>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</si>
  <si>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</si>
  <si>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</si>
  <si>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</si>
  <si>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</si>
  <si>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</si>
  <si>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</si>
  <si>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</si>
  <si>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</si>
  <si>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</si>
  <si>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</si>
  <si>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</si>
  <si>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</si>
  <si>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</si>
  <si>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</si>
  <si>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</si>
  <si>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</si>
  <si>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</si>
  <si>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</si>
  <si>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</si>
  <si>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</si>
  <si>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</si>
  <si>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</si>
  <si>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</si>
  <si>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</si>
  <si>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</si>
  <si>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</si>
  <si>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</si>
  <si>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</si>
  <si>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</si>
  <si>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</si>
  <si>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</si>
  <si>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</si>
  <si>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</si>
  <si>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</si>
  <si>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</si>
  <si>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</si>
  <si>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</si>
  <si>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</si>
  <si>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</si>
  <si>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</si>
  <si>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</si>
  <si>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</si>
  <si>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</si>
  <si>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</si>
  <si>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</si>
  <si>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</si>
  <si>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</si>
  <si>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</si>
  <si>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</si>
  <si>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</si>
  <si>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</si>
  <si>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</si>
  <si>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</si>
  <si>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</si>
  <si>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</si>
  <si>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</si>
  <si>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</si>
  <si>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</si>
  <si>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</si>
  <si>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</si>
  <si>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</si>
  <si>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</si>
  <si>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</si>
  <si>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</si>
  <si>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</si>
  <si>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</si>
  <si>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</si>
  <si>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</si>
  <si>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</si>
  <si>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</si>
  <si>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</si>
  <si>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</si>
  <si>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</si>
  <si>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</si>
  <si>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</si>
  <si>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</si>
  <si>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</si>
  <si>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</si>
  <si>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</si>
  <si>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t>Fill the values in column "value" of Table C using the tables A and B.</t>
  </si>
  <si>
    <t>1. INDEX(Table_C, ROW(), 1) retrieves the value in the first column of Table_C for the current row.</t>
  </si>
  <si>
    <t>2. INDEX(Table_C, ROW(), 2) retrieves the value in the second column of Table_C for the current row.</t>
  </si>
  <si>
    <t>3. MATCH(..., Table_A, 0) is used to find the position of the values obtained in steps 1 and 2 within Table_A.</t>
  </si>
  <si>
    <t>4. The INDEX(Table_A, ..., ...) function is then used to retrieve the corresponding values from Table_A based on the positions obtained in step 3.</t>
  </si>
  <si>
    <t>2. IF(ISNA(C12:C21), 20, C12:C21): This part uses the array obtained from the ISNA function. If a cell is #N/A (TRUE), it substitutes it with '20'; otherwise, it keeps the original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</si>
</sst>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yyyy\-mm\-dd"/>
  </numFmts>
  <fonts count="2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  <font>
      <b/>
      <sz val="1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6" fillId="0" borderId="0">
      <alignment vertical="top" wrapText="1"/>
    </xf>
    <xf numFmtId="0" fontId="2" fillId="0" borderId="0"/>
  </cellStyleXfs>
  <cellXfs count="67">
    <xf numFmtId="0" fontId="0" fillId="0" borderId="0" xfId="0"/>
    <xf numFmtId="0" fontId="4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12" fillId="0" borderId="0" xfId="1" applyFont="1"/>
    <xf numFmtId="0" fontId="8" fillId="0" borderId="1" xfId="0" applyFont="1" applyBorder="1"/>
    <xf numFmtId="0" fontId="8" fillId="0" borderId="9" xfId="0" applyFont="1" applyBorder="1"/>
    <xf numFmtId="164" fontId="4" fillId="0" borderId="0" xfId="0" applyNumberFormat="1" applyFont="1"/>
    <xf numFmtId="0" fontId="9" fillId="0" borderId="1" xfId="0" applyFont="1" applyBorder="1"/>
    <xf numFmtId="0" fontId="10" fillId="0" borderId="1" xfId="0" applyFont="1" applyBorder="1"/>
    <xf numFmtId="0" fontId="5" fillId="0" borderId="0" xfId="0" applyFont="1"/>
    <xf numFmtId="164" fontId="5" fillId="0" borderId="0" xfId="0" applyNumberFormat="1" applyFont="1"/>
    <xf numFmtId="0" fontId="8" fillId="2" borderId="0" xfId="0" applyFont="1" applyFill="1"/>
    <xf numFmtId="0" fontId="8" fillId="3" borderId="0" xfId="0" applyFont="1" applyFill="1"/>
    <xf numFmtId="0" fontId="4" fillId="4" borderId="1" xfId="0" applyFont="1" applyFill="1" applyBorder="1"/>
    <xf numFmtId="165" fontId="4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14" fillId="0" borderId="0" xfId="0" applyFont="1"/>
    <xf numFmtId="0" fontId="9" fillId="0" borderId="2" xfId="0" applyFont="1" applyBorder="1"/>
    <xf numFmtId="0" fontId="10" fillId="0" borderId="9" xfId="0" applyFont="1" applyBorder="1"/>
    <xf numFmtId="0" fontId="9" fillId="0" borderId="7" xfId="0" applyFont="1" applyBorder="1"/>
    <xf numFmtId="0" fontId="9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3" fillId="0" borderId="0" xfId="0" applyFont="1"/>
    <xf numFmtId="0" fontId="9" fillId="0" borderId="3" xfId="0" applyFont="1" applyBorder="1"/>
    <xf numFmtId="0" fontId="17" fillId="0" borderId="0" xfId="0" applyFont="1"/>
    <xf numFmtId="0" fontId="19" fillId="0" borderId="0" xfId="0" applyFont="1"/>
    <xf numFmtId="0" fontId="18" fillId="0" borderId="1" xfId="0" applyFont="1" applyBorder="1"/>
    <xf numFmtId="0" fontId="4" fillId="6" borderId="0" xfId="0" applyFont="1" applyFill="1"/>
    <xf numFmtId="164" fontId="4" fillId="6" borderId="0" xfId="0" applyNumberFormat="1" applyFont="1" applyFill="1"/>
    <xf numFmtId="0" fontId="0" fillId="6" borderId="0" xfId="0" applyFill="1"/>
    <xf numFmtId="0" fontId="0" fillId="6" borderId="1" xfId="0" applyFill="1" applyBorder="1"/>
    <xf numFmtId="166" fontId="8" fillId="0" borderId="0" xfId="0" applyNumberFormat="1" applyFont="1"/>
    <xf numFmtId="166" fontId="4" fillId="0" borderId="0" xfId="0" applyNumberFormat="1" applyFont="1"/>
    <xf numFmtId="166" fontId="4" fillId="6" borderId="0" xfId="0" applyNumberFormat="1" applyFont="1" applyFill="1"/>
    <xf numFmtId="166" fontId="4" fillId="5" borderId="0" xfId="0" applyNumberFormat="1" applyFont="1" applyFill="1"/>
    <xf numFmtId="0" fontId="8" fillId="2" borderId="12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4" fillId="0" borderId="12" xfId="0" applyFont="1" applyBorder="1"/>
    <xf numFmtId="0" fontId="8" fillId="3" borderId="12" xfId="0" applyFont="1" applyFill="1" applyBorder="1"/>
    <xf numFmtId="0" fontId="8" fillId="2" borderId="14" xfId="0" applyFont="1" applyFill="1" applyBorder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1" applyFont="1"/>
    <xf numFmtId="0" fontId="28" fillId="7" borderId="0" xfId="1" applyFont="1" applyFill="1" applyAlignment="1">
      <alignment horizontal="center"/>
    </xf>
    <xf numFmtId="0" fontId="5" fillId="7" borderId="0" xfId="0" applyFont="1" applyFill="1"/>
    <xf numFmtId="0" fontId="1" fillId="7" borderId="0" xfId="0" applyFont="1" applyFill="1"/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2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3.8" x14ac:dyDescent="0.3"/>
  <cols>
    <col min="1" max="1" width="70.77734375" style="2" bestFit="1" customWidth="1"/>
    <col min="2" max="16384" width="11" style="2"/>
  </cols>
  <sheetData>
    <row r="1" spans="1:3" ht="18" x14ac:dyDescent="0.35">
      <c r="A1" s="35" t="s">
        <v>108</v>
      </c>
    </row>
    <row r="2" spans="1:3" x14ac:dyDescent="0.3">
      <c r="A2" s="2" t="s">
        <v>109</v>
      </c>
    </row>
    <row r="3" spans="1:3" x14ac:dyDescent="0.3">
      <c r="A3" s="2" t="s">
        <v>110</v>
      </c>
    </row>
    <row r="4" spans="1:3" ht="14.4" x14ac:dyDescent="0.3">
      <c r="A4" s="2" t="s">
        <v>111</v>
      </c>
      <c r="C4" s="1"/>
    </row>
    <row r="5" spans="1:3" x14ac:dyDescent="0.3">
      <c r="A5" s="2" t="s">
        <v>152</v>
      </c>
    </row>
    <row r="8" spans="1:3" x14ac:dyDescent="0.3">
      <c r="A8" s="2" t="s">
        <v>173</v>
      </c>
    </row>
    <row r="9" spans="1:3" x14ac:dyDescent="0.3">
      <c r="A9" s="32" t="s">
        <v>171</v>
      </c>
      <c r="B9" s="22" t="s">
        <v>169</v>
      </c>
    </row>
    <row r="10" spans="1:3" x14ac:dyDescent="0.3">
      <c r="A10" s="31" t="s">
        <v>172</v>
      </c>
      <c r="B10" s="33">
        <v>25</v>
      </c>
    </row>
    <row r="11" spans="1:3" x14ac:dyDescent="0.3">
      <c r="A11" s="31" t="s">
        <v>55</v>
      </c>
      <c r="B11" s="33">
        <v>30</v>
      </c>
    </row>
    <row r="12" spans="1:3" x14ac:dyDescent="0.3">
      <c r="A12" s="31" t="s">
        <v>56</v>
      </c>
      <c r="B12" s="33">
        <v>10</v>
      </c>
    </row>
    <row r="13" spans="1:3" x14ac:dyDescent="0.3">
      <c r="A13" s="31" t="s">
        <v>85</v>
      </c>
      <c r="B13" s="33">
        <v>20</v>
      </c>
    </row>
    <row r="14" spans="1:3" x14ac:dyDescent="0.3">
      <c r="A14" s="31" t="s">
        <v>98</v>
      </c>
      <c r="B14" s="33">
        <v>40</v>
      </c>
    </row>
    <row r="15" spans="1:3" x14ac:dyDescent="0.3">
      <c r="A15" s="34" t="s">
        <v>170</v>
      </c>
      <c r="B15" s="21">
        <v>125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51"/>
  <sheetViews>
    <sheetView topLeftCell="G1" zoomScale="115" zoomScaleNormal="115" workbookViewId="0">
      <pane ySplit="1" topLeftCell="A2" activePane="bottomLeft" state="frozen"/>
      <selection activeCell="I9" activeCellId="1" sqref="G9 I9"/>
      <selection pane="bottomLeft" activeCell="V40" activeCellId="14" sqref="G34 N34 R34 T34 V34 G38 N38 R38 T38 V38 G40 N40 R40 T40 V40"/>
    </sheetView>
  </sheetViews>
  <sheetFormatPr defaultColWidth="9" defaultRowHeight="14.4" x14ac:dyDescent="0.3"/>
  <cols>
    <col min="1" max="1" width="25.33203125" style="1" bestFit="1" customWidth="1"/>
    <col min="2" max="2" width="7.33203125" style="1" bestFit="1" customWidth="1"/>
    <col min="3" max="3" width="9.77734375" style="1" bestFit="1" customWidth="1"/>
    <col min="4" max="4" width="11" style="20" customWidth="1"/>
    <col min="5" max="5" width="9.21875" style="1" bestFit="1" customWidth="1"/>
    <col min="6" max="6" width="10.33203125" style="20" bestFit="1" customWidth="1"/>
    <col min="7" max="9" width="12.77734375" style="1" bestFit="1" customWidth="1"/>
    <col min="10" max="12" width="13" style="1" bestFit="1" customWidth="1"/>
    <col min="13" max="15" width="14.21875" style="1" bestFit="1" customWidth="1"/>
    <col min="16" max="18" width="14.33203125" style="1" bestFit="1" customWidth="1"/>
    <col min="19" max="20" width="18.77734375" style="1" bestFit="1" customWidth="1"/>
    <col min="21" max="23" width="19" style="1" bestFit="1" customWidth="1"/>
    <col min="24" max="24" width="12.6640625" style="48" bestFit="1" customWidth="1"/>
    <col min="25" max="16384" width="9" style="1"/>
  </cols>
  <sheetData>
    <row r="1" spans="1:24" s="3" customFormat="1" ht="14.85" customHeight="1" x14ac:dyDescent="0.3">
      <c r="A1" s="23" t="s">
        <v>64</v>
      </c>
      <c r="B1" s="23" t="s">
        <v>43</v>
      </c>
      <c r="C1" s="23" t="s">
        <v>0</v>
      </c>
      <c r="D1" s="24" t="s">
        <v>1</v>
      </c>
      <c r="E1" s="23" t="s">
        <v>2</v>
      </c>
      <c r="F1" s="24" t="s">
        <v>3</v>
      </c>
      <c r="G1" s="25" t="s">
        <v>79</v>
      </c>
      <c r="H1" s="25" t="s">
        <v>65</v>
      </c>
      <c r="I1" s="25" t="s">
        <v>66</v>
      </c>
      <c r="J1" s="26" t="s">
        <v>67</v>
      </c>
      <c r="K1" s="26" t="s">
        <v>68</v>
      </c>
      <c r="L1" s="26" t="s">
        <v>69</v>
      </c>
      <c r="M1" s="25" t="s">
        <v>70</v>
      </c>
      <c r="N1" s="25" t="s">
        <v>71</v>
      </c>
      <c r="O1" s="25" t="s">
        <v>72</v>
      </c>
      <c r="P1" s="26" t="s">
        <v>73</v>
      </c>
      <c r="Q1" s="26" t="s">
        <v>74</v>
      </c>
      <c r="R1" s="26" t="s">
        <v>75</v>
      </c>
      <c r="S1" s="25" t="s">
        <v>80</v>
      </c>
      <c r="T1" s="25" t="s">
        <v>76</v>
      </c>
      <c r="U1" s="26" t="s">
        <v>81</v>
      </c>
      <c r="V1" s="26" t="s">
        <v>77</v>
      </c>
      <c r="W1" s="26" t="s">
        <v>78</v>
      </c>
      <c r="X1" s="47" t="s">
        <v>105</v>
      </c>
    </row>
    <row r="2" spans="1:24" x14ac:dyDescent="0.3">
      <c r="A2" s="1" t="s">
        <v>40</v>
      </c>
      <c r="B2" s="1">
        <v>20000</v>
      </c>
      <c r="C2" s="1" t="s">
        <v>5</v>
      </c>
      <c r="D2" s="20">
        <v>0</v>
      </c>
      <c r="E2" s="1" t="s">
        <v>6</v>
      </c>
      <c r="F2" s="20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48">
        <v>45051</v>
      </c>
    </row>
    <row r="3" spans="1:24" x14ac:dyDescent="0.3">
      <c r="A3" s="1" t="s">
        <v>4</v>
      </c>
      <c r="B3" s="1">
        <v>20002</v>
      </c>
      <c r="C3" s="1" t="s">
        <v>5</v>
      </c>
      <c r="D3" s="20">
        <v>0</v>
      </c>
      <c r="E3" s="1" t="s">
        <v>6</v>
      </c>
      <c r="F3" s="20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48">
        <v>45048</v>
      </c>
    </row>
    <row r="4" spans="1:24" x14ac:dyDescent="0.3">
      <c r="A4" s="1" t="s">
        <v>7</v>
      </c>
      <c r="B4" s="1">
        <v>20004</v>
      </c>
      <c r="C4" s="1" t="s">
        <v>5</v>
      </c>
      <c r="D4" s="20">
        <v>0</v>
      </c>
      <c r="E4" s="1" t="s">
        <v>6</v>
      </c>
      <c r="F4" s="20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48">
        <v>45055</v>
      </c>
    </row>
    <row r="5" spans="1:24" x14ac:dyDescent="0.3">
      <c r="A5" s="1" t="s">
        <v>8</v>
      </c>
      <c r="B5" s="1">
        <v>20006</v>
      </c>
      <c r="C5" s="1" t="s">
        <v>5</v>
      </c>
      <c r="D5" s="20">
        <v>0</v>
      </c>
      <c r="E5" s="1" t="s">
        <v>6</v>
      </c>
      <c r="F5" s="20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48">
        <v>45059</v>
      </c>
    </row>
    <row r="6" spans="1:24" x14ac:dyDescent="0.3">
      <c r="A6" s="1" t="s">
        <v>9</v>
      </c>
      <c r="B6" s="1">
        <v>20008</v>
      </c>
      <c r="C6" s="1" t="s">
        <v>5</v>
      </c>
      <c r="D6" s="20">
        <v>0</v>
      </c>
      <c r="E6" s="1" t="s">
        <v>6</v>
      </c>
      <c r="F6" s="20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48">
        <v>45076</v>
      </c>
    </row>
    <row r="7" spans="1:24" x14ac:dyDescent="0.3">
      <c r="A7" s="1" t="s">
        <v>10</v>
      </c>
      <c r="B7" s="1">
        <v>20010</v>
      </c>
      <c r="C7" s="1" t="s">
        <v>5</v>
      </c>
      <c r="D7" s="20">
        <v>0</v>
      </c>
      <c r="E7" s="1" t="s">
        <v>6</v>
      </c>
      <c r="F7" s="20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48">
        <v>45057</v>
      </c>
    </row>
    <row r="8" spans="1:24" x14ac:dyDescent="0.3">
      <c r="A8" s="1" t="s">
        <v>11</v>
      </c>
      <c r="B8" s="1">
        <v>20012</v>
      </c>
      <c r="C8" s="1" t="s">
        <v>5</v>
      </c>
      <c r="D8" s="20">
        <v>0</v>
      </c>
      <c r="E8" s="1" t="s">
        <v>6</v>
      </c>
      <c r="F8" s="20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48">
        <v>45052</v>
      </c>
    </row>
    <row r="9" spans="1:24" x14ac:dyDescent="0.3">
      <c r="A9" s="1" t="s">
        <v>12</v>
      </c>
      <c r="B9" s="1">
        <v>20014</v>
      </c>
      <c r="C9" s="1" t="s">
        <v>5</v>
      </c>
      <c r="D9" s="20">
        <v>0</v>
      </c>
      <c r="E9" s="1" t="s">
        <v>6</v>
      </c>
      <c r="F9" s="20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48">
        <v>45098</v>
      </c>
    </row>
    <row r="10" spans="1:24" x14ac:dyDescent="0.3">
      <c r="A10" s="1" t="s">
        <v>13</v>
      </c>
      <c r="B10" s="1">
        <v>20016</v>
      </c>
      <c r="C10" s="1" t="s">
        <v>5</v>
      </c>
      <c r="D10" s="20">
        <v>0</v>
      </c>
      <c r="E10" s="1" t="s">
        <v>6</v>
      </c>
      <c r="F10" s="20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48">
        <v>45092</v>
      </c>
    </row>
    <row r="11" spans="1:24" x14ac:dyDescent="0.3">
      <c r="A11" s="1" t="s">
        <v>14</v>
      </c>
      <c r="B11" s="1">
        <v>20018</v>
      </c>
      <c r="C11" s="1" t="s">
        <v>5</v>
      </c>
      <c r="D11" s="20">
        <v>0</v>
      </c>
      <c r="E11" s="1" t="s">
        <v>6</v>
      </c>
      <c r="F11" s="20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48">
        <v>45104</v>
      </c>
    </row>
    <row r="12" spans="1:24" x14ac:dyDescent="0.3">
      <c r="A12" s="1" t="s">
        <v>15</v>
      </c>
      <c r="B12" s="1">
        <v>20020</v>
      </c>
      <c r="C12" s="1" t="s">
        <v>5</v>
      </c>
      <c r="D12" s="20">
        <v>0</v>
      </c>
      <c r="E12" s="1" t="s">
        <v>6</v>
      </c>
      <c r="F12" s="20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48">
        <v>45116</v>
      </c>
    </row>
    <row r="13" spans="1:24" x14ac:dyDescent="0.3">
      <c r="A13" s="1" t="s">
        <v>16</v>
      </c>
      <c r="B13" s="1">
        <v>20022</v>
      </c>
      <c r="C13" s="1" t="s">
        <v>5</v>
      </c>
      <c r="D13" s="20">
        <v>0</v>
      </c>
      <c r="E13" s="1" t="s">
        <v>6</v>
      </c>
      <c r="F13" s="20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48">
        <v>45110</v>
      </c>
    </row>
    <row r="14" spans="1:24" x14ac:dyDescent="0.3">
      <c r="A14" s="1" t="s">
        <v>17</v>
      </c>
      <c r="B14" s="1">
        <v>20024</v>
      </c>
      <c r="C14" s="1" t="s">
        <v>5</v>
      </c>
      <c r="D14" s="20">
        <v>0</v>
      </c>
      <c r="E14" s="1" t="s">
        <v>6</v>
      </c>
      <c r="F14" s="20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48">
        <v>45095</v>
      </c>
    </row>
    <row r="15" spans="1:24" x14ac:dyDescent="0.3">
      <c r="A15" s="1" t="s">
        <v>18</v>
      </c>
      <c r="B15" s="1">
        <v>20026</v>
      </c>
      <c r="C15" s="1" t="s">
        <v>5</v>
      </c>
      <c r="D15" s="20">
        <v>0</v>
      </c>
      <c r="E15" s="1" t="s">
        <v>6</v>
      </c>
      <c r="F15" s="20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48">
        <v>45113</v>
      </c>
    </row>
    <row r="16" spans="1:24" x14ac:dyDescent="0.3">
      <c r="A16" s="1" t="s">
        <v>19</v>
      </c>
      <c r="B16" s="1">
        <v>20028</v>
      </c>
      <c r="C16" s="1" t="s">
        <v>5</v>
      </c>
      <c r="D16" s="20">
        <v>0</v>
      </c>
      <c r="E16" s="1" t="s">
        <v>6</v>
      </c>
      <c r="F16" s="20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48">
        <v>45063</v>
      </c>
    </row>
    <row r="17" spans="1:24" x14ac:dyDescent="0.3">
      <c r="A17" s="1" t="s">
        <v>20</v>
      </c>
      <c r="B17" s="1">
        <v>20030</v>
      </c>
      <c r="C17" s="1" t="s">
        <v>5</v>
      </c>
      <c r="D17" s="20">
        <v>0</v>
      </c>
      <c r="E17" s="1" t="s">
        <v>6</v>
      </c>
      <c r="F17" s="20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48">
        <v>45071</v>
      </c>
    </row>
    <row r="18" spans="1:24" x14ac:dyDescent="0.3">
      <c r="A18" s="1" t="s">
        <v>21</v>
      </c>
      <c r="B18" s="1">
        <v>20032</v>
      </c>
      <c r="C18" s="1" t="s">
        <v>5</v>
      </c>
      <c r="D18" s="20">
        <v>0</v>
      </c>
      <c r="E18" s="1" t="s">
        <v>6</v>
      </c>
      <c r="F18" s="20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48">
        <v>45085</v>
      </c>
    </row>
    <row r="19" spans="1:24" x14ac:dyDescent="0.3">
      <c r="A19" s="1" t="s">
        <v>22</v>
      </c>
      <c r="B19" s="1">
        <v>20034</v>
      </c>
      <c r="C19" s="1" t="s">
        <v>5</v>
      </c>
      <c r="D19" s="20">
        <v>0</v>
      </c>
      <c r="E19" s="1" t="s">
        <v>6</v>
      </c>
      <c r="F19" s="20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48">
        <v>45099</v>
      </c>
    </row>
    <row r="20" spans="1:24" x14ac:dyDescent="0.3">
      <c r="A20" s="1" t="s">
        <v>23</v>
      </c>
      <c r="B20" s="1">
        <v>20036</v>
      </c>
      <c r="C20" s="1" t="s">
        <v>5</v>
      </c>
      <c r="D20" s="20">
        <v>0</v>
      </c>
      <c r="E20" s="1" t="s">
        <v>6</v>
      </c>
      <c r="F20" s="20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48">
        <v>45091</v>
      </c>
    </row>
    <row r="21" spans="1:24" x14ac:dyDescent="0.3">
      <c r="A21" s="1" t="s">
        <v>24</v>
      </c>
      <c r="B21" s="1">
        <v>20038</v>
      </c>
      <c r="C21" s="1" t="s">
        <v>5</v>
      </c>
      <c r="D21" s="20">
        <v>0</v>
      </c>
      <c r="E21" s="1" t="s">
        <v>6</v>
      </c>
      <c r="F21" s="20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48">
        <v>45079</v>
      </c>
    </row>
    <row r="22" spans="1:24" x14ac:dyDescent="0.3">
      <c r="A22" s="1" t="s">
        <v>25</v>
      </c>
      <c r="B22" s="1">
        <v>20040</v>
      </c>
      <c r="C22" s="1" t="s">
        <v>5</v>
      </c>
      <c r="D22" s="20">
        <v>0</v>
      </c>
      <c r="E22" s="1" t="s">
        <v>6</v>
      </c>
      <c r="F22" s="20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48">
        <v>45075</v>
      </c>
    </row>
    <row r="23" spans="1:24" x14ac:dyDescent="0.3">
      <c r="A23" s="1" t="s">
        <v>41</v>
      </c>
      <c r="B23" s="1">
        <v>20042</v>
      </c>
      <c r="C23" s="1" t="s">
        <v>5</v>
      </c>
      <c r="D23" s="20">
        <v>0</v>
      </c>
      <c r="E23" s="1" t="s">
        <v>6</v>
      </c>
      <c r="F23" s="20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48">
        <v>45110</v>
      </c>
    </row>
    <row r="24" spans="1:24" x14ac:dyDescent="0.3">
      <c r="A24" s="1" t="s">
        <v>26</v>
      </c>
      <c r="B24" s="1">
        <v>20044</v>
      </c>
      <c r="C24" s="1" t="s">
        <v>5</v>
      </c>
      <c r="D24" s="20">
        <v>0</v>
      </c>
      <c r="E24" s="1" t="s">
        <v>6</v>
      </c>
      <c r="F24" s="20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48">
        <v>45114</v>
      </c>
    </row>
    <row r="25" spans="1:24" x14ac:dyDescent="0.3">
      <c r="A25" s="1" t="s">
        <v>27</v>
      </c>
      <c r="B25" s="1">
        <v>20046</v>
      </c>
      <c r="C25" s="1" t="s">
        <v>5</v>
      </c>
      <c r="D25" s="20">
        <v>0</v>
      </c>
      <c r="E25" s="1" t="s">
        <v>6</v>
      </c>
      <c r="F25" s="20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48">
        <v>45118</v>
      </c>
    </row>
    <row r="26" spans="1:24" x14ac:dyDescent="0.3">
      <c r="A26" s="1" t="s">
        <v>28</v>
      </c>
      <c r="B26" s="1">
        <v>20048</v>
      </c>
      <c r="C26" s="1" t="s">
        <v>5</v>
      </c>
      <c r="D26" s="20">
        <v>0</v>
      </c>
      <c r="E26" s="1" t="s">
        <v>6</v>
      </c>
      <c r="F26" s="20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48">
        <v>45142</v>
      </c>
    </row>
    <row r="27" spans="1:24" x14ac:dyDescent="0.3">
      <c r="A27" s="1" t="s">
        <v>57</v>
      </c>
      <c r="B27" s="1">
        <v>20050</v>
      </c>
      <c r="C27" s="1" t="s">
        <v>5</v>
      </c>
      <c r="D27" s="20">
        <v>0</v>
      </c>
      <c r="E27" s="1" t="s">
        <v>6</v>
      </c>
      <c r="F27" s="20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48">
        <v>45146</v>
      </c>
    </row>
    <row r="28" spans="1:24" x14ac:dyDescent="0.3">
      <c r="A28" s="1" t="s">
        <v>29</v>
      </c>
      <c r="B28" s="1">
        <v>20052</v>
      </c>
      <c r="C28" s="1" t="s">
        <v>5</v>
      </c>
      <c r="D28" s="20">
        <v>0</v>
      </c>
      <c r="E28" s="1" t="s">
        <v>6</v>
      </c>
      <c r="F28" s="20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48">
        <v>45108</v>
      </c>
    </row>
    <row r="29" spans="1:24" x14ac:dyDescent="0.3">
      <c r="A29" s="1" t="s">
        <v>30</v>
      </c>
      <c r="B29" s="1">
        <v>20054</v>
      </c>
      <c r="C29" s="1" t="s">
        <v>5</v>
      </c>
      <c r="D29" s="20">
        <v>0</v>
      </c>
      <c r="E29" s="1" t="s">
        <v>6</v>
      </c>
      <c r="F29" s="20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48">
        <v>45153</v>
      </c>
    </row>
    <row r="30" spans="1:24" x14ac:dyDescent="0.3">
      <c r="A30" s="1" t="s">
        <v>58</v>
      </c>
      <c r="B30" s="1">
        <v>20058</v>
      </c>
      <c r="C30" s="1" t="s">
        <v>5</v>
      </c>
      <c r="D30" s="20">
        <v>0</v>
      </c>
      <c r="E30" s="1" t="s">
        <v>6</v>
      </c>
      <c r="F30" s="20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48">
        <v>45150</v>
      </c>
    </row>
    <row r="31" spans="1:24" x14ac:dyDescent="0.3">
      <c r="A31" s="1" t="s">
        <v>31</v>
      </c>
      <c r="B31" s="1">
        <v>20060</v>
      </c>
      <c r="C31" s="1" t="s">
        <v>5</v>
      </c>
      <c r="D31" s="20">
        <v>0</v>
      </c>
      <c r="E31" s="1" t="s">
        <v>6</v>
      </c>
      <c r="F31" s="20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48">
        <v>45157</v>
      </c>
    </row>
    <row r="32" spans="1:24" x14ac:dyDescent="0.3">
      <c r="A32" s="1" t="s">
        <v>32</v>
      </c>
      <c r="B32" s="1">
        <v>21000</v>
      </c>
      <c r="C32" s="1" t="s">
        <v>5</v>
      </c>
      <c r="D32" s="20">
        <v>0</v>
      </c>
      <c r="E32" s="1" t="s">
        <v>6</v>
      </c>
      <c r="F32" s="20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48">
        <v>45143</v>
      </c>
    </row>
    <row r="33" spans="1:24" x14ac:dyDescent="0.3">
      <c r="A33" s="1" t="s">
        <v>33</v>
      </c>
      <c r="B33" s="1">
        <v>21002</v>
      </c>
      <c r="C33" s="1" t="s">
        <v>5</v>
      </c>
      <c r="D33" s="20">
        <v>0</v>
      </c>
      <c r="E33" s="1" t="s">
        <v>6</v>
      </c>
      <c r="F33" s="20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48">
        <v>45166</v>
      </c>
    </row>
    <row r="34" spans="1:24" x14ac:dyDescent="0.3">
      <c r="A34" s="1" t="s">
        <v>34</v>
      </c>
      <c r="B34" s="1">
        <v>21004</v>
      </c>
      <c r="C34" s="1" t="s">
        <v>5</v>
      </c>
      <c r="D34" s="20">
        <v>0</v>
      </c>
      <c r="E34" s="1" t="s">
        <v>6</v>
      </c>
      <c r="F34" s="20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48">
        <v>45162</v>
      </c>
    </row>
    <row r="35" spans="1:24" x14ac:dyDescent="0.3">
      <c r="A35" s="1" t="s">
        <v>35</v>
      </c>
      <c r="B35" s="1">
        <v>21006</v>
      </c>
      <c r="C35" s="1" t="s">
        <v>5</v>
      </c>
      <c r="D35" s="20">
        <v>0</v>
      </c>
      <c r="E35" s="1" t="s">
        <v>6</v>
      </c>
      <c r="F35" s="20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48">
        <v>45160</v>
      </c>
    </row>
    <row r="36" spans="1:24" x14ac:dyDescent="0.3">
      <c r="A36" s="1" t="s">
        <v>36</v>
      </c>
      <c r="B36" s="1">
        <v>21008</v>
      </c>
      <c r="C36" s="1" t="s">
        <v>5</v>
      </c>
      <c r="D36" s="20">
        <v>0</v>
      </c>
      <c r="E36" s="1" t="s">
        <v>6</v>
      </c>
      <c r="F36" s="20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48">
        <v>45179</v>
      </c>
    </row>
    <row r="37" spans="1:24" x14ac:dyDescent="0.3">
      <c r="A37" s="1" t="s">
        <v>42</v>
      </c>
      <c r="B37" s="1">
        <v>21010</v>
      </c>
      <c r="C37" s="1" t="s">
        <v>5</v>
      </c>
      <c r="D37" s="20">
        <v>0</v>
      </c>
      <c r="E37" s="1" t="s">
        <v>6</v>
      </c>
      <c r="F37" s="20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48">
        <v>45157</v>
      </c>
    </row>
    <row r="38" spans="1:24" x14ac:dyDescent="0.3">
      <c r="A38" s="1" t="s">
        <v>37</v>
      </c>
      <c r="B38" s="1">
        <v>21012</v>
      </c>
      <c r="C38" s="1" t="s">
        <v>5</v>
      </c>
      <c r="D38" s="20">
        <v>0</v>
      </c>
      <c r="E38" s="1" t="s">
        <v>6</v>
      </c>
      <c r="F38" s="20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48">
        <v>45143</v>
      </c>
    </row>
    <row r="39" spans="1:24" x14ac:dyDescent="0.3">
      <c r="A39" s="1" t="s">
        <v>38</v>
      </c>
      <c r="B39" s="1">
        <v>21014</v>
      </c>
      <c r="C39" s="1" t="s">
        <v>5</v>
      </c>
      <c r="D39" s="20">
        <v>0</v>
      </c>
      <c r="E39" s="1" t="s">
        <v>6</v>
      </c>
      <c r="F39" s="20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48">
        <v>45166</v>
      </c>
    </row>
    <row r="40" spans="1:24" x14ac:dyDescent="0.3">
      <c r="A40" s="1" t="s">
        <v>39</v>
      </c>
      <c r="B40" s="1">
        <v>21016</v>
      </c>
      <c r="C40" s="1" t="s">
        <v>5</v>
      </c>
      <c r="D40" s="20">
        <v>0</v>
      </c>
      <c r="E40" s="1" t="s">
        <v>6</v>
      </c>
      <c r="F40" s="20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48">
        <v>45162</v>
      </c>
    </row>
    <row r="41" spans="1:24" s="43" customFormat="1" x14ac:dyDescent="0.3">
      <c r="A41" s="43" t="s">
        <v>159</v>
      </c>
      <c r="D41" s="44"/>
      <c r="F41" s="44"/>
      <c r="G41" s="45"/>
      <c r="H41" s="46">
        <f>SUMIF(H2:H40,"&gt;20")</f>
        <v>1473.0000000000002</v>
      </c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9"/>
    </row>
    <row r="42" spans="1:24" x14ac:dyDescent="0.3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0"/>
    </row>
    <row r="43" spans="1:24" x14ac:dyDescent="0.3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0"/>
    </row>
    <row r="44" spans="1:24" x14ac:dyDescent="0.3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0"/>
    </row>
    <row r="45" spans="1:24" x14ac:dyDescent="0.3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0"/>
    </row>
    <row r="46" spans="1:24" x14ac:dyDescent="0.3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0"/>
    </row>
    <row r="47" spans="1:24" x14ac:dyDescent="0.3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0"/>
    </row>
    <row r="48" spans="1:24" x14ac:dyDescent="0.3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0"/>
    </row>
    <row r="49" spans="7:24" x14ac:dyDescent="0.3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0"/>
    </row>
    <row r="50" spans="7:24" x14ac:dyDescent="0.3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0"/>
    </row>
    <row r="51" spans="7:24" x14ac:dyDescent="0.3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0"/>
    </row>
    <row r="52" spans="7:24" x14ac:dyDescent="0.3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0"/>
    </row>
    <row r="53" spans="7:24" x14ac:dyDescent="0.3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0"/>
    </row>
    <row r="54" spans="7:24" x14ac:dyDescent="0.3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0"/>
    </row>
    <row r="55" spans="7:24" x14ac:dyDescent="0.3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0"/>
    </row>
    <row r="56" spans="7:24" x14ac:dyDescent="0.3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0"/>
    </row>
    <row r="57" spans="7:24" x14ac:dyDescent="0.3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0"/>
    </row>
    <row r="58" spans="7:24" x14ac:dyDescent="0.3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0"/>
    </row>
    <row r="59" spans="7:24" x14ac:dyDescent="0.3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0"/>
    </row>
    <row r="60" spans="7:24" x14ac:dyDescent="0.3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0"/>
    </row>
    <row r="61" spans="7:24" x14ac:dyDescent="0.3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0"/>
    </row>
    <row r="62" spans="7:24" x14ac:dyDescent="0.3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0"/>
    </row>
    <row r="63" spans="7:24" x14ac:dyDescent="0.3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0"/>
    </row>
    <row r="64" spans="7:24" x14ac:dyDescent="0.3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0"/>
    </row>
    <row r="65" spans="7:24" x14ac:dyDescent="0.3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0"/>
    </row>
    <row r="66" spans="7:24" x14ac:dyDescent="0.3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0"/>
    </row>
    <row r="67" spans="7:24" x14ac:dyDescent="0.3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0"/>
    </row>
    <row r="68" spans="7:24" x14ac:dyDescent="0.3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0"/>
    </row>
    <row r="69" spans="7:24" x14ac:dyDescent="0.3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0"/>
    </row>
    <row r="70" spans="7:24" x14ac:dyDescent="0.3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0"/>
    </row>
    <row r="71" spans="7:24" x14ac:dyDescent="0.3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0"/>
    </row>
    <row r="72" spans="7:24" x14ac:dyDescent="0.3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0"/>
    </row>
    <row r="73" spans="7:24" x14ac:dyDescent="0.3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0"/>
    </row>
    <row r="74" spans="7:24" x14ac:dyDescent="0.3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0"/>
    </row>
    <row r="75" spans="7:24" x14ac:dyDescent="0.3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0"/>
    </row>
    <row r="76" spans="7:24" x14ac:dyDescent="0.3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0"/>
    </row>
    <row r="77" spans="7:24" x14ac:dyDescent="0.3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0"/>
    </row>
    <row r="78" spans="7:24" x14ac:dyDescent="0.3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0"/>
    </row>
    <row r="79" spans="7:24" x14ac:dyDescent="0.3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0"/>
    </row>
    <row r="80" spans="7:24" x14ac:dyDescent="0.3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0"/>
    </row>
    <row r="81" spans="7:24" x14ac:dyDescent="0.3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0"/>
    </row>
    <row r="82" spans="7:24" x14ac:dyDescent="0.3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0"/>
    </row>
    <row r="83" spans="7:24" x14ac:dyDescent="0.3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0"/>
    </row>
    <row r="84" spans="7:24" x14ac:dyDescent="0.3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0"/>
    </row>
    <row r="85" spans="7:24" x14ac:dyDescent="0.3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0"/>
    </row>
    <row r="86" spans="7:24" x14ac:dyDescent="0.3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0"/>
    </row>
    <row r="87" spans="7:24" x14ac:dyDescent="0.3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0"/>
    </row>
    <row r="88" spans="7:24" x14ac:dyDescent="0.3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0"/>
    </row>
    <row r="89" spans="7:24" x14ac:dyDescent="0.3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0"/>
    </row>
    <row r="90" spans="7:24" x14ac:dyDescent="0.3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0"/>
    </row>
    <row r="91" spans="7:24" x14ac:dyDescent="0.3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0"/>
    </row>
    <row r="92" spans="7:24" x14ac:dyDescent="0.3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0"/>
    </row>
    <row r="93" spans="7:24" x14ac:dyDescent="0.3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0"/>
    </row>
    <row r="94" spans="7:24" x14ac:dyDescent="0.3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0"/>
    </row>
    <row r="95" spans="7:24" x14ac:dyDescent="0.3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0"/>
    </row>
    <row r="96" spans="7:24" x14ac:dyDescent="0.3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0"/>
    </row>
    <row r="97" spans="7:24" x14ac:dyDescent="0.3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0"/>
    </row>
    <row r="98" spans="7:24" x14ac:dyDescent="0.3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0"/>
    </row>
    <row r="99" spans="7:24" x14ac:dyDescent="0.3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0"/>
    </row>
    <row r="100" spans="7:24" x14ac:dyDescent="0.3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0"/>
    </row>
    <row r="101" spans="7:24" x14ac:dyDescent="0.3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0"/>
    </row>
    <row r="102" spans="7:24" x14ac:dyDescent="0.3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0"/>
    </row>
    <row r="103" spans="7:24" x14ac:dyDescent="0.3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0"/>
    </row>
    <row r="104" spans="7:24" x14ac:dyDescent="0.3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0"/>
    </row>
    <row r="105" spans="7:24" x14ac:dyDescent="0.3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0"/>
    </row>
    <row r="106" spans="7:24" x14ac:dyDescent="0.3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0"/>
    </row>
    <row r="107" spans="7:24" x14ac:dyDescent="0.3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0"/>
    </row>
    <row r="108" spans="7:24" x14ac:dyDescent="0.3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0"/>
    </row>
    <row r="109" spans="7:24" x14ac:dyDescent="0.3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0"/>
    </row>
    <row r="110" spans="7:24" x14ac:dyDescent="0.3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0"/>
    </row>
    <row r="111" spans="7:24" x14ac:dyDescent="0.3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0"/>
    </row>
    <row r="112" spans="7:24" x14ac:dyDescent="0.3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0"/>
    </row>
    <row r="113" spans="7:24" x14ac:dyDescent="0.3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0"/>
    </row>
    <row r="114" spans="7:24" x14ac:dyDescent="0.3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0"/>
    </row>
    <row r="115" spans="7:24" x14ac:dyDescent="0.3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0"/>
    </row>
    <row r="116" spans="7:24" x14ac:dyDescent="0.3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0"/>
    </row>
    <row r="117" spans="7:24" x14ac:dyDescent="0.3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0"/>
    </row>
    <row r="118" spans="7:24" x14ac:dyDescent="0.3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0"/>
    </row>
    <row r="119" spans="7:24" x14ac:dyDescent="0.3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0"/>
    </row>
    <row r="120" spans="7:24" x14ac:dyDescent="0.3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0"/>
    </row>
    <row r="121" spans="7:24" x14ac:dyDescent="0.3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0"/>
    </row>
    <row r="122" spans="7:24" x14ac:dyDescent="0.3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0"/>
    </row>
    <row r="123" spans="7:24" x14ac:dyDescent="0.3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0"/>
    </row>
    <row r="124" spans="7:24" x14ac:dyDescent="0.3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0"/>
    </row>
    <row r="125" spans="7:24" x14ac:dyDescent="0.3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0"/>
    </row>
    <row r="126" spans="7:24" x14ac:dyDescent="0.3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0"/>
    </row>
    <row r="127" spans="7:24" x14ac:dyDescent="0.3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0"/>
    </row>
    <row r="128" spans="7:24" x14ac:dyDescent="0.3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0"/>
    </row>
    <row r="129" spans="7:24" x14ac:dyDescent="0.3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0"/>
    </row>
    <row r="130" spans="7:24" x14ac:dyDescent="0.3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0"/>
    </row>
    <row r="131" spans="7:24" x14ac:dyDescent="0.3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0"/>
    </row>
    <row r="132" spans="7:24" x14ac:dyDescent="0.3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0"/>
    </row>
    <row r="133" spans="7:24" x14ac:dyDescent="0.3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0"/>
    </row>
    <row r="134" spans="7:24" x14ac:dyDescent="0.3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0"/>
    </row>
    <row r="135" spans="7:24" x14ac:dyDescent="0.3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0"/>
    </row>
    <row r="136" spans="7:24" x14ac:dyDescent="0.3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0"/>
    </row>
    <row r="137" spans="7:24" x14ac:dyDescent="0.3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0"/>
    </row>
    <row r="138" spans="7:24" x14ac:dyDescent="0.3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0"/>
    </row>
    <row r="139" spans="7:24" x14ac:dyDescent="0.3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0"/>
    </row>
    <row r="140" spans="7:24" x14ac:dyDescent="0.3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0"/>
    </row>
    <row r="141" spans="7:24" x14ac:dyDescent="0.3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0"/>
    </row>
    <row r="142" spans="7:24" x14ac:dyDescent="0.3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0"/>
    </row>
    <row r="143" spans="7:24" x14ac:dyDescent="0.3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0"/>
    </row>
    <row r="144" spans="7:24" x14ac:dyDescent="0.3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0"/>
    </row>
    <row r="145" spans="7:24" x14ac:dyDescent="0.3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0"/>
    </row>
    <row r="146" spans="7:24" x14ac:dyDescent="0.3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0"/>
    </row>
    <row r="147" spans="7:24" x14ac:dyDescent="0.3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0"/>
    </row>
    <row r="148" spans="7:24" x14ac:dyDescent="0.3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0"/>
    </row>
    <row r="149" spans="7:24" x14ac:dyDescent="0.3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0"/>
    </row>
    <row r="150" spans="7:24" x14ac:dyDescent="0.3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0"/>
    </row>
    <row r="151" spans="7:24" x14ac:dyDescent="0.3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0"/>
    </row>
    <row r="152" spans="7:24" x14ac:dyDescent="0.3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0"/>
    </row>
    <row r="153" spans="7:24" x14ac:dyDescent="0.3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0"/>
    </row>
    <row r="154" spans="7:24" x14ac:dyDescent="0.3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0"/>
    </row>
    <row r="155" spans="7:24" x14ac:dyDescent="0.3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0"/>
    </row>
    <row r="156" spans="7:24" x14ac:dyDescent="0.3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0"/>
    </row>
    <row r="157" spans="7:24" x14ac:dyDescent="0.3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0"/>
    </row>
    <row r="158" spans="7:24" x14ac:dyDescent="0.3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0"/>
    </row>
    <row r="159" spans="7:24" x14ac:dyDescent="0.3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0"/>
    </row>
    <row r="160" spans="7:24" x14ac:dyDescent="0.3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0"/>
    </row>
    <row r="161" spans="7:24" x14ac:dyDescent="0.3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0"/>
    </row>
    <row r="162" spans="7:24" x14ac:dyDescent="0.3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0"/>
    </row>
    <row r="163" spans="7:24" x14ac:dyDescent="0.3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0"/>
    </row>
    <row r="164" spans="7:24" x14ac:dyDescent="0.3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0"/>
    </row>
    <row r="165" spans="7:24" x14ac:dyDescent="0.3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0"/>
    </row>
    <row r="166" spans="7:24" x14ac:dyDescent="0.3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0"/>
    </row>
    <row r="167" spans="7:24" x14ac:dyDescent="0.3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0"/>
    </row>
    <row r="168" spans="7:24" x14ac:dyDescent="0.3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0"/>
    </row>
    <row r="169" spans="7:24" x14ac:dyDescent="0.3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0"/>
    </row>
    <row r="170" spans="7:24" x14ac:dyDescent="0.3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0"/>
    </row>
    <row r="171" spans="7:24" x14ac:dyDescent="0.3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0"/>
    </row>
    <row r="172" spans="7:24" x14ac:dyDescent="0.3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0"/>
    </row>
    <row r="173" spans="7:24" x14ac:dyDescent="0.3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0"/>
    </row>
    <row r="174" spans="7:24" x14ac:dyDescent="0.3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0"/>
    </row>
    <row r="175" spans="7:24" x14ac:dyDescent="0.3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0"/>
    </row>
    <row r="176" spans="7:24" x14ac:dyDescent="0.3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0"/>
    </row>
    <row r="177" spans="7:24" x14ac:dyDescent="0.3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0"/>
    </row>
    <row r="178" spans="7:24" x14ac:dyDescent="0.3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0"/>
    </row>
    <row r="179" spans="7:24" x14ac:dyDescent="0.3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0"/>
    </row>
    <row r="180" spans="7:24" x14ac:dyDescent="0.3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0"/>
    </row>
    <row r="181" spans="7:24" x14ac:dyDescent="0.3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0"/>
    </row>
    <row r="182" spans="7:24" x14ac:dyDescent="0.3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0"/>
    </row>
    <row r="183" spans="7:24" x14ac:dyDescent="0.3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0"/>
    </row>
    <row r="184" spans="7:24" x14ac:dyDescent="0.3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0"/>
    </row>
    <row r="185" spans="7:24" x14ac:dyDescent="0.3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0"/>
    </row>
    <row r="186" spans="7:24" x14ac:dyDescent="0.3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0"/>
    </row>
    <row r="187" spans="7:24" x14ac:dyDescent="0.3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0"/>
    </row>
    <row r="188" spans="7:24" x14ac:dyDescent="0.3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0"/>
    </row>
    <row r="189" spans="7:24" x14ac:dyDescent="0.3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0"/>
    </row>
    <row r="190" spans="7:24" x14ac:dyDescent="0.3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0"/>
    </row>
    <row r="191" spans="7:24" x14ac:dyDescent="0.3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0"/>
    </row>
    <row r="192" spans="7:24" x14ac:dyDescent="0.3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0"/>
    </row>
    <row r="193" spans="7:24" x14ac:dyDescent="0.3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0"/>
    </row>
    <row r="194" spans="7:24" x14ac:dyDescent="0.3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0"/>
    </row>
    <row r="195" spans="7:24" x14ac:dyDescent="0.3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0"/>
    </row>
    <row r="196" spans="7:24" x14ac:dyDescent="0.3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0"/>
    </row>
    <row r="197" spans="7:24" x14ac:dyDescent="0.3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0"/>
    </row>
    <row r="198" spans="7:24" x14ac:dyDescent="0.3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0"/>
    </row>
    <row r="199" spans="7:24" x14ac:dyDescent="0.3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0"/>
    </row>
    <row r="200" spans="7:24" x14ac:dyDescent="0.3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0"/>
    </row>
    <row r="201" spans="7:24" x14ac:dyDescent="0.3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0"/>
    </row>
    <row r="202" spans="7:24" x14ac:dyDescent="0.3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0"/>
    </row>
    <row r="203" spans="7:24" x14ac:dyDescent="0.3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0"/>
    </row>
    <row r="204" spans="7:24" x14ac:dyDescent="0.3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0"/>
    </row>
    <row r="205" spans="7:24" x14ac:dyDescent="0.3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0"/>
    </row>
    <row r="206" spans="7:24" x14ac:dyDescent="0.3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0"/>
    </row>
    <row r="207" spans="7:24" x14ac:dyDescent="0.3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0"/>
    </row>
    <row r="208" spans="7:24" x14ac:dyDescent="0.3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0"/>
    </row>
    <row r="209" spans="7:24" x14ac:dyDescent="0.3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0"/>
    </row>
    <row r="210" spans="7:24" x14ac:dyDescent="0.3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0"/>
    </row>
    <row r="211" spans="7:24" x14ac:dyDescent="0.3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0"/>
    </row>
    <row r="212" spans="7:24" x14ac:dyDescent="0.3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0"/>
    </row>
    <row r="213" spans="7:24" x14ac:dyDescent="0.3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0"/>
    </row>
    <row r="214" spans="7:24" x14ac:dyDescent="0.3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0"/>
    </row>
    <row r="215" spans="7:24" x14ac:dyDescent="0.3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0"/>
    </row>
    <row r="216" spans="7:24" x14ac:dyDescent="0.3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0"/>
    </row>
    <row r="217" spans="7:24" x14ac:dyDescent="0.3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0"/>
    </row>
    <row r="218" spans="7:24" x14ac:dyDescent="0.3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0"/>
    </row>
    <row r="219" spans="7:24" x14ac:dyDescent="0.3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0"/>
    </row>
    <row r="220" spans="7:24" x14ac:dyDescent="0.3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0"/>
    </row>
    <row r="221" spans="7:24" x14ac:dyDescent="0.3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0"/>
    </row>
    <row r="222" spans="7:24" x14ac:dyDescent="0.3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0"/>
    </row>
    <row r="223" spans="7:24" x14ac:dyDescent="0.3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0"/>
    </row>
    <row r="224" spans="7:24" x14ac:dyDescent="0.3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0"/>
    </row>
    <row r="225" spans="7:24" x14ac:dyDescent="0.3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0"/>
    </row>
    <row r="226" spans="7:24" x14ac:dyDescent="0.3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0"/>
    </row>
    <row r="227" spans="7:24" x14ac:dyDescent="0.3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0"/>
    </row>
    <row r="228" spans="7:24" x14ac:dyDescent="0.3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0"/>
    </row>
    <row r="229" spans="7:24" x14ac:dyDescent="0.3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0"/>
    </row>
    <row r="230" spans="7:24" x14ac:dyDescent="0.3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0"/>
    </row>
    <row r="231" spans="7:24" x14ac:dyDescent="0.3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0"/>
    </row>
    <row r="232" spans="7:24" x14ac:dyDescent="0.3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0"/>
    </row>
    <row r="233" spans="7:24" x14ac:dyDescent="0.3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0"/>
    </row>
    <row r="234" spans="7:24" x14ac:dyDescent="0.3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0"/>
    </row>
    <row r="235" spans="7:24" x14ac:dyDescent="0.3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0"/>
    </row>
    <row r="236" spans="7:24" x14ac:dyDescent="0.3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0"/>
    </row>
    <row r="237" spans="7:24" x14ac:dyDescent="0.3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0"/>
    </row>
    <row r="238" spans="7:24" x14ac:dyDescent="0.3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0"/>
    </row>
    <row r="239" spans="7:24" x14ac:dyDescent="0.3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0"/>
    </row>
    <row r="240" spans="7:24" x14ac:dyDescent="0.3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0"/>
    </row>
    <row r="241" spans="7:24" x14ac:dyDescent="0.3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0"/>
    </row>
    <row r="242" spans="7:24" x14ac:dyDescent="0.3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0"/>
    </row>
    <row r="243" spans="7:24" x14ac:dyDescent="0.3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0"/>
    </row>
    <row r="244" spans="7:24" x14ac:dyDescent="0.3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0"/>
    </row>
    <row r="245" spans="7:24" x14ac:dyDescent="0.3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0"/>
    </row>
    <row r="246" spans="7:24" x14ac:dyDescent="0.3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0"/>
    </row>
    <row r="247" spans="7:24" x14ac:dyDescent="0.3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0"/>
    </row>
    <row r="248" spans="7:24" x14ac:dyDescent="0.3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0"/>
    </row>
    <row r="249" spans="7:24" x14ac:dyDescent="0.3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0"/>
    </row>
    <row r="250" spans="7:24" x14ac:dyDescent="0.3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0"/>
    </row>
    <row r="251" spans="7:24" x14ac:dyDescent="0.3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0"/>
    </row>
    <row r="252" spans="7:24" x14ac:dyDescent="0.3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0"/>
    </row>
    <row r="253" spans="7:24" x14ac:dyDescent="0.3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0"/>
    </row>
    <row r="254" spans="7:24" x14ac:dyDescent="0.3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0"/>
    </row>
    <row r="255" spans="7:24" x14ac:dyDescent="0.3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0"/>
    </row>
    <row r="256" spans="7:24" x14ac:dyDescent="0.3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0"/>
    </row>
    <row r="257" spans="7:24" x14ac:dyDescent="0.3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0"/>
    </row>
    <row r="258" spans="7:24" x14ac:dyDescent="0.3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0"/>
    </row>
    <row r="259" spans="7:24" x14ac:dyDescent="0.3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0"/>
    </row>
    <row r="260" spans="7:24" x14ac:dyDescent="0.3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0"/>
    </row>
    <row r="261" spans="7:24" x14ac:dyDescent="0.3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0"/>
    </row>
    <row r="262" spans="7:24" x14ac:dyDescent="0.3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0"/>
    </row>
    <row r="263" spans="7:24" x14ac:dyDescent="0.3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0"/>
    </row>
    <row r="264" spans="7:24" x14ac:dyDescent="0.3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0"/>
    </row>
    <row r="265" spans="7:24" x14ac:dyDescent="0.3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0"/>
    </row>
    <row r="266" spans="7:24" x14ac:dyDescent="0.3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0"/>
    </row>
    <row r="267" spans="7:24" x14ac:dyDescent="0.3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0"/>
    </row>
    <row r="268" spans="7:24" x14ac:dyDescent="0.3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0"/>
    </row>
    <row r="269" spans="7:24" x14ac:dyDescent="0.3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0"/>
    </row>
    <row r="270" spans="7:24" x14ac:dyDescent="0.3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0"/>
    </row>
    <row r="271" spans="7:24" x14ac:dyDescent="0.3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0"/>
    </row>
    <row r="272" spans="7:24" x14ac:dyDescent="0.3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0"/>
    </row>
    <row r="273" spans="7:24" x14ac:dyDescent="0.3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0"/>
    </row>
    <row r="274" spans="7:24" x14ac:dyDescent="0.3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0"/>
    </row>
    <row r="275" spans="7:24" x14ac:dyDescent="0.3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0"/>
    </row>
    <row r="276" spans="7:24" x14ac:dyDescent="0.3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0"/>
    </row>
    <row r="277" spans="7:24" x14ac:dyDescent="0.3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0"/>
    </row>
    <row r="278" spans="7:24" x14ac:dyDescent="0.3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0"/>
    </row>
    <row r="279" spans="7:24" x14ac:dyDescent="0.3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0"/>
    </row>
    <row r="280" spans="7:24" x14ac:dyDescent="0.3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0"/>
    </row>
    <row r="281" spans="7:24" x14ac:dyDescent="0.3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0"/>
    </row>
    <row r="282" spans="7:24" x14ac:dyDescent="0.3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0"/>
    </row>
    <row r="283" spans="7:24" x14ac:dyDescent="0.3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0"/>
    </row>
    <row r="284" spans="7:24" x14ac:dyDescent="0.3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0"/>
    </row>
    <row r="285" spans="7:24" x14ac:dyDescent="0.3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0"/>
    </row>
    <row r="286" spans="7:24" x14ac:dyDescent="0.3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0"/>
    </row>
    <row r="287" spans="7:24" x14ac:dyDescent="0.3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0"/>
    </row>
    <row r="288" spans="7:24" x14ac:dyDescent="0.3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0"/>
    </row>
    <row r="289" spans="7:24" x14ac:dyDescent="0.3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0"/>
    </row>
    <row r="290" spans="7:24" x14ac:dyDescent="0.3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0"/>
    </row>
    <row r="291" spans="7:24" x14ac:dyDescent="0.3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0"/>
    </row>
    <row r="292" spans="7:24" x14ac:dyDescent="0.3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0"/>
    </row>
    <row r="293" spans="7:24" x14ac:dyDescent="0.3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0"/>
    </row>
    <row r="294" spans="7:24" x14ac:dyDescent="0.3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0"/>
    </row>
    <row r="295" spans="7:24" x14ac:dyDescent="0.3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0"/>
    </row>
    <row r="296" spans="7:24" x14ac:dyDescent="0.3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0"/>
    </row>
    <row r="297" spans="7:24" x14ac:dyDescent="0.3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0"/>
    </row>
    <row r="298" spans="7:24" x14ac:dyDescent="0.3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0"/>
    </row>
    <row r="299" spans="7:24" x14ac:dyDescent="0.3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0"/>
    </row>
    <row r="300" spans="7:24" x14ac:dyDescent="0.3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0"/>
    </row>
    <row r="301" spans="7:24" x14ac:dyDescent="0.3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0"/>
    </row>
    <row r="302" spans="7:24" x14ac:dyDescent="0.3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0"/>
    </row>
    <row r="303" spans="7:24" x14ac:dyDescent="0.3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0"/>
    </row>
    <row r="304" spans="7:24" x14ac:dyDescent="0.3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0"/>
    </row>
    <row r="305" spans="7:24" x14ac:dyDescent="0.3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0"/>
    </row>
    <row r="306" spans="7:24" x14ac:dyDescent="0.3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0"/>
    </row>
    <row r="307" spans="7:24" x14ac:dyDescent="0.3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0"/>
    </row>
    <row r="308" spans="7:24" x14ac:dyDescent="0.3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0"/>
    </row>
    <row r="309" spans="7:24" x14ac:dyDescent="0.3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0"/>
    </row>
    <row r="310" spans="7:24" x14ac:dyDescent="0.3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0"/>
    </row>
    <row r="311" spans="7:24" x14ac:dyDescent="0.3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0"/>
    </row>
    <row r="312" spans="7:24" x14ac:dyDescent="0.3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0"/>
    </row>
    <row r="313" spans="7:24" x14ac:dyDescent="0.3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0"/>
    </row>
    <row r="314" spans="7:24" x14ac:dyDescent="0.3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0"/>
    </row>
    <row r="315" spans="7:24" x14ac:dyDescent="0.3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0"/>
    </row>
    <row r="316" spans="7:24" x14ac:dyDescent="0.3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0"/>
    </row>
    <row r="317" spans="7:24" x14ac:dyDescent="0.3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0"/>
    </row>
    <row r="318" spans="7:24" x14ac:dyDescent="0.3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0"/>
    </row>
    <row r="319" spans="7:24" x14ac:dyDescent="0.3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0"/>
    </row>
    <row r="320" spans="7:24" x14ac:dyDescent="0.3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0"/>
    </row>
    <row r="321" spans="7:24" x14ac:dyDescent="0.3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0"/>
    </row>
    <row r="322" spans="7:24" x14ac:dyDescent="0.3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0"/>
    </row>
    <row r="323" spans="7:24" x14ac:dyDescent="0.3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0"/>
    </row>
    <row r="324" spans="7:24" x14ac:dyDescent="0.3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0"/>
    </row>
    <row r="325" spans="7:24" x14ac:dyDescent="0.3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0"/>
    </row>
    <row r="326" spans="7:24" x14ac:dyDescent="0.3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0"/>
    </row>
    <row r="327" spans="7:24" x14ac:dyDescent="0.3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0"/>
    </row>
    <row r="328" spans="7:24" x14ac:dyDescent="0.3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0"/>
    </row>
    <row r="329" spans="7:24" x14ac:dyDescent="0.3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0"/>
    </row>
    <row r="330" spans="7:24" x14ac:dyDescent="0.3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0"/>
    </row>
    <row r="331" spans="7:24" x14ac:dyDescent="0.3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0"/>
    </row>
    <row r="332" spans="7:24" x14ac:dyDescent="0.3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0"/>
    </row>
    <row r="333" spans="7:24" x14ac:dyDescent="0.3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0"/>
    </row>
    <row r="334" spans="7:24" x14ac:dyDescent="0.3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0"/>
    </row>
    <row r="335" spans="7:24" x14ac:dyDescent="0.3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0"/>
    </row>
    <row r="336" spans="7:24" x14ac:dyDescent="0.3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0"/>
    </row>
    <row r="337" spans="7:24" x14ac:dyDescent="0.3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0"/>
    </row>
    <row r="338" spans="7:24" x14ac:dyDescent="0.3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0"/>
    </row>
    <row r="339" spans="7:24" x14ac:dyDescent="0.3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0"/>
    </row>
    <row r="340" spans="7:24" x14ac:dyDescent="0.3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0"/>
    </row>
    <row r="341" spans="7:24" x14ac:dyDescent="0.3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0"/>
    </row>
    <row r="342" spans="7:24" x14ac:dyDescent="0.3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0"/>
    </row>
    <row r="343" spans="7:24" x14ac:dyDescent="0.3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0"/>
    </row>
    <row r="344" spans="7:24" x14ac:dyDescent="0.3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0"/>
    </row>
    <row r="345" spans="7:24" x14ac:dyDescent="0.3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0"/>
    </row>
    <row r="346" spans="7:24" x14ac:dyDescent="0.3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0"/>
    </row>
    <row r="347" spans="7:24" x14ac:dyDescent="0.3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0"/>
    </row>
    <row r="348" spans="7:24" x14ac:dyDescent="0.3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0"/>
    </row>
    <row r="349" spans="7:24" x14ac:dyDescent="0.3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0"/>
    </row>
    <row r="350" spans="7:24" x14ac:dyDescent="0.3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0"/>
    </row>
    <row r="351" spans="7:24" x14ac:dyDescent="0.3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0"/>
    </row>
    <row r="352" spans="7:24" x14ac:dyDescent="0.3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0"/>
    </row>
    <row r="353" spans="7:24" x14ac:dyDescent="0.3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0"/>
    </row>
    <row r="354" spans="7:24" x14ac:dyDescent="0.3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0"/>
    </row>
    <row r="355" spans="7:24" x14ac:dyDescent="0.3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0"/>
    </row>
    <row r="356" spans="7:24" x14ac:dyDescent="0.3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0"/>
    </row>
    <row r="357" spans="7:24" x14ac:dyDescent="0.3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0"/>
    </row>
    <row r="358" spans="7:24" x14ac:dyDescent="0.3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0"/>
    </row>
    <row r="359" spans="7:24" x14ac:dyDescent="0.3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0"/>
    </row>
    <row r="360" spans="7:24" x14ac:dyDescent="0.3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0"/>
    </row>
    <row r="361" spans="7:24" x14ac:dyDescent="0.3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0"/>
    </row>
    <row r="362" spans="7:24" x14ac:dyDescent="0.3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0"/>
    </row>
    <row r="363" spans="7:24" x14ac:dyDescent="0.3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0"/>
    </row>
    <row r="364" spans="7:24" x14ac:dyDescent="0.3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0"/>
    </row>
    <row r="365" spans="7:24" x14ac:dyDescent="0.3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0"/>
    </row>
    <row r="366" spans="7:24" x14ac:dyDescent="0.3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0"/>
    </row>
    <row r="367" spans="7:24" x14ac:dyDescent="0.3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0"/>
    </row>
    <row r="368" spans="7:24" x14ac:dyDescent="0.3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0"/>
    </row>
    <row r="369" spans="7:24" x14ac:dyDescent="0.3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0"/>
    </row>
    <row r="370" spans="7:24" x14ac:dyDescent="0.3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0"/>
    </row>
    <row r="371" spans="7:24" x14ac:dyDescent="0.3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0"/>
    </row>
    <row r="372" spans="7:24" x14ac:dyDescent="0.3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0"/>
    </row>
    <row r="373" spans="7:24" x14ac:dyDescent="0.3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0"/>
    </row>
    <row r="374" spans="7:24" x14ac:dyDescent="0.3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0"/>
    </row>
    <row r="375" spans="7:24" x14ac:dyDescent="0.3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0"/>
    </row>
    <row r="376" spans="7:24" x14ac:dyDescent="0.3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0"/>
    </row>
    <row r="377" spans="7:24" x14ac:dyDescent="0.3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0"/>
    </row>
    <row r="378" spans="7:24" x14ac:dyDescent="0.3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0"/>
    </row>
    <row r="379" spans="7:24" x14ac:dyDescent="0.3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0"/>
    </row>
    <row r="380" spans="7:24" x14ac:dyDescent="0.3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0"/>
    </row>
    <row r="381" spans="7:24" x14ac:dyDescent="0.3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0"/>
    </row>
    <row r="382" spans="7:24" x14ac:dyDescent="0.3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0"/>
    </row>
    <row r="383" spans="7:24" x14ac:dyDescent="0.3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0"/>
    </row>
    <row r="384" spans="7:24" x14ac:dyDescent="0.3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0"/>
    </row>
    <row r="385" spans="7:24" x14ac:dyDescent="0.3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0"/>
    </row>
    <row r="386" spans="7:24" x14ac:dyDescent="0.3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0"/>
    </row>
    <row r="387" spans="7:24" x14ac:dyDescent="0.3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0"/>
    </row>
    <row r="388" spans="7:24" x14ac:dyDescent="0.3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0"/>
    </row>
    <row r="389" spans="7:24" x14ac:dyDescent="0.3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0"/>
    </row>
    <row r="390" spans="7:24" x14ac:dyDescent="0.3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0"/>
    </row>
    <row r="391" spans="7:24" x14ac:dyDescent="0.3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0"/>
    </row>
    <row r="392" spans="7:24" x14ac:dyDescent="0.3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0"/>
    </row>
    <row r="393" spans="7:24" x14ac:dyDescent="0.3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0"/>
    </row>
    <row r="394" spans="7:24" x14ac:dyDescent="0.3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3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3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3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3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3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3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3">
      <c r="V6351"/>
      <c r="W6351"/>
    </row>
  </sheetData>
  <autoFilter ref="A1:A40" xr:uid="{00000000-0001-0000-0000-000000000000}"/>
  <conditionalFormatting sqref="A1:A1048576">
    <cfRule type="duplicateValues" dxfId="22" priority="10"/>
  </conditionalFormatting>
  <conditionalFormatting sqref="B1:B1048576">
    <cfRule type="duplicateValues" dxfId="21" priority="9"/>
  </conditionalFormatting>
  <conditionalFormatting sqref="G1:G40 G6351:G1048576">
    <cfRule type="cellIs" dxfId="20" priority="8" operator="equal">
      <formula>-1</formula>
    </cfRule>
  </conditionalFormatting>
  <conditionalFormatting sqref="G1:I40 G6351:I1048576">
    <cfRule type="cellIs" dxfId="19" priority="4" operator="equal">
      <formula>0</formula>
    </cfRule>
  </conditionalFormatting>
  <conditionalFormatting sqref="H1:I40 H6351:I1048576">
    <cfRule type="cellIs" dxfId="18" priority="3" operator="lessThan">
      <formula>0</formula>
    </cfRule>
  </conditionalFormatting>
  <conditionalFormatting sqref="J1:W7 J8:U8 W8 J9:W40 J6351:U6351 J6352:W1048576">
    <cfRule type="cellIs" dxfId="17" priority="1" operator="equal">
      <formula>-1</formula>
    </cfRule>
    <cfRule type="cellIs" dxfId="16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B9" sqref="B9"/>
    </sheetView>
  </sheetViews>
  <sheetFormatPr defaultColWidth="11" defaultRowHeight="14.4" x14ac:dyDescent="0.3"/>
  <cols>
    <col min="1" max="1" width="8.33203125" style="1" bestFit="1" customWidth="1"/>
    <col min="2" max="2" width="65.7773437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s="66" customFormat="1" x14ac:dyDescent="0.3">
      <c r="A1" s="65" t="s">
        <v>47</v>
      </c>
      <c r="B1" s="65" t="s">
        <v>48</v>
      </c>
      <c r="C1" s="65" t="s">
        <v>44</v>
      </c>
      <c r="E1" s="65" t="s">
        <v>175</v>
      </c>
    </row>
    <row r="2" spans="1:5" x14ac:dyDescent="0.3">
      <c r="A2" s="2"/>
      <c r="B2" s="4" t="s">
        <v>160</v>
      </c>
      <c r="C2" s="2"/>
    </row>
    <row r="3" spans="1:5" x14ac:dyDescent="0.3">
      <c r="A3" s="5">
        <v>1</v>
      </c>
      <c r="B3" s="2" t="s">
        <v>107</v>
      </c>
      <c r="C3" s="2" t="s">
        <v>45</v>
      </c>
      <c r="D3" s="1" t="s">
        <v>180</v>
      </c>
      <c r="E3" s="1">
        <v>5</v>
      </c>
    </row>
    <row r="4" spans="1:5" x14ac:dyDescent="0.3">
      <c r="A4" s="5">
        <v>2</v>
      </c>
      <c r="B4" s="2" t="s">
        <v>46</v>
      </c>
      <c r="C4" s="2"/>
      <c r="D4" s="1" t="s">
        <v>180</v>
      </c>
      <c r="E4" s="1">
        <v>5</v>
      </c>
    </row>
    <row r="5" spans="1:5" x14ac:dyDescent="0.3">
      <c r="A5" s="5">
        <v>3</v>
      </c>
      <c r="B5" s="2" t="s">
        <v>104</v>
      </c>
      <c r="C5" s="30" t="s">
        <v>179</v>
      </c>
      <c r="D5" s="1" t="s">
        <v>180</v>
      </c>
      <c r="E5" s="1">
        <v>10</v>
      </c>
    </row>
    <row r="6" spans="1:5" x14ac:dyDescent="0.3">
      <c r="A6" s="5">
        <v>4</v>
      </c>
      <c r="B6" s="2" t="s">
        <v>106</v>
      </c>
      <c r="C6" s="2"/>
      <c r="D6" s="1" t="s">
        <v>180</v>
      </c>
      <c r="E6" s="1">
        <v>5</v>
      </c>
    </row>
    <row r="7" spans="1:5" x14ac:dyDescent="0.3">
      <c r="A7" s="2"/>
      <c r="B7" s="2"/>
      <c r="C7" s="2"/>
    </row>
    <row r="13" spans="1:5" x14ac:dyDescent="0.3">
      <c r="E13" s="2"/>
    </row>
    <row r="14" spans="1:5" x14ac:dyDescent="0.3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V30"/>
  <sheetViews>
    <sheetView zoomScale="115" zoomScaleNormal="115" workbookViewId="0"/>
  </sheetViews>
  <sheetFormatPr defaultColWidth="11" defaultRowHeight="13.8" x14ac:dyDescent="0.3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7" customFormat="1" ht="21" x14ac:dyDescent="0.4">
      <c r="A1" s="64" t="s">
        <v>55</v>
      </c>
      <c r="B1" s="37" t="s">
        <v>164</v>
      </c>
    </row>
    <row r="2" spans="1:22" s="37" customFormat="1" ht="21" x14ac:dyDescent="0.4">
      <c r="B2" s="37" t="s">
        <v>161</v>
      </c>
    </row>
    <row r="3" spans="1:22" ht="14.4" x14ac:dyDescent="0.3">
      <c r="A3" s="1"/>
      <c r="B3" s="1"/>
      <c r="C3" s="1"/>
      <c r="D3" s="1"/>
      <c r="E3" s="1"/>
      <c r="F3" s="1"/>
      <c r="G3" s="1"/>
    </row>
    <row r="4" spans="1:22" ht="23.4" x14ac:dyDescent="0.45">
      <c r="A4" s="17" t="s">
        <v>162</v>
      </c>
      <c r="B4" s="1"/>
      <c r="C4" s="1"/>
      <c r="D4" s="1"/>
      <c r="E4" s="1"/>
      <c r="F4" s="1"/>
      <c r="G4" s="1"/>
    </row>
    <row r="5" spans="1:22" ht="14.4" x14ac:dyDescent="0.3">
      <c r="A5" s="19" t="s">
        <v>64</v>
      </c>
      <c r="B5" s="51" t="s">
        <v>79</v>
      </c>
      <c r="C5" s="55" t="s">
        <v>71</v>
      </c>
      <c r="D5" s="51" t="s">
        <v>75</v>
      </c>
      <c r="E5" s="55" t="s">
        <v>76</v>
      </c>
      <c r="F5" s="56" t="s">
        <v>77</v>
      </c>
    </row>
    <row r="6" spans="1:22" ht="14.4" x14ac:dyDescent="0.3">
      <c r="A6" s="54" t="s">
        <v>40</v>
      </c>
      <c r="B6" s="54">
        <v>2.7</v>
      </c>
      <c r="C6" s="54">
        <v>7.6</v>
      </c>
      <c r="D6" s="52">
        <v>4.2</v>
      </c>
      <c r="E6" s="53">
        <v>8.9</v>
      </c>
      <c r="F6" s="53">
        <v>4.2</v>
      </c>
    </row>
    <row r="7" spans="1:22" ht="14.4" x14ac:dyDescent="0.3">
      <c r="A7" s="11" t="s">
        <v>4</v>
      </c>
      <c r="B7" s="7">
        <v>2.7</v>
      </c>
      <c r="C7" s="11">
        <v>7.6</v>
      </c>
      <c r="D7" s="11">
        <v>4.2</v>
      </c>
      <c r="E7" s="11">
        <v>8.9</v>
      </c>
      <c r="F7" s="11">
        <v>4.2</v>
      </c>
    </row>
    <row r="8" spans="1:22" ht="14.4" x14ac:dyDescent="0.3">
      <c r="A8" s="11" t="s">
        <v>7</v>
      </c>
      <c r="B8" s="7">
        <v>3.6</v>
      </c>
      <c r="C8" s="11">
        <v>11.1</v>
      </c>
      <c r="D8" s="11">
        <v>5.8</v>
      </c>
      <c r="E8" s="11">
        <v>12.2</v>
      </c>
      <c r="F8" s="11">
        <v>5.8</v>
      </c>
      <c r="V8"/>
    </row>
    <row r="9" spans="1:22" ht="14.4" x14ac:dyDescent="0.3">
      <c r="A9" s="11" t="s">
        <v>8</v>
      </c>
      <c r="B9" s="7">
        <v>4.9000000000000004</v>
      </c>
      <c r="C9" s="11">
        <v>13.3</v>
      </c>
      <c r="D9" s="11">
        <v>8.1</v>
      </c>
      <c r="E9" s="11">
        <v>17</v>
      </c>
      <c r="F9" s="11">
        <v>8.1</v>
      </c>
    </row>
    <row r="10" spans="1:22" ht="14.4" x14ac:dyDescent="0.3">
      <c r="A10" s="11" t="s">
        <v>11</v>
      </c>
      <c r="B10" s="7">
        <v>9.4</v>
      </c>
      <c r="C10" s="11">
        <v>28.3</v>
      </c>
      <c r="D10" s="11">
        <v>16.100000000000001</v>
      </c>
      <c r="E10" s="11">
        <v>32.799999999999997</v>
      </c>
      <c r="F10" s="11">
        <v>16.100000000000001</v>
      </c>
    </row>
    <row r="11" spans="1:22" ht="14.4" x14ac:dyDescent="0.3">
      <c r="A11" s="11" t="s">
        <v>12</v>
      </c>
      <c r="B11" s="7">
        <v>11.6</v>
      </c>
      <c r="C11" s="11">
        <v>35.200000000000003</v>
      </c>
      <c r="D11" s="11">
        <v>21.3</v>
      </c>
      <c r="E11" s="11">
        <v>43</v>
      </c>
      <c r="F11" s="11">
        <v>21.3</v>
      </c>
    </row>
    <row r="12" spans="1:22" ht="14.4" x14ac:dyDescent="0.3">
      <c r="A12" s="11" t="s">
        <v>14</v>
      </c>
      <c r="B12" s="7">
        <v>18.399999999999999</v>
      </c>
      <c r="C12" s="11">
        <v>55.6</v>
      </c>
      <c r="D12" s="11">
        <v>33.799999999999997</v>
      </c>
      <c r="E12" s="11">
        <v>67.900000000000006</v>
      </c>
      <c r="F12" s="11">
        <v>33.799999999999997</v>
      </c>
    </row>
    <row r="13" spans="1:22" ht="14.4" x14ac:dyDescent="0.3">
      <c r="A13" s="11" t="s">
        <v>15</v>
      </c>
      <c r="B13" s="39">
        <v>0</v>
      </c>
      <c r="C13" s="33">
        <v>0</v>
      </c>
      <c r="D13" s="33">
        <v>0</v>
      </c>
      <c r="E13" s="33">
        <v>0</v>
      </c>
      <c r="F13" s="33">
        <v>0</v>
      </c>
    </row>
    <row r="14" spans="1:22" ht="14.4" x14ac:dyDescent="0.3">
      <c r="A14" s="11" t="s">
        <v>16</v>
      </c>
      <c r="B14" s="7">
        <v>21.9</v>
      </c>
      <c r="C14" s="11">
        <v>61.5</v>
      </c>
      <c r="D14" s="11">
        <v>40.1</v>
      </c>
      <c r="E14" s="11">
        <v>76.599999999999994</v>
      </c>
      <c r="F14" s="11">
        <v>40.1</v>
      </c>
    </row>
    <row r="15" spans="1:22" ht="14.4" x14ac:dyDescent="0.3">
      <c r="A15" s="11" t="s">
        <v>18</v>
      </c>
      <c r="B15" s="7">
        <v>26.8</v>
      </c>
      <c r="C15" s="11">
        <v>79.599999999999994</v>
      </c>
      <c r="D15" s="11">
        <v>47.9</v>
      </c>
      <c r="E15" s="11">
        <v>96.8</v>
      </c>
      <c r="F15" s="11">
        <v>47.9</v>
      </c>
    </row>
    <row r="16" spans="1:22" ht="14.4" x14ac:dyDescent="0.3">
      <c r="A16" s="11" t="s">
        <v>20</v>
      </c>
      <c r="B16" s="7">
        <v>28.5</v>
      </c>
      <c r="C16" s="11">
        <v>85.4</v>
      </c>
      <c r="D16" s="11">
        <v>52.3</v>
      </c>
      <c r="E16" s="11">
        <v>106.1</v>
      </c>
      <c r="F16" s="11">
        <v>52.3</v>
      </c>
    </row>
    <row r="17" spans="1:6" ht="14.4" x14ac:dyDescent="0.3">
      <c r="A17" s="11" t="s">
        <v>22</v>
      </c>
      <c r="B17" s="7">
        <v>30.7</v>
      </c>
      <c r="C17" s="11">
        <v>92.1</v>
      </c>
      <c r="D17" s="11">
        <v>57</v>
      </c>
      <c r="E17" s="11">
        <v>115.1</v>
      </c>
      <c r="F17" s="11">
        <v>57</v>
      </c>
    </row>
    <row r="18" spans="1:6" ht="14.4" x14ac:dyDescent="0.3">
      <c r="A18" s="11" t="s">
        <v>23</v>
      </c>
      <c r="B18" s="7">
        <v>33.799999999999997</v>
      </c>
      <c r="C18" s="11">
        <v>101.3</v>
      </c>
      <c r="D18" s="11">
        <v>61.4</v>
      </c>
      <c r="E18" s="11">
        <v>124.4</v>
      </c>
      <c r="F18" s="11">
        <v>61.4</v>
      </c>
    </row>
    <row r="19" spans="1:6" ht="14.4" x14ac:dyDescent="0.3">
      <c r="A19" s="11" t="s">
        <v>24</v>
      </c>
      <c r="B19" s="7">
        <v>34.700000000000003</v>
      </c>
      <c r="C19" s="11">
        <v>106.1</v>
      </c>
      <c r="D19" s="11">
        <v>63.6</v>
      </c>
      <c r="E19" s="11">
        <v>128.6</v>
      </c>
      <c r="F19" s="11">
        <v>63.6</v>
      </c>
    </row>
    <row r="20" spans="1:6" ht="14.4" x14ac:dyDescent="0.3">
      <c r="A20" s="11" t="s">
        <v>28</v>
      </c>
      <c r="B20" s="39">
        <v>0</v>
      </c>
      <c r="C20" s="33">
        <v>0</v>
      </c>
      <c r="D20" s="33">
        <v>0</v>
      </c>
      <c r="E20" s="33">
        <v>0</v>
      </c>
      <c r="F20" s="33">
        <v>0</v>
      </c>
    </row>
    <row r="21" spans="1:6" ht="14.4" x14ac:dyDescent="0.3">
      <c r="A21" s="11" t="s">
        <v>57</v>
      </c>
      <c r="B21" s="7">
        <v>41.3</v>
      </c>
      <c r="C21" s="11">
        <v>124.4</v>
      </c>
      <c r="D21" s="11">
        <v>75</v>
      </c>
      <c r="E21" s="11">
        <v>151.5</v>
      </c>
      <c r="F21" s="11">
        <v>75</v>
      </c>
    </row>
    <row r="22" spans="1:6" ht="14.4" x14ac:dyDescent="0.3">
      <c r="A22" s="11" t="s">
        <v>58</v>
      </c>
      <c r="B22" s="7">
        <v>-1</v>
      </c>
      <c r="C22" s="11">
        <v>-1</v>
      </c>
      <c r="D22" s="11">
        <v>-1</v>
      </c>
      <c r="E22" s="11">
        <v>-1</v>
      </c>
      <c r="F22" s="11">
        <v>-1</v>
      </c>
    </row>
    <row r="23" spans="1:6" ht="14.4" x14ac:dyDescent="0.3">
      <c r="A23" s="11" t="s">
        <v>31</v>
      </c>
      <c r="B23" s="7">
        <v>45</v>
      </c>
      <c r="C23" s="11">
        <v>133.4</v>
      </c>
      <c r="D23" s="11">
        <v>79.400000000000006</v>
      </c>
      <c r="E23" s="11">
        <v>160.9</v>
      </c>
      <c r="F23" s="11">
        <v>79.400000000000006</v>
      </c>
    </row>
    <row r="24" spans="1:6" ht="14.4" x14ac:dyDescent="0.3">
      <c r="A24" s="11" t="s">
        <v>32</v>
      </c>
      <c r="B24" s="7">
        <v>-1</v>
      </c>
      <c r="C24" s="11">
        <v>-1</v>
      </c>
      <c r="D24" s="11">
        <v>-1</v>
      </c>
      <c r="E24" s="11">
        <v>-1</v>
      </c>
      <c r="F24" s="11">
        <v>-1</v>
      </c>
    </row>
    <row r="25" spans="1:6" ht="14.4" x14ac:dyDescent="0.3">
      <c r="A25" s="11" t="s">
        <v>34</v>
      </c>
      <c r="B25" s="7">
        <v>43.3</v>
      </c>
      <c r="C25" s="11">
        <v>128.6</v>
      </c>
      <c r="D25" s="11">
        <v>79.400000000000006</v>
      </c>
      <c r="E25" s="11">
        <v>160.9</v>
      </c>
      <c r="F25" s="11">
        <v>79.400000000000006</v>
      </c>
    </row>
    <row r="26" spans="1:6" ht="14.4" x14ac:dyDescent="0.3">
      <c r="A26" s="11" t="s">
        <v>37</v>
      </c>
      <c r="B26" s="7">
        <v>49.1</v>
      </c>
      <c r="C26" s="11">
        <v>146.80000000000001</v>
      </c>
      <c r="D26" s="11">
        <v>90.9</v>
      </c>
      <c r="E26" s="11">
        <v>183.5</v>
      </c>
      <c r="F26" s="11">
        <v>90.9</v>
      </c>
    </row>
    <row r="27" spans="1:6" ht="14.4" x14ac:dyDescent="0.3">
      <c r="A27" s="12" t="s">
        <v>39</v>
      </c>
      <c r="B27" s="10">
        <v>51.8</v>
      </c>
      <c r="C27" s="12">
        <v>156.4</v>
      </c>
      <c r="D27" s="12">
        <v>93.1</v>
      </c>
      <c r="E27" s="12">
        <v>188.1</v>
      </c>
      <c r="F27" s="12">
        <v>93.1</v>
      </c>
    </row>
    <row r="28" spans="1:6" ht="14.4" x14ac:dyDescent="0.3">
      <c r="A28" s="18" t="s">
        <v>82</v>
      </c>
      <c r="B28" s="27">
        <f>MIN(B6:B27)</f>
        <v>-1</v>
      </c>
      <c r="C28" s="27">
        <f>MIN(C6:C27)</f>
        <v>-1</v>
      </c>
      <c r="D28" s="27">
        <f>MIN(D6:D27)</f>
        <v>-1</v>
      </c>
      <c r="E28" s="27">
        <f>MIN(E6:E27)</f>
        <v>-1</v>
      </c>
      <c r="F28" s="27">
        <f>MIN(F6:F27)</f>
        <v>-1</v>
      </c>
    </row>
    <row r="29" spans="1:6" ht="14.4" x14ac:dyDescent="0.3">
      <c r="A29" s="18" t="s">
        <v>83</v>
      </c>
      <c r="B29" s="27">
        <f>MAX(B6:B28)</f>
        <v>51.8</v>
      </c>
      <c r="C29" s="27">
        <f t="shared" ref="C29:F29" si="0">MAX(C6:C28)</f>
        <v>156.4</v>
      </c>
      <c r="D29" s="27">
        <f t="shared" si="0"/>
        <v>93.1</v>
      </c>
      <c r="E29" s="27">
        <f t="shared" si="0"/>
        <v>188.1</v>
      </c>
      <c r="F29" s="27">
        <f t="shared" si="0"/>
        <v>93.1</v>
      </c>
    </row>
    <row r="30" spans="1:6" ht="14.4" x14ac:dyDescent="0.3">
      <c r="A30" s="18" t="s">
        <v>84</v>
      </c>
      <c r="B30" s="27">
        <f>AVERAGE(B6:B29)</f>
        <v>21.208333333333336</v>
      </c>
      <c r="C30" s="27">
        <f t="shared" ref="C30:F30" si="1">AVERAGE(C6:C29)</f>
        <v>63.654166666666669</v>
      </c>
      <c r="D30" s="27">
        <f t="shared" si="1"/>
        <v>38.487500000000004</v>
      </c>
      <c r="E30" s="27">
        <f t="shared" si="1"/>
        <v>77.845833333333331</v>
      </c>
      <c r="F30" s="27">
        <f t="shared" si="1"/>
        <v>38.487500000000004</v>
      </c>
    </row>
  </sheetData>
  <conditionalFormatting sqref="B6:B12">
    <cfRule type="cellIs" dxfId="15" priority="43" operator="equal">
      <formula>0</formula>
    </cfRule>
    <cfRule type="cellIs" dxfId="14" priority="44" operator="equal">
      <formula>-1</formula>
    </cfRule>
  </conditionalFormatting>
  <conditionalFormatting sqref="B14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:F21">
    <cfRule type="cellIs" dxfId="11" priority="9" operator="equal">
      <formula>-1</formula>
    </cfRule>
    <cfRule type="cellIs" dxfId="10" priority="10" operator="equal">
      <formula>0</formula>
    </cfRule>
  </conditionalFormatting>
  <conditionalFormatting sqref="B23:F23">
    <cfRule type="cellIs" dxfId="9" priority="5" operator="equal">
      <formula>-1</formula>
    </cfRule>
    <cfRule type="cellIs" dxfId="8" priority="6" operator="equal">
      <formula>0</formula>
    </cfRule>
  </conditionalFormatting>
  <conditionalFormatting sqref="B25:F27">
    <cfRule type="cellIs" dxfId="7" priority="1" operator="equal">
      <formula>-1</formula>
    </cfRule>
    <cfRule type="cellIs" dxfId="6" priority="2" operator="equal">
      <formula>0</formula>
    </cfRule>
  </conditionalFormatting>
  <conditionalFormatting sqref="C6:E10">
    <cfRule type="cellIs" dxfId="5" priority="47" operator="equal">
      <formula>-1</formula>
    </cfRule>
    <cfRule type="cellIs" dxfId="4" priority="48" operator="equal">
      <formula>0</formula>
    </cfRule>
  </conditionalFormatting>
  <conditionalFormatting sqref="C11:F12">
    <cfRule type="cellIs" dxfId="3" priority="37" operator="equal">
      <formula>-1</formula>
    </cfRule>
    <cfRule type="cellIs" dxfId="2" priority="38" operator="equal">
      <formula>0</formula>
    </cfRule>
  </conditionalFormatting>
  <conditionalFormatting sqref="F6:F9">
    <cfRule type="cellIs" dxfId="1" priority="53" operator="equal">
      <formula>-1</formula>
    </cfRule>
    <cfRule type="cellIs" dxfId="0" priority="54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O62"/>
  <sheetViews>
    <sheetView zoomScaleNormal="100" workbookViewId="0"/>
  </sheetViews>
  <sheetFormatPr defaultColWidth="11" defaultRowHeight="14.4" x14ac:dyDescent="0.3"/>
  <cols>
    <col min="1" max="1" width="39.77734375" style="1" bestFit="1" customWidth="1"/>
    <col min="2" max="16384" width="11" style="1"/>
  </cols>
  <sheetData>
    <row r="1" spans="1:15" s="37" customFormat="1" ht="21" x14ac:dyDescent="0.4">
      <c r="A1" s="64" t="s">
        <v>56</v>
      </c>
      <c r="B1" s="37" t="s">
        <v>174</v>
      </c>
    </row>
    <row r="2" spans="1:15" customFormat="1" ht="13.2" x14ac:dyDescent="0.25"/>
    <row r="3" spans="1:15" s="2" customFormat="1" x14ac:dyDescent="0.3">
      <c r="B3" s="1"/>
    </row>
    <row r="4" spans="1:15" s="2" customFormat="1" x14ac:dyDescent="0.3">
      <c r="B4" s="1" t="s">
        <v>151</v>
      </c>
    </row>
    <row r="5" spans="1:15" ht="18" x14ac:dyDescent="0.35">
      <c r="A5" s="38" t="s">
        <v>53</v>
      </c>
      <c r="B5" s="57" t="s">
        <v>181</v>
      </c>
    </row>
    <row r="6" spans="1:15" ht="18" x14ac:dyDescent="0.35">
      <c r="A6" s="38" t="s">
        <v>153</v>
      </c>
      <c r="B6" s="41" t="s">
        <v>186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</row>
    <row r="7" spans="1:15" ht="18" x14ac:dyDescent="0.35">
      <c r="A7" s="38"/>
      <c r="B7" s="41" t="s">
        <v>183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 ht="18" x14ac:dyDescent="0.35">
      <c r="A8" s="38"/>
      <c r="B8" s="41" t="s">
        <v>184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</row>
    <row r="9" spans="1:15" ht="18" x14ac:dyDescent="0.35">
      <c r="A9" s="38"/>
      <c r="B9" s="41" t="s">
        <v>185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</row>
    <row r="10" spans="1:15" ht="18" x14ac:dyDescent="0.35">
      <c r="A10" s="38"/>
      <c r="B10" s="41" t="s">
        <v>187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18" x14ac:dyDescent="0.35">
      <c r="A11" s="38"/>
      <c r="B11" s="41" t="s">
        <v>188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18" x14ac:dyDescent="0.35">
      <c r="A12" s="38"/>
      <c r="B12" s="59"/>
    </row>
    <row r="13" spans="1:15" ht="18" x14ac:dyDescent="0.35">
      <c r="A13" s="38"/>
      <c r="B13" s="58" t="s">
        <v>182</v>
      </c>
    </row>
    <row r="14" spans="1:15" ht="18" x14ac:dyDescent="0.35">
      <c r="A14" s="38"/>
      <c r="B14" s="36"/>
    </row>
    <row r="15" spans="1:15" ht="18" x14ac:dyDescent="0.35">
      <c r="A15" s="38"/>
      <c r="B15" s="36"/>
    </row>
    <row r="17" spans="1:10" ht="23.4" x14ac:dyDescent="0.45">
      <c r="A17" s="17" t="s">
        <v>165</v>
      </c>
      <c r="I17" s="2"/>
      <c r="J17" s="2"/>
    </row>
    <row r="18" spans="1:10" x14ac:dyDescent="0.3">
      <c r="A18" s="29" t="s">
        <v>102</v>
      </c>
      <c r="B18" s="16" t="s">
        <v>49</v>
      </c>
      <c r="C18" s="16" t="s">
        <v>50</v>
      </c>
      <c r="D18" s="16" t="s">
        <v>51</v>
      </c>
      <c r="E18" s="16" t="s">
        <v>52</v>
      </c>
      <c r="F18" s="16" t="s">
        <v>54</v>
      </c>
      <c r="I18" s="2"/>
      <c r="J18" s="2"/>
    </row>
    <row r="19" spans="1:10" x14ac:dyDescent="0.3">
      <c r="A19" s="8" t="s">
        <v>121</v>
      </c>
      <c r="B19" s="12">
        <v>20000</v>
      </c>
      <c r="C19" s="12" t="s">
        <v>5</v>
      </c>
      <c r="D19" s="12">
        <v>0</v>
      </c>
      <c r="E19" s="10" t="s">
        <v>6</v>
      </c>
      <c r="F19" s="10">
        <v>24</v>
      </c>
      <c r="I19" s="2"/>
      <c r="J19" s="2"/>
    </row>
    <row r="22" spans="1:10" ht="23.4" x14ac:dyDescent="0.45">
      <c r="A22" s="17" t="s">
        <v>162</v>
      </c>
    </row>
    <row r="23" spans="1:10" x14ac:dyDescent="0.3">
      <c r="A23" s="13" t="s">
        <v>103</v>
      </c>
      <c r="B23" s="16" t="s">
        <v>49</v>
      </c>
      <c r="C23" s="14" t="s">
        <v>50</v>
      </c>
      <c r="D23" s="16" t="s">
        <v>51</v>
      </c>
      <c r="E23" s="14" t="s">
        <v>52</v>
      </c>
      <c r="F23" s="16" t="s">
        <v>54</v>
      </c>
    </row>
    <row r="24" spans="1:10" x14ac:dyDescent="0.3">
      <c r="A24" s="6" t="s">
        <v>121</v>
      </c>
      <c r="B24" s="11">
        <v>20000</v>
      </c>
      <c r="C24" s="1" t="s">
        <v>5</v>
      </c>
      <c r="D24" s="11">
        <v>0</v>
      </c>
      <c r="E24" s="1" t="s">
        <v>6</v>
      </c>
      <c r="F24" s="11">
        <v>24</v>
      </c>
    </row>
    <row r="25" spans="1:10" x14ac:dyDescent="0.3">
      <c r="A25" s="6" t="s">
        <v>122</v>
      </c>
      <c r="B25" s="11">
        <v>20002</v>
      </c>
      <c r="C25" s="1" t="s">
        <v>5</v>
      </c>
      <c r="D25" s="11">
        <v>0</v>
      </c>
      <c r="E25" s="1" t="s">
        <v>6</v>
      </c>
      <c r="F25" s="11">
        <v>24</v>
      </c>
    </row>
    <row r="26" spans="1:10" x14ac:dyDescent="0.3">
      <c r="A26" s="6" t="s">
        <v>123</v>
      </c>
      <c r="B26" s="11">
        <v>20004</v>
      </c>
      <c r="C26" s="1" t="s">
        <v>5</v>
      </c>
      <c r="D26" s="11">
        <v>0</v>
      </c>
      <c r="E26" s="1" t="s">
        <v>6</v>
      </c>
      <c r="F26" s="11">
        <v>24</v>
      </c>
    </row>
    <row r="27" spans="1:10" x14ac:dyDescent="0.3">
      <c r="A27" s="6" t="s">
        <v>124</v>
      </c>
      <c r="B27" s="11">
        <v>20006</v>
      </c>
      <c r="C27" s="1" t="s">
        <v>5</v>
      </c>
      <c r="D27" s="11">
        <v>0</v>
      </c>
      <c r="E27" s="1" t="s">
        <v>6</v>
      </c>
      <c r="F27" s="11">
        <v>24</v>
      </c>
    </row>
    <row r="28" spans="1:10" x14ac:dyDescent="0.3">
      <c r="A28" s="6" t="s">
        <v>125</v>
      </c>
      <c r="B28" s="11">
        <v>20008</v>
      </c>
      <c r="C28" s="1" t="s">
        <v>5</v>
      </c>
      <c r="D28" s="11">
        <v>0</v>
      </c>
      <c r="E28" s="1" t="s">
        <v>6</v>
      </c>
      <c r="F28" s="11">
        <v>24</v>
      </c>
    </row>
    <row r="29" spans="1:10" x14ac:dyDescent="0.3">
      <c r="A29" s="6" t="s">
        <v>126</v>
      </c>
      <c r="B29" s="11">
        <v>20010</v>
      </c>
      <c r="C29" s="1" t="s">
        <v>5</v>
      </c>
      <c r="D29" s="11">
        <v>0</v>
      </c>
      <c r="E29" s="1" t="s">
        <v>6</v>
      </c>
      <c r="F29" s="11">
        <v>24</v>
      </c>
    </row>
    <row r="30" spans="1:10" x14ac:dyDescent="0.3">
      <c r="A30" s="6" t="s">
        <v>127</v>
      </c>
      <c r="B30" s="11">
        <v>20012</v>
      </c>
      <c r="C30" s="1" t="s">
        <v>5</v>
      </c>
      <c r="D30" s="11">
        <v>0</v>
      </c>
      <c r="E30" s="1" t="s">
        <v>6</v>
      </c>
      <c r="F30" s="11">
        <v>24</v>
      </c>
    </row>
    <row r="31" spans="1:10" x14ac:dyDescent="0.3">
      <c r="A31" s="6" t="s">
        <v>128</v>
      </c>
      <c r="B31" s="11">
        <v>20014</v>
      </c>
      <c r="C31" s="1" t="s">
        <v>5</v>
      </c>
      <c r="D31" s="11">
        <v>0</v>
      </c>
      <c r="E31" s="1" t="s">
        <v>6</v>
      </c>
      <c r="F31" s="11">
        <v>24</v>
      </c>
    </row>
    <row r="32" spans="1:10" x14ac:dyDescent="0.3">
      <c r="A32" s="6" t="s">
        <v>129</v>
      </c>
      <c r="B32" s="11">
        <v>20016</v>
      </c>
      <c r="C32" s="1" t="s">
        <v>5</v>
      </c>
      <c r="D32" s="11">
        <v>0</v>
      </c>
      <c r="E32" s="1" t="s">
        <v>6</v>
      </c>
      <c r="F32" s="11">
        <v>24</v>
      </c>
    </row>
    <row r="33" spans="1:6" x14ac:dyDescent="0.3">
      <c r="A33" s="6" t="s">
        <v>130</v>
      </c>
      <c r="B33" s="11">
        <v>20018</v>
      </c>
      <c r="C33" s="1" t="s">
        <v>5</v>
      </c>
      <c r="D33" s="11">
        <v>0</v>
      </c>
      <c r="E33" s="1" t="s">
        <v>6</v>
      </c>
      <c r="F33" s="11">
        <v>24</v>
      </c>
    </row>
    <row r="34" spans="1:6" x14ac:dyDescent="0.3">
      <c r="A34" s="6" t="s">
        <v>131</v>
      </c>
      <c r="B34" s="11">
        <v>20020</v>
      </c>
      <c r="C34" s="1" t="s">
        <v>5</v>
      </c>
      <c r="D34" s="11">
        <v>0</v>
      </c>
      <c r="E34" s="1" t="s">
        <v>6</v>
      </c>
      <c r="F34" s="11">
        <v>24</v>
      </c>
    </row>
    <row r="35" spans="1:6" x14ac:dyDescent="0.3">
      <c r="A35" s="6" t="s">
        <v>132</v>
      </c>
      <c r="B35" s="11">
        <v>20022</v>
      </c>
      <c r="C35" s="1" t="s">
        <v>5</v>
      </c>
      <c r="D35" s="11">
        <v>0</v>
      </c>
      <c r="E35" s="1" t="s">
        <v>6</v>
      </c>
      <c r="F35" s="11">
        <v>24</v>
      </c>
    </row>
    <row r="36" spans="1:6" x14ac:dyDescent="0.3">
      <c r="A36" s="6" t="s">
        <v>133</v>
      </c>
      <c r="B36" s="11">
        <v>20024</v>
      </c>
      <c r="C36" s="1" t="s">
        <v>5</v>
      </c>
      <c r="D36" s="11">
        <v>0</v>
      </c>
      <c r="E36" s="1" t="s">
        <v>6</v>
      </c>
      <c r="F36" s="11">
        <v>24</v>
      </c>
    </row>
    <row r="37" spans="1:6" x14ac:dyDescent="0.3">
      <c r="A37" s="6" t="s">
        <v>134</v>
      </c>
      <c r="B37" s="11">
        <v>20026</v>
      </c>
      <c r="C37" s="1" t="s">
        <v>5</v>
      </c>
      <c r="D37" s="11">
        <v>0</v>
      </c>
      <c r="E37" s="1" t="s">
        <v>6</v>
      </c>
      <c r="F37" s="11">
        <v>24</v>
      </c>
    </row>
    <row r="38" spans="1:6" x14ac:dyDescent="0.3">
      <c r="A38" s="6" t="s">
        <v>135</v>
      </c>
      <c r="B38" s="11">
        <v>20028</v>
      </c>
      <c r="C38" s="1" t="s">
        <v>5</v>
      </c>
      <c r="D38" s="11">
        <v>0</v>
      </c>
      <c r="E38" s="1" t="s">
        <v>6</v>
      </c>
      <c r="F38" s="11">
        <v>24</v>
      </c>
    </row>
    <row r="39" spans="1:6" x14ac:dyDescent="0.3">
      <c r="A39" s="6" t="s">
        <v>136</v>
      </c>
      <c r="B39" s="11">
        <v>20030</v>
      </c>
      <c r="C39" s="1" t="s">
        <v>5</v>
      </c>
      <c r="D39" s="11">
        <v>0</v>
      </c>
      <c r="E39" s="1" t="s">
        <v>6</v>
      </c>
      <c r="F39" s="11">
        <v>24</v>
      </c>
    </row>
    <row r="40" spans="1:6" x14ac:dyDescent="0.3">
      <c r="A40" s="6" t="s">
        <v>137</v>
      </c>
      <c r="B40" s="11">
        <v>20032</v>
      </c>
      <c r="C40" s="1" t="s">
        <v>5</v>
      </c>
      <c r="D40" s="11">
        <v>0</v>
      </c>
      <c r="E40" s="1" t="s">
        <v>6</v>
      </c>
      <c r="F40" s="11">
        <v>24</v>
      </c>
    </row>
    <row r="41" spans="1:6" x14ac:dyDescent="0.3">
      <c r="A41" s="6" t="s">
        <v>138</v>
      </c>
      <c r="B41" s="11">
        <v>20034</v>
      </c>
      <c r="C41" s="1" t="s">
        <v>5</v>
      </c>
      <c r="D41" s="11">
        <v>0</v>
      </c>
      <c r="E41" s="1" t="s">
        <v>6</v>
      </c>
      <c r="F41" s="11">
        <v>24</v>
      </c>
    </row>
    <row r="42" spans="1:6" x14ac:dyDescent="0.3">
      <c r="A42" s="6" t="s">
        <v>139</v>
      </c>
      <c r="B42" s="11">
        <v>20036</v>
      </c>
      <c r="C42" s="1" t="s">
        <v>5</v>
      </c>
      <c r="D42" s="11">
        <v>0</v>
      </c>
      <c r="E42" s="1" t="s">
        <v>6</v>
      </c>
      <c r="F42" s="11">
        <v>24</v>
      </c>
    </row>
    <row r="43" spans="1:6" x14ac:dyDescent="0.3">
      <c r="A43" s="6" t="s">
        <v>140</v>
      </c>
      <c r="B43" s="11">
        <v>20038</v>
      </c>
      <c r="C43" s="1" t="s">
        <v>5</v>
      </c>
      <c r="D43" s="11">
        <v>0</v>
      </c>
      <c r="E43" s="1" t="s">
        <v>6</v>
      </c>
      <c r="F43" s="11">
        <v>24</v>
      </c>
    </row>
    <row r="44" spans="1:6" x14ac:dyDescent="0.3">
      <c r="A44" s="6" t="s">
        <v>141</v>
      </c>
      <c r="B44" s="11">
        <v>20040</v>
      </c>
      <c r="C44" s="1" t="s">
        <v>5</v>
      </c>
      <c r="D44" s="11">
        <v>0</v>
      </c>
      <c r="E44" s="1" t="s">
        <v>6</v>
      </c>
      <c r="F44" s="11">
        <v>24</v>
      </c>
    </row>
    <row r="45" spans="1:6" x14ac:dyDescent="0.3">
      <c r="A45" s="6" t="s">
        <v>142</v>
      </c>
      <c r="B45" s="11">
        <v>20042</v>
      </c>
      <c r="C45" s="1" t="s">
        <v>5</v>
      </c>
      <c r="D45" s="11">
        <v>0</v>
      </c>
      <c r="E45" s="1" t="s">
        <v>6</v>
      </c>
      <c r="F45" s="11">
        <v>24</v>
      </c>
    </row>
    <row r="46" spans="1:6" x14ac:dyDescent="0.3">
      <c r="A46" s="6" t="s">
        <v>143</v>
      </c>
      <c r="B46" s="11">
        <v>20044</v>
      </c>
      <c r="C46" s="1" t="s">
        <v>5</v>
      </c>
      <c r="D46" s="11">
        <v>0</v>
      </c>
      <c r="E46" s="1" t="s">
        <v>6</v>
      </c>
      <c r="F46" s="11">
        <v>24</v>
      </c>
    </row>
    <row r="47" spans="1:6" x14ac:dyDescent="0.3">
      <c r="A47" s="6" t="s">
        <v>144</v>
      </c>
      <c r="B47" s="11">
        <v>20046</v>
      </c>
      <c r="C47" s="1" t="s">
        <v>5</v>
      </c>
      <c r="D47" s="11">
        <v>0</v>
      </c>
      <c r="E47" s="1" t="s">
        <v>6</v>
      </c>
      <c r="F47" s="11">
        <v>24</v>
      </c>
    </row>
    <row r="48" spans="1:6" x14ac:dyDescent="0.3">
      <c r="A48" s="6" t="s">
        <v>145</v>
      </c>
      <c r="B48" s="11">
        <v>20048</v>
      </c>
      <c r="C48" s="1" t="s">
        <v>5</v>
      </c>
      <c r="D48" s="11">
        <v>0</v>
      </c>
      <c r="E48" s="1" t="s">
        <v>6</v>
      </c>
      <c r="F48" s="11">
        <v>24</v>
      </c>
    </row>
    <row r="49" spans="1:6" x14ac:dyDescent="0.3">
      <c r="A49" s="6" t="s">
        <v>146</v>
      </c>
      <c r="B49" s="11">
        <v>20050</v>
      </c>
      <c r="C49" s="1" t="s">
        <v>5</v>
      </c>
      <c r="D49" s="11">
        <v>0</v>
      </c>
      <c r="E49" s="1" t="s">
        <v>6</v>
      </c>
      <c r="F49" s="11">
        <v>24</v>
      </c>
    </row>
    <row r="50" spans="1:6" x14ac:dyDescent="0.3">
      <c r="A50" s="6" t="s">
        <v>147</v>
      </c>
      <c r="B50" s="11">
        <v>20052</v>
      </c>
      <c r="C50" s="1" t="s">
        <v>5</v>
      </c>
      <c r="D50" s="11">
        <v>0</v>
      </c>
      <c r="E50" s="1" t="s">
        <v>6</v>
      </c>
      <c r="F50" s="11">
        <v>24</v>
      </c>
    </row>
    <row r="51" spans="1:6" x14ac:dyDescent="0.3">
      <c r="A51" s="6" t="s">
        <v>148</v>
      </c>
      <c r="B51" s="11">
        <v>20054</v>
      </c>
      <c r="C51" s="1" t="s">
        <v>5</v>
      </c>
      <c r="D51" s="11">
        <v>0</v>
      </c>
      <c r="E51" s="1" t="s">
        <v>6</v>
      </c>
      <c r="F51" s="11">
        <v>24</v>
      </c>
    </row>
    <row r="52" spans="1:6" x14ac:dyDescent="0.3">
      <c r="A52" s="6" t="s">
        <v>149</v>
      </c>
      <c r="B52" s="11">
        <v>20058</v>
      </c>
      <c r="C52" s="1" t="s">
        <v>5</v>
      </c>
      <c r="D52" s="11">
        <v>0</v>
      </c>
      <c r="E52" s="1" t="s">
        <v>6</v>
      </c>
      <c r="F52" s="11">
        <v>24</v>
      </c>
    </row>
    <row r="53" spans="1:6" x14ac:dyDescent="0.3">
      <c r="A53" s="6" t="s">
        <v>150</v>
      </c>
      <c r="B53" s="11">
        <v>20060</v>
      </c>
      <c r="C53" s="1" t="s">
        <v>5</v>
      </c>
      <c r="D53" s="11">
        <v>0</v>
      </c>
      <c r="E53" s="1" t="s">
        <v>6</v>
      </c>
      <c r="F53" s="11">
        <v>24</v>
      </c>
    </row>
    <row r="54" spans="1:6" x14ac:dyDescent="0.3">
      <c r="A54" s="6" t="s">
        <v>112</v>
      </c>
      <c r="B54" s="11">
        <v>21000</v>
      </c>
      <c r="C54" s="1" t="s">
        <v>5</v>
      </c>
      <c r="D54" s="11">
        <v>0</v>
      </c>
      <c r="E54" s="1" t="s">
        <v>6</v>
      </c>
      <c r="F54" s="11">
        <v>24</v>
      </c>
    </row>
    <row r="55" spans="1:6" x14ac:dyDescent="0.3">
      <c r="A55" s="6" t="s">
        <v>113</v>
      </c>
      <c r="B55" s="11">
        <v>21002</v>
      </c>
      <c r="C55" s="1" t="s">
        <v>5</v>
      </c>
      <c r="D55" s="11">
        <v>0</v>
      </c>
      <c r="E55" s="1" t="s">
        <v>6</v>
      </c>
      <c r="F55" s="11">
        <v>24</v>
      </c>
    </row>
    <row r="56" spans="1:6" x14ac:dyDescent="0.3">
      <c r="A56" s="6" t="s">
        <v>114</v>
      </c>
      <c r="B56" s="11">
        <v>21004</v>
      </c>
      <c r="C56" s="1" t="s">
        <v>5</v>
      </c>
      <c r="D56" s="11">
        <v>0</v>
      </c>
      <c r="E56" s="1" t="s">
        <v>6</v>
      </c>
      <c r="F56" s="11">
        <v>24</v>
      </c>
    </row>
    <row r="57" spans="1:6" x14ac:dyDescent="0.3">
      <c r="A57" s="6" t="s">
        <v>115</v>
      </c>
      <c r="B57" s="11">
        <v>21006</v>
      </c>
      <c r="C57" s="1" t="s">
        <v>5</v>
      </c>
      <c r="D57" s="11">
        <v>0</v>
      </c>
      <c r="E57" s="1" t="s">
        <v>6</v>
      </c>
      <c r="F57" s="11">
        <v>24</v>
      </c>
    </row>
    <row r="58" spans="1:6" x14ac:dyDescent="0.3">
      <c r="A58" s="6" t="s">
        <v>116</v>
      </c>
      <c r="B58" s="11">
        <v>21008</v>
      </c>
      <c r="C58" s="1" t="s">
        <v>5</v>
      </c>
      <c r="D58" s="11">
        <v>0</v>
      </c>
      <c r="E58" s="1" t="s">
        <v>6</v>
      </c>
      <c r="F58" s="11">
        <v>24</v>
      </c>
    </row>
    <row r="59" spans="1:6" x14ac:dyDescent="0.3">
      <c r="A59" s="6" t="s">
        <v>117</v>
      </c>
      <c r="B59" s="11">
        <v>21010</v>
      </c>
      <c r="C59" s="1" t="s">
        <v>5</v>
      </c>
      <c r="D59" s="11">
        <v>0</v>
      </c>
      <c r="E59" s="1" t="s">
        <v>6</v>
      </c>
      <c r="F59" s="11">
        <v>24</v>
      </c>
    </row>
    <row r="60" spans="1:6" x14ac:dyDescent="0.3">
      <c r="A60" s="6" t="s">
        <v>118</v>
      </c>
      <c r="B60" s="11">
        <v>21012</v>
      </c>
      <c r="C60" s="1" t="s">
        <v>5</v>
      </c>
      <c r="D60" s="11">
        <v>0</v>
      </c>
      <c r="E60" s="1" t="s">
        <v>6</v>
      </c>
      <c r="F60" s="11">
        <v>24</v>
      </c>
    </row>
    <row r="61" spans="1:6" x14ac:dyDescent="0.3">
      <c r="A61" s="6" t="s">
        <v>119</v>
      </c>
      <c r="B61" s="11">
        <v>21014</v>
      </c>
      <c r="C61" s="1" t="s">
        <v>5</v>
      </c>
      <c r="D61" s="11">
        <v>0</v>
      </c>
      <c r="E61" s="1" t="s">
        <v>6</v>
      </c>
      <c r="F61" s="11">
        <v>24</v>
      </c>
    </row>
    <row r="62" spans="1:6" x14ac:dyDescent="0.3">
      <c r="A62" s="8" t="s">
        <v>120</v>
      </c>
      <c r="B62" s="12">
        <v>21016</v>
      </c>
      <c r="C62" s="9" t="s">
        <v>5</v>
      </c>
      <c r="D62" s="12">
        <v>0</v>
      </c>
      <c r="E62" s="9" t="s">
        <v>6</v>
      </c>
      <c r="F62" s="12">
        <v>24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tabSelected="1" topLeftCell="A6" zoomScaleNormal="100" workbookViewId="0">
      <selection activeCell="I19" sqref="I19"/>
    </sheetView>
  </sheetViews>
  <sheetFormatPr defaultColWidth="11" defaultRowHeight="13.8" x14ac:dyDescent="0.3"/>
  <cols>
    <col min="1" max="1" width="28.21875" style="2" bestFit="1" customWidth="1"/>
    <col min="2" max="2" width="17.77734375" style="2" bestFit="1" customWidth="1"/>
    <col min="3" max="3" width="12.21875" style="2" bestFit="1" customWidth="1"/>
    <col min="4" max="4" width="13.21875" style="2" bestFit="1" customWidth="1"/>
    <col min="5" max="5" width="10.77734375" style="2" bestFit="1" customWidth="1"/>
    <col min="6" max="6" width="13.33203125" style="2" bestFit="1" customWidth="1"/>
    <col min="7" max="8" width="14.6640625" style="2" bestFit="1" customWidth="1"/>
    <col min="9" max="9" width="17.77734375" style="2" bestFit="1" customWidth="1"/>
    <col min="10" max="10" width="11" style="2" bestFit="1" customWidth="1"/>
    <col min="11" max="11" width="9" style="2" bestFit="1" customWidth="1"/>
    <col min="12" max="12" width="10.7773437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2187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7773437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4">
      <c r="A1" s="64" t="s">
        <v>85</v>
      </c>
      <c r="B1" s="37" t="s">
        <v>167</v>
      </c>
    </row>
    <row r="2" spans="1:3" ht="18" x14ac:dyDescent="0.35">
      <c r="B2" s="36" t="s">
        <v>166</v>
      </c>
    </row>
    <row r="5" spans="1:3" ht="14.4" x14ac:dyDescent="0.3">
      <c r="B5" s="1" t="s">
        <v>151</v>
      </c>
    </row>
    <row r="6" spans="1:3" ht="15.6" x14ac:dyDescent="0.3">
      <c r="A6" s="3" t="s">
        <v>53</v>
      </c>
      <c r="B6" s="41" t="s">
        <v>176</v>
      </c>
    </row>
    <row r="7" spans="1:3" ht="14.4" x14ac:dyDescent="0.3">
      <c r="A7" s="3" t="s">
        <v>153</v>
      </c>
      <c r="B7" s="40" t="s">
        <v>177</v>
      </c>
    </row>
    <row r="8" spans="1:3" ht="14.4" x14ac:dyDescent="0.3">
      <c r="B8" s="40" t="s">
        <v>195</v>
      </c>
    </row>
    <row r="9" spans="1:3" ht="14.4" x14ac:dyDescent="0.3">
      <c r="B9" s="40" t="s">
        <v>178</v>
      </c>
    </row>
    <row r="10" spans="1:3" ht="23.4" x14ac:dyDescent="0.45">
      <c r="A10" s="17" t="s">
        <v>162</v>
      </c>
    </row>
    <row r="11" spans="1:3" ht="14.4" x14ac:dyDescent="0.3">
      <c r="A11" s="28" t="s">
        <v>86</v>
      </c>
      <c r="B11" s="16" t="s">
        <v>87</v>
      </c>
      <c r="C11" s="16" t="s">
        <v>88</v>
      </c>
    </row>
    <row r="12" spans="1:3" ht="14.4" x14ac:dyDescent="0.3">
      <c r="A12" s="28">
        <v>44927</v>
      </c>
      <c r="B12" s="16" t="s">
        <v>59</v>
      </c>
      <c r="C12" s="16">
        <v>200</v>
      </c>
    </row>
    <row r="13" spans="1:3" ht="14.4" x14ac:dyDescent="0.3">
      <c r="A13" s="28">
        <v>44928</v>
      </c>
      <c r="B13" s="16" t="s">
        <v>60</v>
      </c>
      <c r="C13" s="16">
        <v>20</v>
      </c>
    </row>
    <row r="14" spans="1:3" ht="14.4" x14ac:dyDescent="0.3">
      <c r="A14" s="28">
        <v>44929</v>
      </c>
      <c r="B14" s="16" t="s">
        <v>61</v>
      </c>
      <c r="C14" s="16">
        <v>50</v>
      </c>
    </row>
    <row r="15" spans="1:3" ht="14.4" x14ac:dyDescent="0.3">
      <c r="A15" s="28">
        <v>44930</v>
      </c>
      <c r="B15" s="16" t="s">
        <v>62</v>
      </c>
      <c r="C15" s="16">
        <v>20</v>
      </c>
    </row>
    <row r="16" spans="1:3" ht="14.4" x14ac:dyDescent="0.3">
      <c r="A16" s="28">
        <v>44931</v>
      </c>
      <c r="B16" s="16" t="s">
        <v>63</v>
      </c>
      <c r="C16" s="16">
        <v>10</v>
      </c>
    </row>
    <row r="17" spans="1:3" ht="14.4" x14ac:dyDescent="0.3">
      <c r="A17" s="28">
        <v>44932</v>
      </c>
      <c r="B17" s="16" t="s">
        <v>154</v>
      </c>
      <c r="C17" s="16">
        <v>150</v>
      </c>
    </row>
    <row r="18" spans="1:3" ht="14.4" x14ac:dyDescent="0.3">
      <c r="A18" s="28">
        <v>44933</v>
      </c>
      <c r="B18" s="16" t="s">
        <v>155</v>
      </c>
      <c r="C18" s="16">
        <v>80</v>
      </c>
    </row>
    <row r="19" spans="1:3" ht="14.4" x14ac:dyDescent="0.3">
      <c r="A19" s="28">
        <v>44934</v>
      </c>
      <c r="B19" s="16" t="s">
        <v>156</v>
      </c>
      <c r="C19" s="16">
        <v>20</v>
      </c>
    </row>
    <row r="20" spans="1:3" ht="14.4" x14ac:dyDescent="0.3">
      <c r="A20" s="28">
        <v>44935</v>
      </c>
      <c r="B20" s="16" t="s">
        <v>157</v>
      </c>
      <c r="C20" s="16">
        <v>30</v>
      </c>
    </row>
    <row r="21" spans="1:3" ht="14.4" x14ac:dyDescent="0.3">
      <c r="A21" s="28">
        <v>44936</v>
      </c>
      <c r="B21" s="16" t="s">
        <v>158</v>
      </c>
      <c r="C21" s="16">
        <v>20</v>
      </c>
    </row>
    <row r="22" spans="1:3" ht="14.4" x14ac:dyDescent="0.3">
      <c r="B22" s="16" t="s">
        <v>159</v>
      </c>
      <c r="C22" s="42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40"/>
  <sheetViews>
    <sheetView zoomScaleNormal="100" workbookViewId="0">
      <selection activeCell="G34" sqref="G34"/>
    </sheetView>
  </sheetViews>
  <sheetFormatPr defaultColWidth="11" defaultRowHeight="13.8" x14ac:dyDescent="0.3"/>
  <cols>
    <col min="1" max="1" width="28.21875" style="2" bestFit="1" customWidth="1"/>
    <col min="2" max="16384" width="11" style="2"/>
  </cols>
  <sheetData>
    <row r="1" spans="1:14" ht="21" x14ac:dyDescent="0.4">
      <c r="A1" s="64" t="s">
        <v>98</v>
      </c>
      <c r="B1" s="37" t="s">
        <v>190</v>
      </c>
    </row>
    <row r="3" spans="1:14" ht="14.4" x14ac:dyDescent="0.3">
      <c r="B3" s="1" t="s">
        <v>151</v>
      </c>
    </row>
    <row r="4" spans="1:14" ht="18" x14ac:dyDescent="0.35">
      <c r="A4" s="38" t="s">
        <v>53</v>
      </c>
      <c r="B4" s="1"/>
      <c r="C4" s="40" t="s">
        <v>189</v>
      </c>
    </row>
    <row r="5" spans="1:14" ht="18" x14ac:dyDescent="0.35">
      <c r="A5" s="38" t="s">
        <v>153</v>
      </c>
      <c r="B5" s="61" t="s">
        <v>191</v>
      </c>
    </row>
    <row r="6" spans="1:14" ht="18" x14ac:dyDescent="0.35">
      <c r="A6" s="38"/>
      <c r="B6" s="61" t="s">
        <v>192</v>
      </c>
    </row>
    <row r="7" spans="1:14" ht="18" x14ac:dyDescent="0.35">
      <c r="A7" s="38"/>
      <c r="B7" s="61" t="s">
        <v>193</v>
      </c>
    </row>
    <row r="8" spans="1:14" ht="18" x14ac:dyDescent="0.35">
      <c r="A8" s="38"/>
      <c r="B8" s="61" t="s">
        <v>194</v>
      </c>
    </row>
    <row r="9" spans="1:14" ht="18" x14ac:dyDescent="0.35">
      <c r="A9" s="38"/>
      <c r="B9" s="62"/>
    </row>
    <row r="10" spans="1:14" ht="18" x14ac:dyDescent="0.35">
      <c r="A10" s="38"/>
      <c r="B10" s="1"/>
    </row>
    <row r="11" spans="1:14" ht="14.4" x14ac:dyDescent="0.3">
      <c r="A11" s="3"/>
      <c r="B11" s="1"/>
    </row>
    <row r="13" spans="1:14" ht="23.4" x14ac:dyDescent="0.45">
      <c r="A13" s="63" t="s">
        <v>162</v>
      </c>
      <c r="M13" s="63" t="s">
        <v>163</v>
      </c>
    </row>
    <row r="14" spans="1:14" ht="14.4" x14ac:dyDescent="0.3">
      <c r="A14" s="22"/>
      <c r="B14" s="22" t="s">
        <v>89</v>
      </c>
      <c r="C14" s="22" t="s">
        <v>90</v>
      </c>
      <c r="D14" s="22" t="s">
        <v>91</v>
      </c>
      <c r="E14" s="22" t="s">
        <v>92</v>
      </c>
      <c r="F14" s="22" t="s">
        <v>93</v>
      </c>
      <c r="G14" s="22" t="s">
        <v>94</v>
      </c>
      <c r="H14" s="22" t="s">
        <v>95</v>
      </c>
      <c r="I14" s="22" t="s">
        <v>96</v>
      </c>
      <c r="J14" s="22" t="s">
        <v>97</v>
      </c>
      <c r="M14" s="18" t="s">
        <v>43</v>
      </c>
      <c r="N14" s="18" t="s">
        <v>99</v>
      </c>
    </row>
    <row r="15" spans="1:14" ht="14.4" x14ac:dyDescent="0.3">
      <c r="A15" s="22" t="s">
        <v>89</v>
      </c>
      <c r="B15" s="21">
        <v>-1</v>
      </c>
      <c r="C15" s="21">
        <v>95</v>
      </c>
      <c r="D15" s="21">
        <v>-1</v>
      </c>
      <c r="E15" s="21">
        <v>185</v>
      </c>
      <c r="F15" s="21">
        <v>255</v>
      </c>
      <c r="G15" s="21">
        <v>305</v>
      </c>
      <c r="H15" s="21">
        <v>415</v>
      </c>
      <c r="I15" s="21">
        <v>480</v>
      </c>
      <c r="J15" s="21">
        <v>525</v>
      </c>
      <c r="M15" s="11">
        <v>10100</v>
      </c>
      <c r="N15" s="11" t="s">
        <v>89</v>
      </c>
    </row>
    <row r="16" spans="1:14" ht="14.4" x14ac:dyDescent="0.3">
      <c r="A16" s="22" t="s">
        <v>90</v>
      </c>
      <c r="B16" s="21">
        <v>95</v>
      </c>
      <c r="C16" s="21">
        <v>-1</v>
      </c>
      <c r="D16" s="21">
        <v>-1</v>
      </c>
      <c r="E16" s="21">
        <v>90</v>
      </c>
      <c r="F16" s="21">
        <v>160</v>
      </c>
      <c r="G16" s="21">
        <v>210</v>
      </c>
      <c r="H16" s="21">
        <v>325</v>
      </c>
      <c r="I16" s="21">
        <v>390</v>
      </c>
      <c r="J16" s="21">
        <v>430</v>
      </c>
      <c r="M16" s="11">
        <v>10102</v>
      </c>
      <c r="N16" s="11" t="s">
        <v>90</v>
      </c>
    </row>
    <row r="17" spans="1:14" ht="14.4" x14ac:dyDescent="0.3">
      <c r="A17" s="22" t="s">
        <v>91</v>
      </c>
      <c r="B17" s="21">
        <v>-1</v>
      </c>
      <c r="C17" s="21">
        <v>-1</v>
      </c>
      <c r="D17" s="21">
        <v>-1</v>
      </c>
      <c r="E17" s="21">
        <v>60</v>
      </c>
      <c r="F17" s="21">
        <v>130</v>
      </c>
      <c r="G17" s="21">
        <v>180</v>
      </c>
      <c r="H17" s="21">
        <v>295</v>
      </c>
      <c r="I17" s="21">
        <v>355</v>
      </c>
      <c r="J17" s="21">
        <v>400</v>
      </c>
      <c r="M17" s="11">
        <v>10104</v>
      </c>
      <c r="N17" s="11" t="s">
        <v>91</v>
      </c>
    </row>
    <row r="18" spans="1:14" ht="14.4" x14ac:dyDescent="0.3">
      <c r="A18" s="22" t="s">
        <v>92</v>
      </c>
      <c r="B18" s="21">
        <v>185</v>
      </c>
      <c r="C18" s="21">
        <v>90</v>
      </c>
      <c r="D18" s="21">
        <v>60</v>
      </c>
      <c r="E18" s="21">
        <v>-1</v>
      </c>
      <c r="F18" s="21">
        <v>70</v>
      </c>
      <c r="G18" s="21">
        <v>120</v>
      </c>
      <c r="H18" s="21">
        <v>235</v>
      </c>
      <c r="I18" s="21">
        <v>300</v>
      </c>
      <c r="J18" s="21">
        <v>340</v>
      </c>
      <c r="M18" s="11">
        <v>10106</v>
      </c>
      <c r="N18" s="11" t="s">
        <v>92</v>
      </c>
    </row>
    <row r="19" spans="1:14" ht="14.4" x14ac:dyDescent="0.3">
      <c r="A19" s="22" t="s">
        <v>93</v>
      </c>
      <c r="B19" s="21">
        <v>255</v>
      </c>
      <c r="C19" s="21">
        <v>160</v>
      </c>
      <c r="D19" s="21">
        <v>130</v>
      </c>
      <c r="E19" s="21">
        <v>70</v>
      </c>
      <c r="F19" s="21">
        <v>-1</v>
      </c>
      <c r="G19" s="21">
        <v>50</v>
      </c>
      <c r="H19" s="21">
        <v>165</v>
      </c>
      <c r="I19" s="21">
        <v>230</v>
      </c>
      <c r="J19" s="21">
        <v>270</v>
      </c>
      <c r="M19" s="11">
        <v>10108</v>
      </c>
      <c r="N19" s="11" t="s">
        <v>93</v>
      </c>
    </row>
    <row r="20" spans="1:14" ht="14.4" x14ac:dyDescent="0.3">
      <c r="A20" s="22" t="s">
        <v>94</v>
      </c>
      <c r="B20" s="21">
        <v>305</v>
      </c>
      <c r="C20" s="21">
        <v>210</v>
      </c>
      <c r="D20" s="21">
        <v>180</v>
      </c>
      <c r="E20" s="21">
        <v>120</v>
      </c>
      <c r="F20" s="21">
        <v>50</v>
      </c>
      <c r="G20" s="21">
        <v>-1</v>
      </c>
      <c r="H20" s="21">
        <v>115</v>
      </c>
      <c r="I20" s="21">
        <v>180</v>
      </c>
      <c r="J20" s="21">
        <v>220</v>
      </c>
      <c r="M20" s="11">
        <v>10110</v>
      </c>
      <c r="N20" s="11" t="s">
        <v>94</v>
      </c>
    </row>
    <row r="21" spans="1:14" ht="14.4" x14ac:dyDescent="0.3">
      <c r="A21" s="22" t="s">
        <v>95</v>
      </c>
      <c r="B21" s="21">
        <v>415</v>
      </c>
      <c r="C21" s="21">
        <v>325</v>
      </c>
      <c r="D21" s="21">
        <v>295</v>
      </c>
      <c r="E21" s="21">
        <v>235</v>
      </c>
      <c r="F21" s="21">
        <v>165</v>
      </c>
      <c r="G21" s="21">
        <v>115</v>
      </c>
      <c r="H21" s="21">
        <v>-1</v>
      </c>
      <c r="I21" s="21">
        <v>65</v>
      </c>
      <c r="J21" s="21">
        <v>105</v>
      </c>
      <c r="M21" s="11">
        <v>10112</v>
      </c>
      <c r="N21" s="11" t="s">
        <v>95</v>
      </c>
    </row>
    <row r="22" spans="1:14" ht="14.4" x14ac:dyDescent="0.3">
      <c r="A22" s="22" t="s">
        <v>96</v>
      </c>
      <c r="B22" s="21">
        <v>480</v>
      </c>
      <c r="C22" s="21">
        <v>390</v>
      </c>
      <c r="D22" s="21">
        <v>355</v>
      </c>
      <c r="E22" s="21">
        <v>300</v>
      </c>
      <c r="F22" s="21">
        <v>230</v>
      </c>
      <c r="G22" s="21">
        <v>180</v>
      </c>
      <c r="H22" s="21">
        <v>65</v>
      </c>
      <c r="I22" s="21">
        <v>-1</v>
      </c>
      <c r="J22" s="21">
        <v>40</v>
      </c>
      <c r="M22" s="11">
        <v>10114</v>
      </c>
      <c r="N22" s="11" t="s">
        <v>96</v>
      </c>
    </row>
    <row r="23" spans="1:14" ht="14.4" x14ac:dyDescent="0.3">
      <c r="A23" s="22" t="s">
        <v>97</v>
      </c>
      <c r="B23" s="21">
        <v>525</v>
      </c>
      <c r="C23" s="21">
        <v>430</v>
      </c>
      <c r="D23" s="21">
        <v>400</v>
      </c>
      <c r="E23" s="21">
        <v>340</v>
      </c>
      <c r="F23" s="21">
        <v>270</v>
      </c>
      <c r="G23" s="21">
        <v>220</v>
      </c>
      <c r="H23" s="21">
        <v>105</v>
      </c>
      <c r="I23" s="21">
        <v>40</v>
      </c>
      <c r="J23" s="21">
        <v>-1</v>
      </c>
      <c r="M23" s="12">
        <v>10116</v>
      </c>
      <c r="N23" s="12" t="s">
        <v>97</v>
      </c>
    </row>
    <row r="26" spans="1:14" ht="23.4" x14ac:dyDescent="0.45">
      <c r="A26" s="63" t="s">
        <v>168</v>
      </c>
    </row>
    <row r="27" spans="1:14" ht="14.4" x14ac:dyDescent="0.3">
      <c r="A27" s="13" t="s">
        <v>100</v>
      </c>
      <c r="B27" s="16" t="s">
        <v>101</v>
      </c>
      <c r="C27" s="15" t="s">
        <v>102</v>
      </c>
    </row>
    <row r="28" spans="1:14" ht="14.4" x14ac:dyDescent="0.3">
      <c r="A28" s="6">
        <v>10100</v>
      </c>
      <c r="B28" s="11">
        <v>10102</v>
      </c>
      <c r="C28" s="39" t="e" cm="1">
        <f t="array" ref="C28">INDEX(Table_A, MATCH(INDEX(Table_C, ROW(), 1), Table_A, 0), MATCH(INDEX(Table_C, ROW(), 2), Table_A, 0))</f>
        <v>#NAME?</v>
      </c>
    </row>
    <row r="29" spans="1:14" ht="14.4" x14ac:dyDescent="0.3">
      <c r="A29" s="6">
        <v>10100</v>
      </c>
      <c r="B29" s="11">
        <v>10104</v>
      </c>
      <c r="C29" s="39" t="e" cm="1">
        <f t="array" ref="C29">INDEX(Table_A, MATCH(INDEX(Table_C, ROW(), 1), Table_A, 0), MATCH(INDEX(Table_C, ROW(), 2), Table_A, 0))</f>
        <v>#NAME?</v>
      </c>
    </row>
    <row r="30" spans="1:14" ht="14.4" x14ac:dyDescent="0.3">
      <c r="A30" s="6">
        <v>10108</v>
      </c>
      <c r="B30" s="11">
        <v>10102</v>
      </c>
      <c r="C30" s="39" t="e" cm="1">
        <f t="array" ref="C30">INDEX(Table_A, MATCH(INDEX(Table_C, ROW(), 1), Table_A, 0), MATCH(INDEX(Table_C, ROW(), 2), Table_A, 0))</f>
        <v>#NAME?</v>
      </c>
    </row>
    <row r="31" spans="1:14" ht="14.4" x14ac:dyDescent="0.3">
      <c r="A31" s="6">
        <v>10100</v>
      </c>
      <c r="B31" s="11">
        <v>10106</v>
      </c>
      <c r="C31" s="39" t="e" cm="1">
        <f t="array" ref="C31">INDEX(Table_A, MATCH(INDEX(Table_C, ROW(), 1), Table_A, 0), MATCH(INDEX(Table_C, ROW(), 2), Table_A, 0))</f>
        <v>#NAME?</v>
      </c>
    </row>
    <row r="32" spans="1:14" ht="14.4" x14ac:dyDescent="0.3">
      <c r="A32" s="6">
        <v>10108</v>
      </c>
      <c r="B32" s="11">
        <v>10110</v>
      </c>
      <c r="C32" s="39" t="e" cm="1">
        <f t="array" ref="C32">INDEX(Table_A, MATCH(INDEX(Table_C, ROW(), 1), Table_A, 0), MATCH(INDEX(Table_C, ROW(), 2), Table_A, 0))</f>
        <v>#NAME?</v>
      </c>
    </row>
    <row r="33" spans="1:3" ht="14.4" x14ac:dyDescent="0.3">
      <c r="A33" s="6">
        <v>10102</v>
      </c>
      <c r="B33" s="11">
        <v>10104</v>
      </c>
      <c r="C33" s="39" t="e" cm="1">
        <f t="array" ref="C33">INDEX(Table_A, MATCH(INDEX(Table_C, ROW(), 1), Table_A, 0), MATCH(INDEX(Table_C, ROW(), 2), Table_A, 0))</f>
        <v>#NAME?</v>
      </c>
    </row>
    <row r="34" spans="1:3" ht="14.4" x14ac:dyDescent="0.3">
      <c r="A34" s="6">
        <v>10106</v>
      </c>
      <c r="B34" s="11">
        <v>10108</v>
      </c>
      <c r="C34" s="39" t="e" cm="1">
        <f t="array" ref="C34">INDEX(Table_A, MATCH(INDEX(Table_C, ROW(), 1), Table_A, 0), MATCH(INDEX(Table_C, ROW(), 2), Table_A, 0))</f>
        <v>#NAME?</v>
      </c>
    </row>
    <row r="35" spans="1:3" ht="14.4" x14ac:dyDescent="0.3">
      <c r="A35" s="6">
        <v>10102</v>
      </c>
      <c r="B35" s="11">
        <v>10106</v>
      </c>
      <c r="C35" s="39" t="e" cm="1">
        <f t="array" ref="C35">INDEX(Table_A, MATCH(INDEX(Table_C, ROW(), 1), Table_A, 0), MATCH(INDEX(Table_C, ROW(), 2), Table_A, 0))</f>
        <v>#NAME?</v>
      </c>
    </row>
    <row r="36" spans="1:3" ht="14.4" x14ac:dyDescent="0.3">
      <c r="A36" s="6">
        <v>10110</v>
      </c>
      <c r="B36" s="11">
        <v>10114</v>
      </c>
      <c r="C36" s="39" t="e" cm="1">
        <f t="array" ref="C36">INDEX(Table_A, MATCH(INDEX(Table_C, ROW(), 1), Table_A, 0), MATCH(INDEX(Table_C, ROW(), 2), Table_A, 0))</f>
        <v>#NAME?</v>
      </c>
    </row>
    <row r="37" spans="1:3" ht="14.4" x14ac:dyDescent="0.3">
      <c r="A37" s="6">
        <v>10104</v>
      </c>
      <c r="B37" s="11">
        <v>10106</v>
      </c>
      <c r="C37" s="39" t="e" cm="1">
        <f t="array" ref="C37">INDEX(Table_A, MATCH(INDEX(Table_C, ROW(), 1), Table_A, 0), MATCH(INDEX(Table_C, ROW(), 2), Table_A, 0))</f>
        <v>#NAME?</v>
      </c>
    </row>
    <row r="38" spans="1:3" ht="14.4" x14ac:dyDescent="0.3">
      <c r="A38" s="6">
        <v>10110</v>
      </c>
      <c r="B38" s="11">
        <v>10112</v>
      </c>
      <c r="C38" s="39" t="e" cm="1">
        <f t="array" ref="C38">INDEX(Table_A, MATCH(INDEX(Table_C, ROW(), 1), Table_A, 0), MATCH(INDEX(Table_C, ROW(), 2), Table_A, 0))</f>
        <v>#NAME?</v>
      </c>
    </row>
    <row r="39" spans="1:3" ht="14.4" x14ac:dyDescent="0.3">
      <c r="A39" s="6">
        <v>10100</v>
      </c>
      <c r="B39" s="11">
        <v>10114</v>
      </c>
      <c r="C39" s="39" t="e" cm="1">
        <f t="array" ref="C39">INDEX(Table_A, MATCH(INDEX(Table_C, ROW(), 1), Table_A, 0), MATCH(INDEX(Table_C, ROW(), 2), Table_A, 0))</f>
        <v>#NAME?</v>
      </c>
    </row>
    <row r="40" spans="1:3" ht="14.4" x14ac:dyDescent="0.3">
      <c r="A40" s="8">
        <v>10112</v>
      </c>
      <c r="B40" s="12">
        <v>10116</v>
      </c>
      <c r="C40" s="39" t="e" cm="1">
        <f t="array" ref="C40">INDEX(Table_A, MATCH(INDEX(Table_C, ROW(), 1), Table_A, 0), MATCH(INDEX(Table_C, ROW(), 2), Table_A, 0))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Singh</dc:creator>
  <cp:lastModifiedBy>Shivansh Singh</cp:lastModifiedBy>
  <dcterms:created xsi:type="dcterms:W3CDTF">2015-02-10T17:33:11Z</dcterms:created>
  <dcterms:modified xsi:type="dcterms:W3CDTF">2023-12-10T15:11:52Z</dcterms:modified>
</cp:coreProperties>
</file>