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N:\Projects\11206500\11206870\B. Measurements and calculations\034_LaTeDeo\aanpak_structuur\"/>
    </mc:Choice>
  </mc:AlternateContent>
  <xr:revisionPtr revIDLastSave="0" documentId="13_ncr:1_{600D3DCA-B347-43D6-9959-344067753510}" xr6:coauthVersionLast="47" xr6:coauthVersionMax="47" xr10:uidLastSave="{00000000-0000-0000-0000-000000000000}"/>
  <bookViews>
    <workbookView xWindow="-28920" yWindow="-120" windowWidth="29040" windowHeight="15840" activeTab="3" xr2:uid="{2E74E138-8548-479A-A871-7194AF8BF5BF}"/>
  </bookViews>
  <sheets>
    <sheet name="Overall" sheetId="1" r:id="rId1"/>
    <sheet name="Challenges" sheetId="3" r:id="rId2"/>
    <sheet name="Drivers and Threats" sheetId="4" r:id="rId3"/>
    <sheet name="Projects" sheetId="2" r:id="rId4"/>
    <sheet name="Sheet1"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 l="1"/>
  <c r="E11" i="1"/>
  <c r="E8" i="1"/>
  <c r="E9" i="1"/>
  <c r="J7" i="2"/>
  <c r="E6" i="1" l="1"/>
  <c r="E7" i="1"/>
  <c r="E3" i="1"/>
  <c r="E4" i="1"/>
  <c r="E5"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tc={BB796E6A-D425-4842-87F1-7F432D662126}</author>
  </authors>
  <commentList>
    <comment ref="B1" authorId="0" shapeId="0" xr:uid="{BB796E6A-D425-4842-87F1-7F432D662126}">
      <text>
        <t>[Threaded comment]
Your version of Excel allows you to read this threaded comment; however, any edits to it will get removed if the file is opened in a newer version of Excel. Learn more: https://go.microsoft.com/fwlink/?linkid=870924
Comment:
    Op kaart aangeven waar?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tc={6060DF13-FE20-4C44-97F1-6E7FB6E42BA2}</author>
  </authors>
  <commentList>
    <comment ref="C1" authorId="0" shapeId="0" xr:uid="{6060DF13-FE20-4C44-97F1-6E7FB6E42BA2}">
      <text>
        <t>[Threaded comment]
Your version of Excel allows you to read this threaded comment; however, any edits to it will get removed if the file is opened in a newer version of Excel. Learn more: https://go.microsoft.com/fwlink/?linkid=870924
Comment:
    Moet dit niet stresses zijn?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tc={257EB8C3-4A82-492D-8B17-500A6874CF0A}</author>
    <author>tc={931AF933-B61A-4504-977C-E0F7554B20A1}</author>
  </authors>
  <commentList>
    <comment ref="E1" authorId="0" shapeId="0" xr:uid="{257EB8C3-4A82-492D-8B17-500A6874CF0A}">
      <text>
        <t xml:space="preserve">[Threaded comment]
Your version of Excel allows you to read this threaded comment; however, any edits to it will get removed if the file is opened in a newer version of Excel. Learn more: https://go.microsoft.com/fwlink/?linkid=870924
Comment:
    Local scale = 0, regional scale = 10
</t>
      </text>
    </comment>
    <comment ref="F1" authorId="1" shapeId="0" xr:uid="{931AF933-B61A-4504-977C-E0F7554B20A1}">
      <text>
        <t xml:space="preserve">[Threaded comment]
Your version of Excel allows you to read this threaded comment; however, any edits to it will get removed if the file is opened in a newer version of Excel. Learn more: https://go.microsoft.com/fwlink/?linkid=870924
Comment:
    System Understanding = 0, Adaptation/Mitigation = 10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tc={2F07EEF1-F105-40C0-9F35-DB4609AE6184}</author>
    <author>tc={CBFB2945-DBA1-4D6A-9CEC-F67187681280}</author>
  </authors>
  <commentList>
    <comment ref="D1" authorId="0" shapeId="0" xr:uid="{2F07EEF1-F105-40C0-9F35-DB4609AE6184}">
      <text>
        <t xml:space="preserve">[Threaded comment]
Your version of Excel allows you to read this threaded comment; however, any edits to it will get removed if the file is opened in a newer version of Excel. Learn more: https://go.microsoft.com/fwlink/?linkid=870924
Comment:
    Local scale = 0, regional scale = 10
</t>
      </text>
    </comment>
    <comment ref="E1" authorId="1" shapeId="0" xr:uid="{CBFB2945-DBA1-4D6A-9CEC-F67187681280}">
      <text>
        <t xml:space="preserve">[Threaded comment]
Your version of Excel allows you to read this threaded comment; however, any edits to it will get removed if the file is opened in a newer version of Excel. Learn more: https://go.microsoft.com/fwlink/?linkid=870924
Comment:
    System Understanding = 0, Adaptation/Mitigation = 10
</t>
      </text>
    </comment>
  </commentList>
</comments>
</file>

<file path=xl/sharedStrings.xml><?xml version="1.0" encoding="utf-8"?>
<sst xmlns="http://schemas.openxmlformats.org/spreadsheetml/2006/main" count="1006" uniqueCount="428">
  <si>
    <t>Delta</t>
  </si>
  <si>
    <t># uitgevoerde studies</t>
  </si>
  <si>
    <t>Project</t>
  </si>
  <si>
    <t>Senegal</t>
  </si>
  <si>
    <t>Mekong</t>
  </si>
  <si>
    <t>Challenge</t>
  </si>
  <si>
    <t>Current Situation</t>
  </si>
  <si>
    <t>Future Situation</t>
  </si>
  <si>
    <t>Potential for Adaptation or Mitigation</t>
  </si>
  <si>
    <t>Length (km)</t>
  </si>
  <si>
    <t>Size watershed (km2)</t>
  </si>
  <si>
    <t>Coastal Erosion</t>
  </si>
  <si>
    <t>River Flooding</t>
  </si>
  <si>
    <t>Marine Flooding</t>
  </si>
  <si>
    <t>Salinization</t>
  </si>
  <si>
    <t>Navigability</t>
  </si>
  <si>
    <t>Environmental degradation</t>
  </si>
  <si>
    <t>Region</t>
  </si>
  <si>
    <t>Saint-Louis City</t>
  </si>
  <si>
    <t>Gandiolais region</t>
  </si>
  <si>
    <t>Severe coastal erosion along waterfront up to 4 m/y due to negative feedback loop. Sediment deficit and interaction with old seawall</t>
  </si>
  <si>
    <t>Erosion along the Gandiolais coastline, due to southward migration new river mouth</t>
  </si>
  <si>
    <t>Migration of river mouth will expose Gandiolais villages</t>
  </si>
  <si>
    <t>Enhancement of erosion due to sea level rise</t>
  </si>
  <si>
    <t>Whole region</t>
  </si>
  <si>
    <t>Large beach nourishment ~2.5 Mm3 + around 2050: Dike heightening/groin if needed.</t>
  </si>
  <si>
    <t>Periodic localized sand nourishments in front of villages</t>
  </si>
  <si>
    <t>High flood risk in the city of Saint-Louis, due to its location in and along the river, its low-lying neighboordhoods, poor state of seawalls and drainage system</t>
  </si>
  <si>
    <t>Increasing flood risk due to southward migration of the river mouth. // Up to 2050 larger river discharges are expected. // After 2050 a potential decline in river discharge</t>
  </si>
  <si>
    <t>Before 2035: Seawall reinforcements around the neighboorhoods boarding the river, with seawall height up to 2m. //  After 2050: In case of expected high river discharge – identified by upstream monitoring – creation of breach through sandspit, a few kilometers south of Degounaye</t>
  </si>
  <si>
    <t>Drivers</t>
  </si>
  <si>
    <t>Stresses</t>
  </si>
  <si>
    <t>Challenges</t>
  </si>
  <si>
    <t>Threats</t>
  </si>
  <si>
    <t>Autonomous Development</t>
  </si>
  <si>
    <t>Climate Change</t>
  </si>
  <si>
    <t>Population &amp; Economic Growth</t>
  </si>
  <si>
    <t>Explain Driver</t>
  </si>
  <si>
    <t>Morphological change/coastal erosion</t>
  </si>
  <si>
    <t>Sea Level Rise</t>
  </si>
  <si>
    <t>More extreme droughts</t>
  </si>
  <si>
    <t>More extreme rainfall</t>
  </si>
  <si>
    <t>Water demand increase</t>
  </si>
  <si>
    <t>Crop demand increase</t>
  </si>
  <si>
    <t>Spatial demand increase</t>
  </si>
  <si>
    <t>Logistic demand increase</t>
  </si>
  <si>
    <t>Topic</t>
  </si>
  <si>
    <t>FAME</t>
  </si>
  <si>
    <t>Flooding</t>
  </si>
  <si>
    <t>During storms, on average every year the neighborhoods on the sand spit are submerged</t>
  </si>
  <si>
    <t>More recurrent floodings and larger impacts are expected due to coastal erosion and sea level rise</t>
  </si>
  <si>
    <t>Exposure to wave impact when river mouth is in front of the villages</t>
  </si>
  <si>
    <t>Nourishments in front of exposed Gandiolais villages when river mouth is approaching</t>
  </si>
  <si>
    <t>Beach nourishment at the toe of the recently constructed dike, to avoid future instability and destruction due to coastal erosion. After 2050: heightening of the dike will likely be needed due to expected higher sea levels</t>
  </si>
  <si>
    <t>Due to breach/new rivermouth creation in 2003, strong salinity intrusion upstream of the river, which affects surface water and groundwater. This is problematic for agriculture and causes environmental impacts</t>
  </si>
  <si>
    <t>Salinity intrusion will reduce with southward migration of river mouth. But on the longer term, after 2050:  Increased salinity intrusion due to rising sea levels and possible lower river discharges.</t>
  </si>
  <si>
    <t>Extension of Gandiolais canal</t>
  </si>
  <si>
    <t>Currently the is river not navigable – the ambition of the OMVS is to create a port, and upstream navigation to Mali.  Current natural river mouth passage is very shallow,  dangerous for fishermen</t>
  </si>
  <si>
    <t>River mouth will migrate southward, and will stay highly dynamic</t>
  </si>
  <si>
    <t xml:space="preserve">Improve navigational buoys and update their location every few months, with natural southward migration (500 m/y) of river mouth. Provide trainings and coast guard.  </t>
  </si>
  <si>
    <t>Erosion/reduction of National park Langue de Barbarie – such as “Bird Island”</t>
  </si>
  <si>
    <t>Continuation of loss/erosion due to southward migration river mouth. The erosion / breaching of the sand spit is expected to be  enhanced due to gaz platform impact</t>
  </si>
  <si>
    <t>Creation of a new bird island. Stabilization of newly created sand spit by natural southward extension, through vegetation and sand traps.</t>
  </si>
  <si>
    <t>PROGEP</t>
  </si>
  <si>
    <t>SERRP</t>
  </si>
  <si>
    <t>OMVS training</t>
  </si>
  <si>
    <t>Nile</t>
  </si>
  <si>
    <t>Bangladesh</t>
  </si>
  <si>
    <t>Country</t>
  </si>
  <si>
    <t>Vietnam</t>
  </si>
  <si>
    <t>Egypt</t>
  </si>
  <si>
    <t>Saloum</t>
  </si>
  <si>
    <t>RISE AND FALL</t>
  </si>
  <si>
    <t>Future water challenges</t>
  </si>
  <si>
    <t>Feasibility Deepwells</t>
  </si>
  <si>
    <t>Fresh Water Storage</t>
  </si>
  <si>
    <t>Guinea, Mali, and Mauritania</t>
  </si>
  <si>
    <t>Image</t>
  </si>
  <si>
    <t>Amazon</t>
  </si>
  <si>
    <t>Colorado</t>
  </si>
  <si>
    <t>Netherlands</t>
  </si>
  <si>
    <t>Thailand</t>
  </si>
  <si>
    <t>Chaio Pryaha</t>
  </si>
  <si>
    <t>Rhine</t>
  </si>
  <si>
    <t>USA</t>
  </si>
  <si>
    <t>Brazil</t>
  </si>
  <si>
    <t>Other countries</t>
  </si>
  <si>
    <t>Po</t>
  </si>
  <si>
    <t>lat (y)</t>
  </si>
  <si>
    <t>lon (x)</t>
  </si>
  <si>
    <t>Ganges Brahmaputra</t>
  </si>
  <si>
    <t>A positive impact is expected due to wave sheltering effects by a new offshore Gaz platform. However, enhanced erosion in the south is expected, due to picking up of transport</t>
  </si>
  <si>
    <t xml:space="preserve">Scale </t>
  </si>
  <si>
    <t>Type of Project</t>
  </si>
  <si>
    <t>Topic 2</t>
  </si>
  <si>
    <t>Land Subsidence</t>
  </si>
  <si>
    <t>Client</t>
  </si>
  <si>
    <t>Project Description</t>
  </si>
  <si>
    <t>Link Website</t>
  </si>
  <si>
    <t>Contact Person</t>
  </si>
  <si>
    <t>https://publicwiki.deltares.nl/display/FRESHSALT/Rise+and+Fall+-+Strategies+for+the+subsiding+and+urbanising+Mekong+Delta</t>
  </si>
  <si>
    <t>This NWO-funded project (Programme: Urbanizing Deltas of the World; Theme: Understading Drivers) focused on strategies for the subsiding and urbanising Mekong Delta facing increasing salt water intrusion. This research programme aims to enhance the capabilities of individuals and organisations to develop sustainable strategies for dealing with groundwater extraction, land subsidence and salt water intrusion in the increasingly urbanising Mekong Delta. Within this programme, Deltares supervised/guided two PhD students, Philip Minderhoud and Hung Van Pham. Philip wrote the PhD thesis: "The sinking mega-delta; present and future subsidence of the Vietnamese Mekong delta". The main objective of the research of this thesis was to understand and quantify the main natural and human-induces drivers and processes causing subsidence, and its impact on current and future surface elevation of the Mekong delta. The PhD of Hung Van Pham is focused on the fresh and saline groundwater dynamics in the Mekong delta.</t>
  </si>
  <si>
    <t>NWO</t>
  </si>
  <si>
    <t>Groundwater Salinization</t>
  </si>
  <si>
    <t>Sediment Deficit</t>
  </si>
  <si>
    <t>Freshwater Shortage</t>
  </si>
  <si>
    <t>Surface Water Salinization</t>
  </si>
  <si>
    <t>Challenge 2</t>
  </si>
  <si>
    <t>Energy demand increase</t>
  </si>
  <si>
    <t>Pollution</t>
  </si>
  <si>
    <t>PBL</t>
  </si>
  <si>
    <t>https://themasites.pbl.nl/future-water-challenges/bending-the-trend/</t>
  </si>
  <si>
    <t>Ministry</t>
  </si>
  <si>
    <t>Freshwater Availability in the Mekong Delta (FAME) is a collaborative, multiphase project focusing on scoping, piloting and providing upscaling advice to national partners in Vietnam on the implementation of shallow Aquifer Storage and Recovery (ASR) systems. These systems could provide farm-scale solutions to address the water-quality and availability issues being faced in Ben Tre and Trah Vinh provinces in the Mekong Delta, Vietnam.</t>
  </si>
  <si>
    <t>https://www.deltares.nl/en/projects/freshwater-availability-mekong-delta-fame/</t>
  </si>
  <si>
    <t>Long Term Delta Developments -  Case Study Mekong</t>
  </si>
  <si>
    <t xml:space="preserve">In order to increase resilience against future climate change, land subsidence and riverbed level erosion scenarios, the development of a smart integrated surface-groundwater supply management methodology is porposed that incorporates storage of fresh surface water into the groundwater system through a deep-well (ASR) system. Considering salinity dynamics of the Vietnamese Mekong Delta, freshwater shortage during the dry season due to salt water intrusion is a very big water shortage problem over a short period (of many days up to quite some weeks). This present proposal attempts to reduce one of the drivers of vulnerability, subsidence, while assuring a sustainable freshwater supply for domestic, industrial and possibly aquacultural and agricultural consumption. The project is proposed by consortium, consisting of VEi, Deltares, Southern
Institute of Water Resources Planning (SIWRP) and Division for Water Resources
Planning and Investigation for the South of Viet Nam (DWRPIS), [OdK1] [TM2] in association with local water companies (HAWASUCO and SOC TRANGWACO). </t>
  </si>
  <si>
    <t>World Bank</t>
  </si>
  <si>
    <t>Yellow River</t>
  </si>
  <si>
    <t>Italy</t>
  </si>
  <si>
    <t>China</t>
  </si>
  <si>
    <t>Burundi, DRCongo, Ethiopia, Eritrea, Kenya, Rwanda, South Sudan, Sudan, Tanzania, Uganda</t>
  </si>
  <si>
    <t>China, Myanmar, Thailand, Laos, Cambodia</t>
  </si>
  <si>
    <t>Peru, Colombia</t>
  </si>
  <si>
    <t>France, Switzerland</t>
  </si>
  <si>
    <t>Switzerland, Austria, Germany, France</t>
  </si>
  <si>
    <t>India, China</t>
  </si>
  <si>
    <t>Current Situ Mekong</t>
  </si>
  <si>
    <t>Current Situ Nile</t>
  </si>
  <si>
    <t>Current Situ Ganges Brahmaputra</t>
  </si>
  <si>
    <t>Current Situ Colorado</t>
  </si>
  <si>
    <t>Current Situ Amazon</t>
  </si>
  <si>
    <t>Current Situ Rhine</t>
  </si>
  <si>
    <t>Current Situ Chaio Pryaha</t>
  </si>
  <si>
    <t>Current Situ Po</t>
  </si>
  <si>
    <t>Current Situ Yellow River</t>
  </si>
  <si>
    <t>Future Situ Mekong</t>
  </si>
  <si>
    <t>Future Situ Nile</t>
  </si>
  <si>
    <t>Future Situ Ganges Brahmaputra</t>
  </si>
  <si>
    <t>Future Situ Colorado</t>
  </si>
  <si>
    <t>Future Situ Amazon</t>
  </si>
  <si>
    <t>Future Situ Rhine</t>
  </si>
  <si>
    <t>Future Situ Chaio Pryaha</t>
  </si>
  <si>
    <t>Future Situ Po</t>
  </si>
  <si>
    <t>Future Situ Yellow River</t>
  </si>
  <si>
    <t>Potential Mekong</t>
  </si>
  <si>
    <t>Potential Nile</t>
  </si>
  <si>
    <t>Potential Ganges Brahmaputra</t>
  </si>
  <si>
    <t>Potential Colorado</t>
  </si>
  <si>
    <t>Potential Amazon</t>
  </si>
  <si>
    <t>Potential Rhine</t>
  </si>
  <si>
    <t>Potential Chaio Pryaha</t>
  </si>
  <si>
    <t>Potential Po</t>
  </si>
  <si>
    <t>Potential Yellow River</t>
  </si>
  <si>
    <t>Topic Ganges Brahmaputra</t>
  </si>
  <si>
    <t>Topic Colorado</t>
  </si>
  <si>
    <t>Topic Amazon</t>
  </si>
  <si>
    <t>Topic Rhine</t>
  </si>
  <si>
    <t>Topic Chaio Pryaha</t>
  </si>
  <si>
    <t>Topic Po</t>
  </si>
  <si>
    <t>Topic Yellow River</t>
  </si>
  <si>
    <t>Client Ganges Brahmaputra</t>
  </si>
  <si>
    <t>Client Colorado</t>
  </si>
  <si>
    <t>Client Amazon</t>
  </si>
  <si>
    <t>Client Rhine</t>
  </si>
  <si>
    <t>Client Chaio Pryaha</t>
  </si>
  <si>
    <t>Client Po</t>
  </si>
  <si>
    <t>Client Yellow River</t>
  </si>
  <si>
    <t>Link</t>
  </si>
  <si>
    <t>Description Project Ganges Brahmaputra</t>
  </si>
  <si>
    <t>Description Project Colorado</t>
  </si>
  <si>
    <t>Description Project Amazon</t>
  </si>
  <si>
    <t>Description Project Rhine</t>
  </si>
  <si>
    <t>Description Project Chaio Pryaha</t>
  </si>
  <si>
    <t>Description Project Po</t>
  </si>
  <si>
    <t>Description Project Yellow River</t>
  </si>
  <si>
    <t>Client Saloum</t>
  </si>
  <si>
    <t>Description SERRP</t>
  </si>
  <si>
    <t>Description OMVS</t>
  </si>
  <si>
    <t>Person 1</t>
  </si>
  <si>
    <t>Person 2</t>
  </si>
  <si>
    <t>Person 3</t>
  </si>
  <si>
    <t>Person 5</t>
  </si>
  <si>
    <t>Person 6</t>
  </si>
  <si>
    <t>Person 7</t>
  </si>
  <si>
    <t>Person 8</t>
  </si>
  <si>
    <t>Person 10</t>
  </si>
  <si>
    <t>Person 11</t>
  </si>
  <si>
    <t>Person 12</t>
  </si>
  <si>
    <t>Person 13</t>
  </si>
  <si>
    <t>Person 14</t>
  </si>
  <si>
    <t>Person 15</t>
  </si>
  <si>
    <t>Person 16</t>
  </si>
  <si>
    <t>https://github.com/cvanstrien/Deltaportfolio/blob/main/PowerBI_Deltas/Figures/Deltas/Saloum.jpg?raw=true</t>
  </si>
  <si>
    <t>https://github.com/cvanstrien/Deltaportfolio/blob/main/PowerBI_Deltas/Figures/Deltas/Amazon_delta.jpg?raw=true</t>
  </si>
  <si>
    <t>https://github.com/cvanstrien/Deltaportfolio/blob/main/PowerBI_Deltas/Figures/Deltas/ChaioPryaha_delta.jpg?raw=true</t>
  </si>
  <si>
    <t>https://github.com/cvanstrien/Deltaportfolio/blob/main/PowerBI_Deltas/Figures/Deltas/Mekong_delta.jpg?raw=true</t>
  </si>
  <si>
    <t>https://github.com/cvanstrien/Deltaportfolio/blob/main/PowerBI_Deltas/Figures/Deltas/Nile_delta.jpg?raw=true</t>
  </si>
  <si>
    <t>https://github.com/cvanstrien/Deltaportfolio/blob/main/PowerBI_Deltas/Figures/Deltas/Yellow_delta.jpg?raw=true</t>
  </si>
  <si>
    <t>https://github.com/cvanstrien/Deltaportfolio/blob/main/PowerBI_Deltas/Figures/Projects/Mekong_Case_Study_Future_Water_Challenges.png?raw=true</t>
  </si>
  <si>
    <t>https://github.com/cvanstrien/Deltaportfolio/blob/main/PowerBI_Deltas/Figures/Projects/Mekong_Case_Study_Strategic_Research_Long_Term_Delta_Developments.png?raw=true</t>
  </si>
  <si>
    <t>https://github.com/cvanstrien/Deltaportfolio/blob/main/PowerBI_Deltas/Figures/Projects/Mekong_Deepwell.png?raw=true</t>
  </si>
  <si>
    <t>https://github.com/cvanstrien/Deltaportfolio/blob/main/PowerBI_Deltas/Figures/Projects/Mekong_Fame.png?raw=true</t>
  </si>
  <si>
    <t>https://github.com/cvanstrien/Deltaportfolio/blob/main/PowerBI_Deltas/Figures/Projects/Mekong_Rise_and_Fall.png?raw=true</t>
  </si>
  <si>
    <t>https://github.com/cvanstrien/Deltaportfolio/blob/main/PowerBI_Deltas/Figures/Projects/Senegal_OMVS_training.jpg?raw=true</t>
  </si>
  <si>
    <t>https://github.com/cvanstrien/Deltaportfolio/blob/main/PowerBI_Deltas/Figures/Projects/Senegal_SERRP.jpg?raw=true</t>
  </si>
  <si>
    <t>https://github.com/cvanstrien/Deltaportfolio/blob/main/PowerBI_Deltas/Figures/Projects/Senegal_PROGREP.jpg?raw=true</t>
  </si>
  <si>
    <t>Diagram</t>
  </si>
  <si>
    <t>https://github.com/cvanstrien/Deltaportfolio/blob/main/PowerBI_Deltas/Figures/Mekong_diagram.jpg?raw=true</t>
  </si>
  <si>
    <t>Flooding (river, marine, pluvial)</t>
  </si>
  <si>
    <t>Fresh Water Availability (incl salinization)</t>
  </si>
  <si>
    <t>Sediment dynamics (coasts &amp; tidal rivers)</t>
  </si>
  <si>
    <t>Water Quality</t>
  </si>
  <si>
    <t>Long-term morphology</t>
  </si>
  <si>
    <t>Erosion (coastal &amp; river)</t>
  </si>
  <si>
    <t>Riverbanks and coastal shores erode as a result of the natural dynamics of rivers, estuaries and coastal zones. This is the #1 cause of poverty in Bangladesh</t>
  </si>
  <si>
    <t>Amounts of riverbank erosion will vary in response to long-term natural variations in hydrology and sediment yield, possibly also affected by climate change</t>
  </si>
  <si>
    <t>Cautious stabilization of rivers and polders, especially to protect valuable infrastructure, while keeping sufficient space for natural dynamics within erodible zones</t>
  </si>
  <si>
    <t>Fresh Water Availability</t>
  </si>
  <si>
    <t>In the Rosetta branch river sedimentation causes obstruction for vessels.
?? Is this also a problem in  Damietta branch? @Mohamed, do you know?</t>
  </si>
  <si>
    <t>Sedimentation problem is expected to continue in the future.</t>
  </si>
  <si>
    <t>Regular dredging is carried out.</t>
  </si>
  <si>
    <t>Intrusion of saline water into freshwater rivers and aquifers due to sea level rise and groundwater extraction occurs.
This limits the usage of groundwater and affects the productivity of agricultural area.</t>
  </si>
  <si>
    <t>Increased salinization is expected due to acceleration of sea level rise and intensification of groundwater extraction.</t>
  </si>
  <si>
    <t>(Very) indicative studies have been done on injection of tertiary treated wastewater, extraction and treatment of brackish water and changing crops and irrigation practice, but it is not clear whether adaptation measures have actually been applied.</t>
  </si>
  <si>
    <t>Severe coastal erosion is observed along large stretches since the reduction of river sediment  supply by Ashwan dam (in 1960s), but also areas of accretion (mainly concave-shaped parts) are observed.
Overall there is a shoreline retreat. The largest erosion rates are found at Rosetta and Damietta promontories. 
Dominant processes are: gradients in longshore transport, sea level rise and land subsidence (but locally also effects of human interference).</t>
  </si>
  <si>
    <t>Continuation of the present erosion is expected due to longshore transport gradients, sea level rise and land subsidence.
Since curvatures in the shoreline tend to flatten out somewhat, on the very long term gradients in the longshore transport may decrease to some extent.</t>
  </si>
  <si>
    <t>In the past the following mitigating measures have been applied:
groynes (near Rosetta and Burullus), sea walls (near Rosetta and Damietta), detached breakwaters (near Burullus and Damietta)
In general, the applied measures do not seem successful.
Since longshore transports are considerable, schemes with structures tend to lead to downdrift erosion.
Plans to investigate the potential for large-scale sand nourishments are being made.</t>
  </si>
  <si>
    <t>??Flooding during storm events occurs, but details on frequencies and extents are not known??  In 2010 flooding occurred in Alexandria region. @Mohamed, you have any insight into flooding occurrences/studies?</t>
  </si>
  <si>
    <t>More frequent  flooding affecting larger areas inland is expected due to sea level rise and coastal erosion, mainly in the Alexandria, Burullus and Port Said areas.</t>
  </si>
  <si>
    <t>At several locations along the coast seawalls have been constructed, which not only locally stop erosion but also locally  (mitigate) flooding.</t>
  </si>
  <si>
    <t>Improve storm water drainage and flood prevention in peri-urban Dakar for the benefit of local residents. The core interventions of the PROGEP are structural investments, institutional capacity building, and stakeholder involvement.</t>
  </si>
  <si>
    <t>Erosion (coastal, river)</t>
  </si>
  <si>
    <t>Lat</t>
  </si>
  <si>
    <t>Lon</t>
  </si>
  <si>
    <t>Egypt Water Secuity Strategy</t>
  </si>
  <si>
    <t>Controlled drainage, improved irrigation methods, and reuse of agricultural fresh drainage water in Egypt</t>
  </si>
  <si>
    <r>
      <t xml:space="preserve">JCAR: </t>
    </r>
    <r>
      <rPr>
        <b/>
        <sz val="11"/>
        <color rgb="FF000000"/>
        <rFont val="Calibri Light"/>
        <family val="2"/>
        <scheme val="major"/>
      </rPr>
      <t>Joint Cooperation in Applied Reasearch programme on water between Egypt and the Netherlands</t>
    </r>
  </si>
  <si>
    <r>
      <t xml:space="preserve">JCAR-A4i: </t>
    </r>
    <r>
      <rPr>
        <b/>
        <sz val="11"/>
        <color rgb="FF000000"/>
        <rFont val="Calibri Light"/>
        <family val="2"/>
        <scheme val="major"/>
      </rPr>
      <t>Assessing the Impacts of Irrigation Improvements and</t>
    </r>
    <r>
      <rPr>
        <sz val="11"/>
        <color rgb="FF000000"/>
        <rFont val="Calibri Light"/>
        <family val="2"/>
        <scheme val="major"/>
      </rPr>
      <t xml:space="preserve"> Innovations, a living lab approach</t>
    </r>
  </si>
  <si>
    <r>
      <t xml:space="preserve">JCAR-PEPSI: </t>
    </r>
    <r>
      <rPr>
        <b/>
        <sz val="11"/>
        <color rgb="FF000000"/>
        <rFont val="Calibri Light"/>
        <family val="2"/>
        <scheme val="major"/>
      </rPr>
      <t>Performance Enhancement of Pumping Stations for Irrigation &amp; drainage</t>
    </r>
  </si>
  <si>
    <r>
      <t>JCAR-</t>
    </r>
    <r>
      <rPr>
        <b/>
        <sz val="11"/>
        <color rgb="FF000000"/>
        <rFont val="Calibri Light"/>
        <family val="2"/>
        <scheme val="major"/>
      </rPr>
      <t>Safe Coasts</t>
    </r>
  </si>
  <si>
    <t>Action on the Gound - Egypt</t>
  </si>
  <si>
    <t>Egypt SLR Hackathon</t>
  </si>
  <si>
    <t>Enhanced Water Resources Master Plan</t>
  </si>
  <si>
    <t>SPA-Training</t>
  </si>
  <si>
    <t>New Assuit Barrage</t>
  </si>
  <si>
    <t>New Mansoura City</t>
  </si>
  <si>
    <t xml:space="preserve">Vulnerability assessment of the inland waterway transport system in Egypt </t>
  </si>
  <si>
    <t>National Water Resources Plan – Coordination Project (NWRP-CP)</t>
  </si>
  <si>
    <t xml:space="preserve">El Dikheila Port </t>
  </si>
  <si>
    <t xml:space="preserve">Lake Nasser Flood and Drought Project </t>
  </si>
  <si>
    <t>Facing the Future - Water Scarcity 2050 Egypt</t>
  </si>
  <si>
    <t>Integrated development of Egypt’s Northwestern Coastal Zone project</t>
  </si>
  <si>
    <t xml:space="preserve">Monitoring and Analysis of Drainage Water Quality </t>
  </si>
  <si>
    <r>
      <t xml:space="preserve">Evaluate on a pre-feasibility level water resources management options to improve water security in Egypt. </t>
    </r>
    <r>
      <rPr>
        <b/>
        <sz val="11"/>
        <color rgb="FF000000"/>
        <rFont val="Calibri Light"/>
        <family val="2"/>
        <scheme val="major"/>
      </rPr>
      <t>Content confidential</t>
    </r>
  </si>
  <si>
    <t xml:space="preserve">Evaluate the function and upscaling opportunity of the controlled drainage system. The project includes implementation of 3 pilot controlled drainage systems in Egypt in different governorates, monitoring of the biophysical parameters and socioeconomic aspects associated with controlled drainage, and analysis to evaluate upscaling limitations and opportunities. </t>
  </si>
  <si>
    <t>Component 1: Living Lab – testing methods and innovations in pilots and collecting data at filed and system level, focussing primarily on the first group of users, at field or production level. Component 2: Decision-making framework – developing tools and conceptual instruments to simulate upscaling and impact assessment at system level, expressed in decision-making indicators, and focussing at national planning and allocation level. The developed tools will be sed to test different water management scenarios. the project includes comprehensive training</t>
  </si>
  <si>
    <t>Develop tools and knowledge, and apply in pilots solutions to improve the Performance of Pumping Stations for Irrigation &amp; drainage. The project includes the development of an asset management system. Analysis to improve performance of pilot stations. Training of the technical staff of the Mechanical Engineering Department (MWRI), Hydraulic research institute, and Mechanical and Electrical Research Institute.</t>
  </si>
  <si>
    <t xml:space="preserve">Develop tools and knowledge, and apply in pilots to support the integrated coastal management and safe coasts in Egypt. The project includes the development of a comprehensive modelling framework for the North Coast of Egypt comprising a hydrodynamic and waves models. Pilot study EL Nakheel beach to improve swimming safety. Training of the technical staff of the shore protection authority, hydraulic research institute, and coastal research institute. </t>
  </si>
  <si>
    <t>Development of an operational water management system for the Nile Waters.</t>
  </si>
  <si>
    <t>Policy Hackathon for Sea level rise in Egypt</t>
  </si>
  <si>
    <t xml:space="preserve">Carry out technical studies to improve the evidence based decision-making for water resources management in Egypt. The study includes, a.o. The development of 3D hydrodynamic model with advanced heat transfer component of Lake Nasser to improve the estimates of evaporation rates, and evaluate measures to reduce evaporation. And, the development of a 3D groundwater model for the Nile Delta aquifer including salinity. </t>
  </si>
  <si>
    <t>Training for Shore Protection Authority on modern techniques for integrated costal zone management</t>
  </si>
  <si>
    <t>Deltares contributed to the study of the New Assuit Barrahe in the form of technical support to the Hydraulics Research Institute (HRI: part of the National Water Research Centre, of the Ministry of Water Resources and Irrigation). The study focused on modelling the hydrodynamics of different barrage alternatives to reach a decision on the most effective alternative design. Subsequently, the final design was further investigated in a physical model by HRI.</t>
  </si>
  <si>
    <t xml:space="preserve">Coastal studies for the New Mansoura City coastal development project. The project covered the technical studies and modelling for the evaluation of the master plan layout, modelling of hydrodynamics, waves, extreme wave and water level, Shoreline movement (for coastal impact), water circulation for water quality analysis. </t>
  </si>
  <si>
    <t>We made an advice on the current status and future prospects for the sustainable development of the inland waterways transport (IWT) sector in Egypt. We carried out a status assessment for the main navigation corridors in Egypt (Nile &amp; Canals) including locks. And, prepared a roadmap for the sustainable development of the main navigation corridors.</t>
  </si>
  <si>
    <t>Water distribution and water quality (including waste load) modelling for both the Nile Valley and Delta. The project provided support to the Planning Sector of the MWRI. In the project we developed a waste load and water quality model within RIBASIM7/Delwaq of the Nile, Nile Delta, as well as the water supply and drainage network. Extensive capacity building has been within Egypt.</t>
  </si>
  <si>
    <t xml:space="preserve">In an effort to reduce downtime inside the harbour of El Dikheila (Egypt) a number of studies was performed by Deltares. These studies stretch over a period of about 10 years and started when Deltares was still known as Delft Hydraulics. First SWAN and PHAROS were used to identify the origin of the waves that caused the down time. After that the same models were used to evaluate the various counter measures. For the most promising countermeasures a conceptual design was made, using the wave conditions derived from the numerical models. The preferred countermeasure to reduce downtime was a breakwater for which the final design was verified and optimized in a physical model. The performance of the breakwater with respect to transmission, wave over-topping and the stability of the armour layers was verified. </t>
  </si>
  <si>
    <t xml:space="preserve">The project objectives included the enhancement of the existing facilities within the Nile Forecasting Centre (NFC) to aid the Egyptian Ministry of Water Resources and Irrigation (MWRI) in setting scenarios for risk assessment due to droughts and floods as a result of both climate change and upstream developments in the Nile basin. </t>
  </si>
  <si>
    <t xml:space="preserve">A fact-finding assignment related to the water resources management planning and macro economy. Outcome of this study was a policy note on how Egypt should prepare itself for 2050 with growing population and economy, and with water availability being a major constraint. </t>
  </si>
  <si>
    <t xml:space="preserve">The project included 1) a study of the sea conditions, to propose coastal protection measures and select pilot project areas for application. And, 2) a study to design the proposed coastal protection measures. The project aimed to support the Shore Protection Authority (SPA) in their long-term objectives and as a first step towards integrated coastal zone management (ICZM). </t>
  </si>
  <si>
    <t>The project focused on the implementation of an integrated measuring network to monitor the drainage water quality in the Nile Delta and Fayoum Governorate in Egypt. This included using mathematical models to support drainage water management, maximizing the reuse of drainage water of acceptable quality and stimulating the systematic publication of data and data-interpretations.</t>
  </si>
  <si>
    <t>Mohamed Yossef</t>
  </si>
  <si>
    <t>MWRI</t>
  </si>
  <si>
    <t>MWRI-EPADP</t>
  </si>
  <si>
    <t>World Bank Group</t>
  </si>
  <si>
    <t>Egyco</t>
  </si>
  <si>
    <t>Fresh Water Availability (incl Groundwater- and Surface water salinization)</t>
  </si>
  <si>
    <t>MSM en Ares voor Water&amp;Food in de Nijl delta</t>
  </si>
  <si>
    <t>NBI - Supporting the Nile Countries for Flood Response through Satellite-based Flood Mapping and Damage Assessment</t>
  </si>
  <si>
    <t>Year</t>
  </si>
  <si>
    <t>2020-2022</t>
  </si>
  <si>
    <t>2021-2025</t>
  </si>
  <si>
    <t>2009-2010</t>
  </si>
  <si>
    <t>2018-2019</t>
  </si>
  <si>
    <t>2010-2012</t>
  </si>
  <si>
    <t>2007(?)-2010</t>
  </si>
  <si>
    <t>2002-2007</t>
  </si>
  <si>
    <t>2007-2008</t>
  </si>
  <si>
    <t>1995-2000</t>
  </si>
  <si>
    <t>2019-2021</t>
  </si>
  <si>
    <t>Objectives:
- to assure availability and sustainable management of water for all
- to end hunger and achieve food security by promoting sustainable agriculture
The project will contribute to sustainable water use and agricultural production with a positive effect on nutrition and food security. More specifically the proposal will contribute to the following long term impact:
1. Increased water efficiency in agriculture
2. Promotion of agricultural growth
3. The creation of ecologically sustainable food systems</t>
  </si>
  <si>
    <t>The Nile Basin Initiative (NBI) has played a pioneering role in flood forecasting of the region in the last decade. While the capacity for flood forecasting has improved thanks to Flood forecast and Early Warning Systems (FEWS) and related activities, precise comprehension of flood damage extent remains as a challenge for many of the Nile countries. Lack of accurate flood extents makes government’s decision making for adequate prioritization and resource allocation in disaster relief and response extremely challenging. During 2020 Sudan Flood, for example, the International Charter Space and Major Disasters was activated, resulting in satellite image analysis products for various locations of the country. However, since these analyses were not conducted with close consultation with the government, not all the analysis products provided matched the needs of the government. Building on the lessons learned through the experiences of relief and response for past flood disasters, this assignment aims to provide on-demand based analytical services on flood damages for national governments and to assess the effectiveness of such services. The geographic coverage of the assignment is 10 member countries of NBI: Burundi, the Democratic Republic of Congo, Egypt, Ethiopia, Kenya, Rwanda, Sudan, South Sudan, Tanzania, and Uganda.
However, since no major flood events occurred during the first stages of the project, and it was uncertain whether this would occur within the remaining time, it was jointly decided (between the World Bank and Deltares) to adjust the project’s scope to instead focus on a historical flood event (namely the 2020 floods in the Awash River basin in Ethiopia) and use this as a case study to assess the potential of EO-derived flood mapping and impact assessments.
The study revealed both the strengths and limitations of the approach. Satellite-derived flood maps can enable a qualitative and quantitative analysis, and the combination with other data can make it possible to assess flood characteristics and impacts. The project’s analysis concluded that the floods are likely to have originated from precipitation in the upper highland and hillslope catchments, and that these advanced downstream while growing in size between the months of July and September. The impacts of the floods were assessed by combining the flood maps with exposure datasets, such as population and infrastructure. This revealed that such an approach is only as strong as its weakest link; lower spatial resolution, incompleteness and/or inaccuracies in the exposure data can influence the results and cause the impact analysis to have a higher degree of uncertainty than the flood maps themselves. Having shown the potential and limitations, recommendations were added to improve results for similar work in the future, which include bringing in local or regional expertise, investigating other exposure datasets and further research on impact assessments</t>
  </si>
  <si>
    <t>Gualbert Oude Essink</t>
  </si>
  <si>
    <t>Arjen Haag</t>
  </si>
  <si>
    <t>NUFFIC</t>
  </si>
  <si>
    <t>Project Ganges Brahmaputra 1</t>
  </si>
  <si>
    <t>Project Ganges Brahmaputra 2</t>
  </si>
  <si>
    <t>Project Colorado 1</t>
  </si>
  <si>
    <t>Project Colorado 2</t>
  </si>
  <si>
    <t>Project Amazon 1</t>
  </si>
  <si>
    <t>Project Amazon 2</t>
  </si>
  <si>
    <t>Project Rhine 1</t>
  </si>
  <si>
    <t>Project Rhine 2</t>
  </si>
  <si>
    <t>Project Chaio Pryaha 1</t>
  </si>
  <si>
    <t>Project Chaio Pryaha 2</t>
  </si>
  <si>
    <t>Project Po 1</t>
  </si>
  <si>
    <t>Project Po 2</t>
  </si>
  <si>
    <t>Project Yellow River 1</t>
  </si>
  <si>
    <t>Project Yellow River 2</t>
  </si>
  <si>
    <t>https://github.com/cvanstrien/Deltaportfolio/blob/main/PowerBI_Deltas/Figures/Projects/Project1.jpg?raw=true</t>
  </si>
  <si>
    <t>https://github.com/cvanstrien/Deltaportfolio/blob/main/PowerBI_Deltas/Figures/Projects/Project2.png?raw=true</t>
  </si>
  <si>
    <t>https://github.com/cvanstrien/Deltaportfolio/blob/main/PowerBI_Deltas/Figures/Deltas/Colorado_delta2.jpg?raw=true</t>
  </si>
  <si>
    <t>https://github.com/cvanstrien/Deltaportfolio/blob/main/PowerBI_Deltas/Figures/Deltas/Ganges_Brahmaputra_delta2.jpg?raw=true</t>
  </si>
  <si>
    <t>https://github.com/cvanstrien/Deltaportfolio/blob/main/PowerBI_Deltas/Figures/Deltas/PO_delta2.jpg?raw=true</t>
  </si>
  <si>
    <t>https://github.com/cvanstrien/Deltaportfolio/blob/main/PowerBI_Deltas/Figures/Deltas/Rhine_delta.jpg</t>
  </si>
  <si>
    <t xml:space="preserve">- </t>
  </si>
  <si>
    <t>-</t>
  </si>
  <si>
    <t>Sonja Pans</t>
  </si>
  <si>
    <t>CEIP-I Long term research and monitoring - Morphology and Climate Adaptation</t>
  </si>
  <si>
    <t>The main objective of the CEIP project is to improve and manage the polders successfully in the coming decades. It is important to have a clear understanding of the relation between the functioning of polders and the ever changing boundary conditions due to the dynamics of the environment. In order to achieve this, the end-goal of this assignment is the development of a framework for sustainable polder design based on the understanding of the long-term and large-scale dynamics of the Bangladesh delta. This goal will be achieved through: - The development of a clearer understanding of the relationships between the functioning of the polders and the ever changing large-scale boundary conditions due to the dynamics of the environment and changes in climate. State-of-the-art numerical modelling at macro- , meso- and micro- scale will be developed in combination with innovative monitoring techniques to quantify hydrodynamics, sediment load and subsidence across the Bangladesh Delta. - Development of innovative conceptual designs for sustainable polder management. - Development of a better understanding of the socio-economic functioning and conditions before and after improvements of the polders, within a coastal zone management framework. - Development of a long-term investment plan for implementation of the proposed designs and management improvements. - Building of analytical foundation and technical capacity at BWDB, local research organizations and local communities, to engage in science-driven decision for better and more sustainable decision making.</t>
  </si>
  <si>
    <t>2017-2021</t>
  </si>
  <si>
    <t>Bangladesh Water Development Board</t>
  </si>
  <si>
    <t>Kymo Slager</t>
  </si>
  <si>
    <t>WMKIP Bangladesh (Water Management Knowledge and Innovation Program)</t>
  </si>
  <si>
    <t>Key principles of WMKIP are:
•	Community engagement and participatory action research: ensuring a strong linkage between innovation, research and knowledge development to practical and sustainable improvements of people’s lives;
•	Promoting resilience of the water system and communities that depend on these water systems;
•	Establishing linkages and synergy with other coastal development efforts; and 
•	Partnership development between Dutch and Bangladesh knowledge organizations, IWM and Deltares in particular and selected organizations as and when effective.
WMKIP focusses on 4 innovation themes, including the cross-cutting theme Participatory Water Management:
•	Improved drainage; implement and test pumped drainage to improve local rainfall flooding conditions in a polder
•	Operational water management; develop tested and effective innovations for enhanced Operational Water Management of the polder water management system through the development of apps and improved O&amp;M of sluice gates and related water management infrastructure.
•	River and embankment management; develop innovative and effective measures to support the management and restoration of peripheral river. Typical challenges include embankment erosion and river sedimentation.
•	Participatory water management; WMKIP will not develop stand-alone innovations, but aim to ensure institutional sustainability of the innovations developed as part of the other 3 themes.</t>
  </si>
  <si>
    <t>William Oliemans</t>
  </si>
  <si>
    <t>2018-2020</t>
  </si>
  <si>
    <t>Bangladesh Water Development Board &amp; Local community, min ForAffairs</t>
  </si>
  <si>
    <t>https://redorangecom.com/portfolio-item/the-water-management-knowledge-and-innovation-programme-wmkip/</t>
  </si>
  <si>
    <t>Erik Mosselman</t>
  </si>
  <si>
    <t>Lower Bhadra bank erosion control at Polder 29 under Blue Gold programme</t>
  </si>
  <si>
    <t>A field test of innovative riverbank protection works was incorporated in the Blue Gold programme. For this, Deltares carried out the following activities: Review of bank erosion and river training studies by Institute for Water Modelling (IWM); Review of designs by Bangladesh Water Development Board (BWDB); Remote-sensing analysis of river planform changes; Analysis of results from numerical modelling; Specification of monitoring requirements; Advice on design and implementation of erosion control and damage repair measures.</t>
  </si>
  <si>
    <t>2015-2017</t>
  </si>
  <si>
    <t>Mott MacDonald Euroconsult</t>
  </si>
  <si>
    <t>Hans Aalderink</t>
  </si>
  <si>
    <t>Innovative monitoring and reporting for sustainable water quality of the Meghna River (ISWAM)</t>
  </si>
  <si>
    <t>This project aimed to demonstrate how innovative smartphone-based water quality (WQ) testing and easy access to data can improve WQ management decisions. The main activities of the project were:
• Monitoring by watchdog committees: two local watchdog committees (from Bisnondi and Piruzpur Union Parisads) participated in voluntary WQ monitoring on a weekly basis for the period of 1 year. This citizen-based monitoring was done using smartphones to collect data about ammonium, electrical conductivity (EC), pH, phosphate, and temperature. In total, data was collected on a regular basis at approximately 50 monitoring locations.
• Development of a Delft-FEWS system, “FEWS-Bangladesh”: data collected by the watchdog committees was then transmitted automatically to the FEWS-Bangladesh system. This system was tailor-made to fit the needs of the Department of Environment (DoE) and of Dhaka Water Supply &amp; Sewerage Authority (DWASA).
• Training to use FEWS-Bangladesh: staff members from DoE and DWASA received training to use the FEWS-Bangladesh system and interpret the results, as well as refresher trainings and remote support throughout the project. Local project members from ECL and ITN-BUET also received training in the use of FEWS-Bangladesh, and provided local support as needed.</t>
  </si>
  <si>
    <t>2017-2018</t>
  </si>
  <si>
    <t>Department of Environment</t>
  </si>
  <si>
    <t>https://www.google.nl/url?sa=t&amp;rct=j&amp;q=&amp;esrc=s&amp;source=web&amp;cd=&amp;cad=rja&amp;uact=8&amp;ved=2ahUKEwiH-tartviCAxXb1QIHHZZLACMQFnoECAkQAQ&amp;url=https%3A%2F%2Fpublicwiki.deltares.nl%2Fpages%2Fviewpage.action%3FpageId%3D127633757&amp;usg=AOvVaw1Eq6xyeB16laD_d2BKkUZA&amp;opi=89978449</t>
  </si>
  <si>
    <t>Strengthening Monitoring and Enforcement in the Meghna River for Dhaka's Sustainable Water Supply</t>
  </si>
  <si>
    <t>The objective of the project is to assist the government and the Dhaka Water Supply and Sewerage Authority (DWASA) in strengthening the monitoring and enforcement mechanism for Meghna River to ensure the long-term water security of Dhaka City. Deltares  services provided by Deltares within the assignment: The following services were provided in the framework of the Monitoring &amp; Enforcement Project; • strengthening the monitoring and reporting system, including water pollution mapping, in the relevant section of the proposed intake sites of Meghna River; • developing an incentive or reward system on a pilot basis for pollution control; • identifying an ecologically critical area (ECA) in Meghna River and preparing for ECA designation; • undertaking training programs for relevant government officers and organizations to perform their obligations</t>
  </si>
  <si>
    <t>2015-2019</t>
  </si>
  <si>
    <t>DoE</t>
  </si>
  <si>
    <t>Dhaka’s Sustainable Water Supply | Deltares</t>
  </si>
  <si>
    <t>A sustainable future for small and middle-sized textile factories in the Meghna River Catchment</t>
  </si>
  <si>
    <r>
      <t>The objective was to establish a PPP entity that will support the business of SME textile companies in the</t>
    </r>
    <r>
      <rPr>
        <u/>
        <sz val="11"/>
        <color rgb="FF0000FF"/>
        <rFont val="Calibri"/>
        <family val="2"/>
        <scheme val="minor"/>
      </rPr>
      <t xml:space="preserve"> Narayangonj</t>
    </r>
    <r>
      <rPr>
        <sz val="11"/>
        <color theme="1"/>
        <rFont val="Calibri"/>
        <family val="2"/>
        <scheme val="minor"/>
      </rPr>
      <t xml:space="preserve"> and </t>
    </r>
    <r>
      <rPr>
        <u/>
        <sz val="11"/>
        <color rgb="FF0000FF"/>
        <rFont val="Calibri"/>
        <family val="2"/>
        <scheme val="minor"/>
      </rPr>
      <t xml:space="preserve">Narshingdi </t>
    </r>
    <r>
      <rPr>
        <sz val="11"/>
        <color theme="1"/>
        <rFont val="Calibri"/>
        <family val="2"/>
        <scheme val="minor"/>
      </rPr>
      <t>districts (Bangladesh) in the introduction of cleaner production. Cleander production clould bothe reduce the operational cost of the factories and benefit the enviroment by reductiuon of the discharge of wastewater. The start-up project aimed to provide proof of concept by conducting demonstration projects at a limited number of industries. The results would be used to convince factory owners, and investors to introduce Cleaner Production. However it turned out that there was insufficient preparedness by the factory woners to participate in a technical audit of their factories as the were afraid to disclose information on their waster and energy use. The project raised awarenes on the pollutuon caused numurous SME textile companies in the region. Based on the project results IFI's will follow up the project.</t>
    </r>
  </si>
  <si>
    <t>DoE ,Narshingdi Districts Dyeing Printing &amp; Finishing Association</t>
  </si>
  <si>
    <t>Sustainable Future for Textile Factories | P4G (p4gpartnerships.org)</t>
  </si>
  <si>
    <t>JCP Bangladesh - NL (JCP)</t>
  </si>
  <si>
    <t>The goal of JCP is to increase the knowledge base of all the institutes involved and to strengthen the capacity of institutes in Bangladesh to plan, develop and manage their (marine and fresh) water resources systems. The capacities targeted under JCP include water system knowledge, data management, decision-support and impact forecasting, but also the capacity for cooperation, institutional development and governance within Bangladesh and Dutch water knowledge institutions. Achieving these goals will support the contribution that the Netherlands water sector can make to Bangladesh and the implementation of the Bangladesh Delta Plan 2100 (BDP). JCP generates direct benefits in on-going programmes and with a view to secure long-term funding for knowledge development from a range of funding agencies such as the World Bank, the Asian Development Bank, GiZ, DFID and others.The project is based on two pillars: Knowledge Cooperation and Metamodelling for Delta Planning.
Within knowledge cooperation, the topics of focus are i) knowledge portal development and data management, ii) sediment and river management in coastal areas, iii) urban water management and water quality iv)  agriculture and climate change, v), polder management. In addition, the metamodel developed during the planning project for Bangladesh Delta Plan 2100 (BDP 2100) is being developed into an operational decision-support tool for adaptive planning, more specifically to assess and compare projects that are part of the BDP2100.</t>
  </si>
  <si>
    <t>2018-?</t>
  </si>
  <si>
    <t>Clean and Safe water for Dhaka city (JCP)</t>
  </si>
  <si>
    <t>Dhaka and other large and middle-sized cities in Bangladesh suffer from severe water pollution. Most of the rivers in and downstream the urban areas have extremely poor water quality, due to discharges of (un)treated domestic and industrial wastewater, leaching from waste dumps and urban runoff. Environmental legislation and policies for water pollution control are in principle in place. However, there is a big gap between policies and the implementation and enforcement in practice. The poor water quality is a direct threat to human health and hampers the beneficial use (production of drinking water, irrigation, fisheries, recreation) and quality of the status of the ecosystem. There is an extreme need for capacity strengthening of the public authorities involved. Future developments such as economic growth, the increase of the population and climate change will increase the need for water quality management.
This project has the goal to provide a sound knowledge base for involved authorities to develop an integrated monitoring strategy, including emergency substances, as well as to strengthen their capacity on data interpretation and information management. Furthermore, tools for assessing water quality impacts and strategies for adaptive planning of water pollution control will also be developed.</t>
  </si>
  <si>
    <t>2018- 2021</t>
  </si>
  <si>
    <t>Clean &amp; Safe Water for Dhaka City – Joint Cooperation Programme (JCP) (jcpbd.nl)</t>
  </si>
  <si>
    <t>Marnix van der Vat</t>
  </si>
  <si>
    <t>Bangladesh Metamodel (JCP)</t>
  </si>
  <si>
    <t xml:space="preserve">The Bangladesh Metamodel has been developed and applied to support decision making on onvestment projects in the framework of the Bangladesh Delta Plan 2100 (BDP2100). The model is based on results of detailed models for hydrology, flooding and agricultural productions. It provides “fit-for-purpose” information for strategic planning, covering a wide scope of indicators, but with a relatively limited spatial and temporal resolution. The impact assessment of (combinations of) investment projects is presented in a dashboard in the form of values for a number of indicators ranging from water levels and discharges to flood damage, agricultural production and food security. The impact assessment can be carried out for different scenarios with respect to socioeconomic development and climate change.
The Metamodel has been applied to support decision making within the project Support to the Implementation of BDP2100 (SIBDP). A wide range of officials involved in SIBDP has trained in the use of the results of the model in project preparation and decision making. Staff of Bangladesh Water Development Board, General Economics Division of the Planning Commission, Water Resources Planning Organization, Inland Water Transport Authoriy, Ministry of Shipping and the Department of Agricultural Extension have been trained in applying the model to assess the impact of project. 
The development and application of the Bangladesh Metamodel was part of the Joint Cooperation Programme Bangladesh - the Netherlands. </t>
  </si>
  <si>
    <t>2018-2022</t>
  </si>
  <si>
    <t>GED</t>
  </si>
  <si>
    <t>https://jcpbd.nl/bdp-metamodel/</t>
  </si>
  <si>
    <t>FRERMIP (I &amp; II) (Flood and Riverbank Erosion Risk Management Investment Program)</t>
  </si>
  <si>
    <t>The FRERMIP Project 1 included the following activities:
(i) the long-term river stabilization study for the Jamuna, Padma, and lower Meghna rivers, covering from
the Indian borders to the estuary,
(ii) the preliminary master plan for the Jamuna-Padma-Meghna river network.
These studies provided a basis of long-term strategic planning of river management in Bangladesh, and
riverbank erosion and flood risk management along the the main rivers, in due consideration of the nature
of the rivers, including long-term trend of river morphology, appropriate uses of surface water and
waterways, land uses on char lands and floodplains, as well as environmental and socio-economic impacts.</t>
  </si>
  <si>
    <t>2015-2024</t>
  </si>
  <si>
    <t>Bangladesh Water Development Board (BWDB)</t>
  </si>
  <si>
    <t>River training</t>
  </si>
  <si>
    <t>FAP21/22 - Bank Protection, River Training and Active Floodplain Management Project</t>
  </si>
  <si>
    <t>A planning study phase consisting of design of test structures for various types of bank protections and developing river training strategies for active flood plain management. An implementation phase to construct bank protection works at two test sites along the Jamuna river. Description of actual services provided by Deltares within the assignment: (1) Studies into the behaviour and plan form characteristics of the river system based on extensive use of satellite imageries; (2) Formulation of different river training and active flood plain management strategies. Two-dimensional mathematical flow computations to obtain boundary conditions for the design of river training works; (3) Physical model tests in Europe and Bangladesh for the determination of scour holes affecting the design of bank protection works; (4) Selection and feasibility design of alternative river training measures such as permeable groynes, floating surface screens, intelligent dredging and channel cut-offs; (5) Monitoring of the performance of the test structures.</t>
  </si>
  <si>
    <t>1991-2002</t>
  </si>
  <si>
    <t>Flood Plan Coordination Organization (FPCO)</t>
  </si>
  <si>
    <t>Riverbank erosion</t>
  </si>
  <si>
    <t>FAP24 - River Survey Project</t>
  </si>
  <si>
    <t>Collection of all-season data on the hydrology and morphology of the main rivers of Bangladesh, including, for the first time, data collection in the flood season. Special studies on the behaviour of the river system. Specialized on-the-job training to Bangladeshi professionals. Provision of benchmarks against which to assess changes in the river morphology and hydrology. Accordingly, the project was divided in a survey component, a study component and a training component</t>
  </si>
  <si>
    <t>1992-1996</t>
  </si>
  <si>
    <t>Flood Plan Coordination Organisation (FPCO), Water Resources Planning Organisation (WARPO)</t>
  </si>
  <si>
    <t>River survey</t>
  </si>
  <si>
    <t>River morphology</t>
  </si>
  <si>
    <t>Jamuna Multipurpose Bridge</t>
  </si>
  <si>
    <t>Dutch consultancies and dredging companies carried out hydromorphological studies and hydraulic engineering works to construct the 4.8 km long Bangabandhu Jamuna Multipurpose Bridge across the Jamuna River at Sirajganj.</t>
  </si>
  <si>
    <t>1986-1998</t>
  </si>
  <si>
    <t>Gorai River Restoration Project</t>
  </si>
  <si>
    <t>Design of optimum river training works to maintain a sustainable bifurcation of the rivers Ganges and Gorai</t>
  </si>
  <si>
    <t>2001-2002</t>
  </si>
  <si>
    <t>fresh Water Availability (incl Groundwater- and Surface water salinization)</t>
  </si>
  <si>
    <t>NaBaRiPoMa (Nature based river polder management)</t>
  </si>
  <si>
    <t>Development of a storymap including a dashboard to show the impact of development paths with and without Tidal River Management on a number of water and socioeconomic indicators, based on an integrated assessment model of morphological development and livelihood</t>
  </si>
  <si>
    <t>2022-2023</t>
  </si>
  <si>
    <t>SITO-IS</t>
  </si>
  <si>
    <t>Land subsidence</t>
  </si>
  <si>
    <t>https://storymaps.arcgis.com/stories/24ab0f081d244cafac0c5da78c430b9b</t>
  </si>
  <si>
    <t>Delta Plan Bangladesh</t>
  </si>
  <si>
    <t>The overall objective of the project (Consortium led by Twijnstra Gudde) on the formulation of BDP 2100 is to realize a sustainable and commonly agreed strategy with all relevant stakeholders for an optimum level of water safety and food security, as well as sustained economic growth of Bangladesh and a framework for its implementation. As such, BDP 2100 will contribute to the overall development of Bangladesh and needs to be incorporated in the seventh Five Year Plan (2015 – 2020) and subsequent Five Year Plans of Bangladesh.
Specific objectives include:
- To support an enabling socio-political environment for the BDP 2100 formulation and implementation process;
- To develop and manage a common, inclusive and widely shared information and knowledge base in support of development and implementation of BDP 2100;
- To bring the institutional framework into a position to deal with the formulation of BDP 2100 and its implementation;
- To create together with the main stakeholders (both public and private sectors) a Delta Vision by making use of an adaptive, inclusive and transparent policymaking process;
- To facilitate entrepreneurship and efficient implementation of the IFI projects and those of other donors, and move their innovations forward by establishing links with public institutions;
- To develop a broadly supported implementation strategy that builds on exemplary projects, the five Year Plan and sectorial and geographical developments.</t>
  </si>
  <si>
    <t>2016-2018</t>
  </si>
  <si>
    <t>Flood Early Warning System Bangladesh</t>
  </si>
  <si>
    <t>The project evaluated the current early warning system and in particular the use of mobile services. It identified Voice Message Broadcast (VMB), for top-down dissemination, and SMS for bottom-up data collection, as potential improvements for end-to-end early warning. Furthermore, the district level forecast was localised and presented in a more meaningful way to the community.  The project successfully tested and evaluating these improvements in a pilot in Sirajganj Bangladesh with support from governmental agencies. Local volunteers (40) were trained in warning interpretation and response, 300 community people directly received VMBs, 4 water level gauges were installed and gauge readers were trained to collect water level readings by SMS. Overall it is estimated that the warnings through VMB reached 45% of the target population (directly and indirectly) allowing them to take preparatory action for their livelihoods with average savings per household estimated at USD 472. Alongside this, the project laid the basis for the development of business models and a vision for implementation to enhance sustainability of the project. A short documentary can be found here: https://www.youtube.com/watch?v=_r2FRIppt30.</t>
  </si>
  <si>
    <t>2014-2015</t>
  </si>
  <si>
    <t>BD: WWW Pilot Klimaatatlas in Bangladesh</t>
  </si>
  <si>
    <t>1. To develop a show-case for the Climate Adaptation Atlas in a non-dutch context in order to demonstrate its applicability for other regions in the world
2. To increase awareness of the government of Bangladesh for long term effects of climate change by using the CAA instrument on a Bangladesh-wide scale
3. To build a strong relationship with the Bangladesh government, governmental agencies and other relevant stakeholders in the field of climate change adaptation which put our consortium in a preferred knowledge supplier position .</t>
  </si>
  <si>
    <t>2012-2013</t>
  </si>
  <si>
    <t>SO Klimaatatlas Bangladesh</t>
  </si>
  <si>
    <t>The partners in the foundation CAS have developed a participatory platform for adaptation planning, of which the climate atlas/touch-table is a key component . The CAS platform provides an integrated perspective on climate change by putting together the dispersed information on different climate change impacts, e.g. flood modelling, salinity, urban heat island effect, crop drought sensitivity and sensitivity of nature types to droughts.
The different aspects of climate change are integrated and visualized using the touch-table. The touch table is a computer devise with a touch-sensitive screen, which is in table format, in which layers of maps can be included and analyzed with functionalities to overlay various maps, and the possibility to add information in an interactive way, e.g. during the discussion of stakeholders on the maps. This touch-table is then applied in workshops with local stakeholders to discuss the information and to harvest local knowledge about impacts and vulnerabilities.</t>
  </si>
  <si>
    <t>Marta Faneca Sanchez</t>
  </si>
  <si>
    <t>SWIBANGLA, Managing salt water intrusion impacts in coastal groundwater systems of Bangladesh</t>
  </si>
  <si>
    <t xml:space="preserve">The goal of the project is to create a better understanding of the process of salinization of drinking water resources in Bangladesh, provide recommendations for monitoring and adaptation to salinization and mitigation of salt water impacts, achieve an effective knowledge transfer between the Netherlands and Bangladesh on how to cope with salinization issues, and provide input to the Water Safety Plans (WSP). In parallel the project aims to increase Water, Sanitation and Hygiene (WASH) sector stakeholders’ awareness of the salinization of drinking water resources and the threats posed by this process, and 2) improve WASH sector stakeholders’ knowledge and skills necessary to anticipate on the salinization of drinking water resources.
The main outcomes of the project are: Key components on salinization issues for Water Safety Plans, suitable mitigation strategies to mitigate the impacts of salt water intrusion, a regional 3D variable-density dependent groundwater model, a Water Quality Monitoring kit, basic developments for a Smart Phone App to measure Electrical Conductivity, and Leaflets containing  salinization processes information and Workshops on Modeling and Monitoring.
</t>
  </si>
  <si>
    <t>2013-2014</t>
  </si>
  <si>
    <t>Not really a clear client, but the results related to the Water Safety Plans were for the Department of Public Health and Engineering (DPHE)</t>
  </si>
  <si>
    <t>https://publicwiki.deltares.nl/display/FRESHSALT/SWIBANGLA+Managing+saltwater+intrusion+impacts+in+Bangladesh</t>
  </si>
  <si>
    <t>Femke Schasfoort</t>
  </si>
  <si>
    <t>Developing concept design solutions for coastal erosion in Bangladesh</t>
  </si>
  <si>
    <t>This technical assistance is supporting the Government of Bangladesh to develop innovative conceptual design solutions for future investments in Bangladesh coastal areas, with a specific emphasis on coastal erosion, to enhance coastal resilience and reduce risk. Expected outcomes: reduction of knowledge gap to prepare and implement coastal erosion solutions, showcase designs for three hotspots, and enable dissemination of recommendations for coastal erosion solutions amongst decision-makers.</t>
  </si>
  <si>
    <t>Salinity and sedimentation in Gorai river system (Bangladesh)</t>
  </si>
  <si>
    <t>The Gorai river is the main distributary of the Ganges and a main source of freshwater within the Bengal Delta area. Besides its importance for agriculture, navigation, fishery and rural water supply, the Gorai is essential for the functioning of the Sunderbans mangrove forest, which is the world's largest mangrove forest and a UNESCO World's Heritage.
The main objective of this study was to understand how changes in freshwater flows from the Gorai river network are likely to mitigate salinity and how the off-take structure and resulting enhancement in Gorai conveyance capacity will affect sedimentation patterns in the Delta, given the multitude of processes at play. Benefits of the increased freshwater discharges are described in a qualitative way in terms of effects on agriculture, navigation, forestry and the Sundarbans ecosystem.</t>
  </si>
  <si>
    <t>Mark de Bel</t>
  </si>
  <si>
    <t>Coastal Resilience: Developing New and Innovative Approaches in 
India and Bangladesh along the Bay of Bengal</t>
  </si>
  <si>
    <t>The objective of this assignment was to develop evidence-based guidance on future investments for the coastal areas of Bangladesh and India along the Bay of Bengal to further enhance the coastal resilience and reduce risk by evaluating past and ongoing interventions in a highly participatory process with the local stakeholders.
Recent interventions to reduce coastal hazard risk in Bangladesh and India with support from the World Bank have included multi-purpose shelters, embankments, coastal erosion protection measures, evacuation roads and bridges, community-based Disaster Risk Management, early warning and dissemination systems, and protective infrastructure for fisheries. Despites these results, given the high number of exposed people and assets to hydro-met hazards, and the increasing frequency and intensity of those hazards in the countries’ respective coastal areas, supporting measures to strengthen coastal resilience in Bangladesh and India continues to be a high priority.
To guide future investment plans for building long-term coastal resilience in both countries, it is imperative to learn from the past experiences of interventions in this region, global lessons learned of coastal interventions and determine key lessons learned for future interventions in India and Bangladesh. To achieve this goal, the proposed technical assistance will review and analyze country engagements and past investments in the coastal zone of Bangladesh and India along the Bay of Bengal to assess best practices and enable cross-country knowledge, experience and expertise sharing for coastal resilience interventions. 
The project had two phases: Phase 1 – Looking backward, during which past interventions in the coastal zones were reviewed to define lessons learned; and Phase 2 – Looking forward, during which promising interventions and practices have been analyzed, including a cost-benefit analysis to demonstrate the benefits and financial feasibility of these potential future interventions.  At key steps in the project feedback was given from key stakeholders during a sequence of workshops.</t>
  </si>
  <si>
    <t>2019-2020</t>
  </si>
  <si>
    <t>Delta Plan Bangladesh - Phase 2 - SIBDP</t>
  </si>
  <si>
    <t>Jan-Joost Schouten</t>
  </si>
  <si>
    <t>Entrance channel Payra Port Bangladesh - monitoring dredging works and design support</t>
  </si>
  <si>
    <t xml:space="preserve">Note this is only a tender! Objective is to act as subconsultant to support the dredge design works via:
o	Review the reports of the executed modelling / data analysis work and dredge designs 
o	Participate in technical workshops and review meetings with the client </t>
  </si>
  <si>
    <t>subconsultant of CDR</t>
  </si>
  <si>
    <t>Improving empirical evidence and analytical support on investments in Coastal Resilience in India and Bangladesh</t>
  </si>
  <si>
    <t>Sabrina Rodriguez</t>
  </si>
  <si>
    <t>Storm Surge Forecasting Improvements for Coastal Zone Bangladesh</t>
  </si>
  <si>
    <t>Bas van Maren</t>
  </si>
  <si>
    <t>Maintenance dredging assessment Chittagong-Dhaka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</si>
</sst>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u/>
      <sz val="8"/>
      <color rgb="FF000000"/>
      <name val="Calibri"/>
      <family val="2"/>
    </font>
    <font>
      <sz val="8"/>
      <color rgb="FF000000"/>
      <name val="Calibri"/>
      <family val="2"/>
    </font>
    <font>
      <sz val="8"/>
      <color theme="1"/>
      <name val="Calibri"/>
      <family val="2"/>
    </font>
    <font>
      <u/>
      <sz val="11"/>
      <color theme="10"/>
      <name val="Calibri"/>
      <family val="2"/>
      <scheme val="minor"/>
    </font>
    <font>
      <sz val="11"/>
      <color rgb="FF000000"/>
      <name val="Calibri"/>
      <family val="2"/>
    </font>
    <font>
      <sz val="8"/>
      <name val="Calibri"/>
      <family val="2"/>
      <scheme val="minor"/>
    </font>
    <font>
      <sz val="11"/>
      <color rgb="FF000000"/>
      <name val="Calibri Light"/>
      <family val="2"/>
      <scheme val="major"/>
    </font>
    <font>
      <b/>
      <sz val="11"/>
      <color rgb="FF000000"/>
      <name val="Calibri Light"/>
      <family val="2"/>
      <scheme val="major"/>
    </font>
    <font>
      <sz val="11"/>
      <color theme="1"/>
      <name val="Calibri Light"/>
      <family val="2"/>
      <scheme val="major"/>
    </font>
    <font>
      <b/>
      <sz val="9.5"/>
      <color theme="1"/>
      <name val="Calibri Light"/>
      <family val="2"/>
      <scheme val="major"/>
    </font>
    <font>
      <sz val="11"/>
      <name val="Calibri Light"/>
      <family val="2"/>
      <scheme val="major"/>
    </font>
    <font>
      <sz val="11"/>
      <color rgb="FF000000"/>
      <name val="Calibri"/>
      <family val="2"/>
      <scheme val="minor"/>
    </font>
    <font>
      <sz val="11"/>
      <name val="Arial"/>
      <family val="2"/>
    </font>
    <font>
      <sz val="11"/>
      <color theme="1"/>
      <name val="Calibri"/>
      <family val="2"/>
    </font>
    <font>
      <sz val="9"/>
      <color indexed="81"/>
      <name val="Tahoma"/>
      <family val="2"/>
    </font>
    <font>
      <u/>
      <sz val="11"/>
      <color rgb="FF0000FF"/>
      <name val="Calibri"/>
      <family val="2"/>
      <scheme val="minor"/>
    </font>
    <font>
      <sz val="10"/>
      <color theme="1"/>
      <name val="Arial"/>
      <family val="2"/>
      <charset val="1"/>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9">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Alignment="1">
      <alignment vertical="center" wrapText="1"/>
    </xf>
    <xf numFmtId="0" fontId="3" fillId="0" borderId="0" xfId="0" applyFont="1"/>
    <xf numFmtId="0" fontId="2" fillId="0" borderId="0" xfId="0" applyFont="1"/>
    <xf numFmtId="0" fontId="4" fillId="0" borderId="0" xfId="0" applyFont="1"/>
    <xf numFmtId="0" fontId="6" fillId="0" borderId="0" xfId="0" applyFont="1" applyAlignment="1">
      <alignment horizontal="right"/>
    </xf>
    <xf numFmtId="0" fontId="5" fillId="0" borderId="0" xfId="1"/>
    <xf numFmtId="0" fontId="5" fillId="0" borderId="0" xfId="1" applyAlignment="1">
      <alignment wrapText="1"/>
    </xf>
    <xf numFmtId="0" fontId="0" fillId="2" borderId="0" xfId="0" applyFill="1"/>
    <xf numFmtId="0" fontId="5" fillId="2" borderId="0" xfId="1" applyFill="1"/>
    <xf numFmtId="0" fontId="3" fillId="2" borderId="0" xfId="0" applyFont="1" applyFill="1"/>
    <xf numFmtId="0" fontId="0" fillId="2" borderId="0" xfId="0" applyFill="1" applyAlignment="1">
      <alignment wrapText="1"/>
    </xf>
    <xf numFmtId="0" fontId="8" fillId="0" borderId="0" xfId="0" applyFont="1" applyAlignment="1">
      <alignment horizontal="left"/>
    </xf>
    <xf numFmtId="0" fontId="10" fillId="0" borderId="0" xfId="0" applyFont="1" applyAlignment="1">
      <alignment horizontal="left"/>
    </xf>
    <xf numFmtId="0" fontId="11" fillId="0" borderId="0" xfId="0" applyFont="1"/>
    <xf numFmtId="0" fontId="12" fillId="0" borderId="0" xfId="0" applyFont="1" applyAlignment="1">
      <alignment horizontal="left"/>
    </xf>
    <xf numFmtId="0" fontId="10" fillId="2" borderId="0" xfId="0" applyFont="1" applyFill="1" applyAlignment="1">
      <alignment horizontal="left"/>
    </xf>
    <xf numFmtId="0" fontId="12" fillId="2" borderId="0" xfId="0" applyFont="1" applyFill="1" applyAlignment="1">
      <alignment horizontal="left"/>
    </xf>
    <xf numFmtId="0" fontId="10" fillId="2" borderId="0" xfId="0" applyFont="1" applyFill="1" applyAlignment="1">
      <alignment horizontal="center"/>
    </xf>
    <xf numFmtId="0" fontId="13" fillId="0" borderId="0" xfId="0" applyFont="1"/>
    <xf numFmtId="0" fontId="14" fillId="0" borderId="0" xfId="0" applyFont="1" applyAlignment="1">
      <alignment horizontal="left"/>
    </xf>
    <xf numFmtId="0" fontId="14" fillId="0" borderId="0" xfId="0" applyFont="1"/>
    <xf numFmtId="0" fontId="15" fillId="0" borderId="0" xfId="0" applyFont="1"/>
    <xf numFmtId="0" fontId="6" fillId="0" borderId="0" xfId="0" quotePrefix="1" applyFont="1" applyAlignment="1">
      <alignment horizontal="right"/>
    </xf>
    <xf numFmtId="0" fontId="14" fillId="0" borderId="0" xfId="0" applyFont="1" applyAlignment="1">
      <alignment horizontal="left" vertical="top"/>
    </xf>
    <xf numFmtId="0" fontId="14" fillId="0" borderId="0" xfId="0" applyFont="1" applyAlignment="1">
      <alignment vertical="top"/>
    </xf>
    <xf numFmtId="0" fontId="14" fillId="0" borderId="0" xfId="0" applyFont="1" applyAlignment="1">
      <alignment vertical="top" wrapText="1"/>
    </xf>
    <xf numFmtId="0" fontId="14" fillId="0" borderId="0" xfId="0" applyFont="1" applyAlignment="1"/>
    <xf numFmtId="0" fontId="0" fillId="0" borderId="0" xfId="0" applyAlignment="1"/>
    <xf numFmtId="0" fontId="0" fillId="0" borderId="0" xfId="0" applyAlignment="1">
      <alignment vertical="top"/>
    </xf>
    <xf numFmtId="0" fontId="18" fillId="0" borderId="0" xfId="0" applyFont="1" applyAlignment="1"/>
    <xf numFmtId="0" fontId="14" fillId="0" borderId="0" xfId="0" quotePrefix="1" applyFont="1" applyAlignment="1"/>
    <xf numFmtId="0" fontId="5" fillId="0" borderId="0" xfId="1" applyAlignment="1"/>
    <xf numFmtId="0" fontId="5" fillId="0" borderId="0" xfId="1" applyAlignment="1">
      <alignment vertical="top"/>
    </xf>
    <xf numFmtId="0" fontId="14" fillId="2" borderId="0" xfId="0" applyFont="1" applyFill="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harlotte van Strien" id="{628DDC48-D589-493D-BFA6-0D71574B075E}" userId="S::Charlotte.vanStrien@deltares.nl::dcf47a45-a535-4cec-a495-1a257852bf6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10-13T07:47:53.32" personId="{628DDC48-D589-493D-BFA6-0D71574B075E}" id="{BB796E6A-D425-4842-87F1-7F432D662126}">
    <text>Op kaart aangeven waar?</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10-13T07:55:09.46" personId="{628DDC48-D589-493D-BFA6-0D71574B075E}" id="{6060DF13-FE20-4C44-97F1-6E7FB6E42BA2}">
    <text>Moet dit niet stresses zijn?</text>
  </threadedComment>
</ThreadedComments>
</file>

<file path=xl/threadedComments/threadedComment3.xml><?xml version="1.0" encoding="utf-8"?>
<ThreadedComments xmlns="http://schemas.microsoft.com/office/spreadsheetml/2018/threadedcomments" xmlns:x="http://schemas.openxmlformats.org/spreadsheetml/2006/main">
  <threadedComment ref="E1" dT="2023-08-04T15:05:14.21" personId="{628DDC48-D589-493D-BFA6-0D71574B075E}" id="{257EB8C3-4A82-492D-8B17-500A6874CF0A}">
    <text xml:space="preserve">Local scale = 0, regional scale = 10
</text>
  </threadedComment>
  <threadedComment ref="F1" dT="2023-08-04T15:05:31.96" personId="{628DDC48-D589-493D-BFA6-0D71574B075E}" id="{931AF933-B61A-4504-977C-E0F7554B20A1}">
    <text xml:space="preserve">System Understanding = 0, Adaptation/Mitigation = 10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3-08-04T15:05:14.21" personId="{628DDC48-D589-493D-BFA6-0D71574B075E}" id="{2F07EEF1-F105-40C0-9F35-DB4609AE6184}">
    <text xml:space="preserve">Local scale = 0, regional scale = 10
</text>
  </threadedComment>
  <threadedComment ref="E1" dT="2023-08-04T15:05:31.96" personId="{628DDC48-D589-493D-BFA6-0D71574B075E}" id="{CBFB2945-DBA1-4D6A-9CEC-F67187681280}">
    <text xml:space="preserve">System Understanding = 0, Adaptation/Mitigation = 10
</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github.com/cvanstrien/Deltaportfolio/blob/main/PowerBI_Deltas/Figures/Deltas/Saloum.jpg?raw=true"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hyperlink" Target="https://www.deltares.nl/en/expertise/projects/dhakas-sustainable-water-supply" TargetMode="External"/><Relationship Id="rId13" Type="http://schemas.openxmlformats.org/officeDocument/2006/relationships/vmlDrawing" Target="../drawings/vmlDrawing3.vml"/><Relationship Id="rId3" Type="http://schemas.openxmlformats.org/officeDocument/2006/relationships/hyperlink" Target="https://www.deltares.nl/en/projects/freshwater-availability-mekong-delta-fame/" TargetMode="External"/><Relationship Id="rId7" Type="http://schemas.openxmlformats.org/officeDocument/2006/relationships/hyperlink" Target="https://www.google.nl/url?sa=t&amp;rct=j&amp;q=&amp;esrc=s&amp;source=web&amp;cd=&amp;cad=rja&amp;uact=8&amp;ved=2ahUKEwiH-tartviCAxXb1QIHHZZLACMQFnoECAkQAQ&amp;url=https%3A%2F%2Fpublicwiki.deltares.nl%2Fpages%2Fviewpage.action%3FpageId%3D127633757&amp;usg=AOvVaw1Eq6xyeB16laD_d2BKkUZA&amp;opi=89978449" TargetMode="External"/><Relationship Id="rId12" Type="http://schemas.openxmlformats.org/officeDocument/2006/relationships/printerSettings" Target="../printerSettings/printerSettings2.bin"/><Relationship Id="rId2" Type="http://schemas.openxmlformats.org/officeDocument/2006/relationships/hyperlink" Target="https://themasites.pbl.nl/future-water-challenges/bending-the-trend/" TargetMode="External"/><Relationship Id="rId1" Type="http://schemas.openxmlformats.org/officeDocument/2006/relationships/hyperlink" Target="https://publicwiki.deltares.nl/display/FRESHSALT/Rise+and+Fall+-+Strategies+for+the+subsiding+and+urbanising+Mekong+Delta" TargetMode="External"/><Relationship Id="rId6" Type="http://schemas.openxmlformats.org/officeDocument/2006/relationships/hyperlink" Target="https://publicwiki.deltares.nl/display/FRESHSALT/SWIBANGLA+Managing+saltwater+intrusion+impacts+in+Bangladesh" TargetMode="External"/><Relationship Id="rId11" Type="http://schemas.openxmlformats.org/officeDocument/2006/relationships/hyperlink" Target="https://redorangecom.com/portfolio-item/the-water-management-knowledge-and-innovation-programme-wmkip/" TargetMode="External"/><Relationship Id="rId5" Type="http://schemas.openxmlformats.org/officeDocument/2006/relationships/hyperlink" Target="https://storymaps.arcgis.com/stories/24ab0f081d244cafac0c5da78c430b9b" TargetMode="External"/><Relationship Id="rId15" Type="http://schemas.microsoft.com/office/2017/10/relationships/threadedComment" Target="../threadedComments/threadedComment3.xml"/><Relationship Id="rId10" Type="http://schemas.openxmlformats.org/officeDocument/2006/relationships/hyperlink" Target="https://jcpbd.nl/clean-safe-water-for-dhaka-city/" TargetMode="External"/><Relationship Id="rId4" Type="http://schemas.openxmlformats.org/officeDocument/2006/relationships/hyperlink" Target="https://jcpbd.nl/bdp-metamodel/" TargetMode="External"/><Relationship Id="rId9" Type="http://schemas.openxmlformats.org/officeDocument/2006/relationships/hyperlink" Target="https://p4gpartnerships.org/pioneering-green-partnerships/all-p4g-partnerships/sustainable-future-textile-factories" TargetMode="External"/><Relationship Id="rId1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8" Type="http://schemas.openxmlformats.org/officeDocument/2006/relationships/hyperlink" Target="https://redorangecom.com/portfolio-item/the-water-management-knowledge-and-innovation-programme-wmkip/" TargetMode="External"/><Relationship Id="rId3" Type="http://schemas.openxmlformats.org/officeDocument/2006/relationships/hyperlink" Target="https://publicwiki.deltares.nl/display/FRESHSALT/SWIBANGLA+Managing+saltwater+intrusion+impacts+in+Bangladesh" TargetMode="External"/><Relationship Id="rId7" Type="http://schemas.openxmlformats.org/officeDocument/2006/relationships/hyperlink" Target="https://jcpbd.nl/clean-safe-water-for-dhaka-city/" TargetMode="External"/><Relationship Id="rId2" Type="http://schemas.openxmlformats.org/officeDocument/2006/relationships/hyperlink" Target="https://storymaps.arcgis.com/stories/24ab0f081d244cafac0c5da78c430b9b" TargetMode="External"/><Relationship Id="rId1" Type="http://schemas.openxmlformats.org/officeDocument/2006/relationships/hyperlink" Target="https://jcpbd.nl/bdp-metamodel/" TargetMode="External"/><Relationship Id="rId6" Type="http://schemas.openxmlformats.org/officeDocument/2006/relationships/hyperlink" Target="https://p4gpartnerships.org/pioneering-green-partnerships/all-p4g-partnerships/sustainable-future-textile-factories" TargetMode="External"/><Relationship Id="rId11" Type="http://schemas.microsoft.com/office/2017/10/relationships/threadedComment" Target="../threadedComments/threadedComment4.xml"/><Relationship Id="rId5" Type="http://schemas.openxmlformats.org/officeDocument/2006/relationships/hyperlink" Target="https://www.deltares.nl/en/expertise/projects/dhakas-sustainable-water-supply" TargetMode="External"/><Relationship Id="rId10" Type="http://schemas.openxmlformats.org/officeDocument/2006/relationships/comments" Target="../comments4.xml"/><Relationship Id="rId4" Type="http://schemas.openxmlformats.org/officeDocument/2006/relationships/hyperlink" Target="https://www.google.nl/url?sa=t&amp;rct=j&amp;q=&amp;esrc=s&amp;source=web&amp;cd=&amp;cad=rja&amp;uact=8&amp;ved=2ahUKEwiH-tartviCAxXb1QIHHZZLACMQFnoECAkQAQ&amp;url=https%3A%2F%2Fpublicwiki.deltares.nl%2Fpages%2Fviewpage.action%3FpageId%3D127633757&amp;usg=AOvVaw1Eq6xyeB16laD_d2BKkUZA&amp;opi=89978449" TargetMode="External"/><Relationship Id="rId9"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FB268-0343-42C1-AE2E-D1A11F1F6AFD}">
  <dimension ref="A1:J11"/>
  <sheetViews>
    <sheetView zoomScale="67" workbookViewId="0">
      <selection activeCell="G9" sqref="G9"/>
    </sheetView>
  </sheetViews>
  <sheetFormatPr defaultRowHeight="15" x14ac:dyDescent="0.25"/>
  <cols>
    <col min="1" max="1" width="12.5703125" bestFit="1" customWidth="1"/>
    <col min="2" max="2" width="12.5703125" customWidth="1"/>
    <col min="3" max="3" width="11.85546875" bestFit="1" customWidth="1"/>
    <col min="4" max="4" width="12.42578125" bestFit="1" customWidth="1"/>
    <col min="5" max="6" width="19.42578125" bestFit="1" customWidth="1"/>
    <col min="7" max="7" width="11" bestFit="1" customWidth="1"/>
    <col min="8" max="8" width="33.140625" bestFit="1" customWidth="1"/>
    <col min="9" max="9" width="61.7109375" customWidth="1"/>
  </cols>
  <sheetData>
    <row r="1" spans="1:10" x14ac:dyDescent="0.25">
      <c r="A1" s="1" t="s">
        <v>0</v>
      </c>
      <c r="B1" s="1" t="s">
        <v>68</v>
      </c>
      <c r="C1" s="1" t="s">
        <v>88</v>
      </c>
      <c r="D1" s="1" t="s">
        <v>89</v>
      </c>
      <c r="E1" s="1" t="s">
        <v>1</v>
      </c>
      <c r="F1" s="1" t="s">
        <v>10</v>
      </c>
      <c r="G1" s="1" t="s">
        <v>9</v>
      </c>
      <c r="H1" s="1" t="s">
        <v>86</v>
      </c>
      <c r="I1" s="1" t="s">
        <v>77</v>
      </c>
      <c r="J1" s="1" t="s">
        <v>207</v>
      </c>
    </row>
    <row r="2" spans="1:10" ht="30" x14ac:dyDescent="0.25">
      <c r="A2" t="s">
        <v>71</v>
      </c>
      <c r="B2" t="s">
        <v>3</v>
      </c>
      <c r="C2" s="8">
        <v>13.8516465827338</v>
      </c>
      <c r="D2" s="8">
        <v>-16.559614934440798</v>
      </c>
      <c r="E2" s="8">
        <f>COUNTIF(Projects!A:A, Overall!A2)</f>
        <v>3</v>
      </c>
      <c r="F2" s="8">
        <v>350000</v>
      </c>
      <c r="G2" s="8">
        <v>1800</v>
      </c>
      <c r="H2" s="8" t="s">
        <v>76</v>
      </c>
      <c r="I2" s="10" t="s">
        <v>193</v>
      </c>
      <c r="J2" t="s">
        <v>208</v>
      </c>
    </row>
    <row r="3" spans="1:10" ht="30" x14ac:dyDescent="0.25">
      <c r="A3" t="s">
        <v>4</v>
      </c>
      <c r="B3" t="s">
        <v>69</v>
      </c>
      <c r="C3" s="8">
        <v>9.8013486040554998</v>
      </c>
      <c r="D3" s="8">
        <v>106.49018825182399</v>
      </c>
      <c r="E3" s="8">
        <f>COUNTIF(Projects!A:A, Overall!A3)</f>
        <v>5</v>
      </c>
      <c r="F3" s="8">
        <v>40600</v>
      </c>
      <c r="G3" s="8">
        <v>4350</v>
      </c>
      <c r="H3" s="8" t="s">
        <v>122</v>
      </c>
      <c r="I3" s="10" t="s">
        <v>196</v>
      </c>
      <c r="J3" t="s">
        <v>208</v>
      </c>
    </row>
    <row r="4" spans="1:10" x14ac:dyDescent="0.25">
      <c r="A4" t="s">
        <v>66</v>
      </c>
      <c r="B4" t="s">
        <v>70</v>
      </c>
      <c r="C4" s="8">
        <v>31.645370536829599</v>
      </c>
      <c r="D4" s="8">
        <v>30.959520941667101</v>
      </c>
      <c r="E4" s="8">
        <f>COUNTIF(Projects!A:A, Overall!A4)</f>
        <v>21</v>
      </c>
      <c r="F4" s="8">
        <v>20000</v>
      </c>
      <c r="G4" s="8">
        <v>7000</v>
      </c>
      <c r="H4" s="8" t="s">
        <v>121</v>
      </c>
      <c r="I4" s="9" t="s">
        <v>197</v>
      </c>
      <c r="J4" t="s">
        <v>208</v>
      </c>
    </row>
    <row r="5" spans="1:10" x14ac:dyDescent="0.25">
      <c r="A5" t="s">
        <v>90</v>
      </c>
      <c r="B5" t="s">
        <v>67</v>
      </c>
      <c r="C5" s="8">
        <v>21.967271479992899</v>
      </c>
      <c r="D5" s="8">
        <v>91.242005800676694</v>
      </c>
      <c r="E5" s="8">
        <f>COUNTIF(Projects!A:A, Overall!A5)</f>
        <v>30</v>
      </c>
      <c r="F5" s="8">
        <v>1665000</v>
      </c>
      <c r="G5" s="8">
        <v>3900</v>
      </c>
      <c r="H5" s="8" t="s">
        <v>126</v>
      </c>
      <c r="I5" s="10" t="s">
        <v>313</v>
      </c>
      <c r="J5" t="s">
        <v>208</v>
      </c>
    </row>
    <row r="6" spans="1:10" x14ac:dyDescent="0.25">
      <c r="A6" t="s">
        <v>79</v>
      </c>
      <c r="B6" t="s">
        <v>84</v>
      </c>
      <c r="C6" s="8">
        <v>31.628916379583099</v>
      </c>
      <c r="D6" s="8">
        <v>-114.66623941549599</v>
      </c>
      <c r="E6" s="8">
        <f>COUNTIF(Projects!A:A, Overall!A6)</f>
        <v>2</v>
      </c>
      <c r="F6" s="8">
        <v>637000</v>
      </c>
      <c r="G6" s="8">
        <v>2300</v>
      </c>
      <c r="H6" s="26" t="s">
        <v>316</v>
      </c>
      <c r="I6" t="s">
        <v>312</v>
      </c>
      <c r="J6" t="s">
        <v>208</v>
      </c>
    </row>
    <row r="7" spans="1:10" ht="32.450000000000003" customHeight="1" x14ac:dyDescent="0.25">
      <c r="A7" t="s">
        <v>78</v>
      </c>
      <c r="B7" t="s">
        <v>85</v>
      </c>
      <c r="C7" s="8">
        <v>0.47850675897002998</v>
      </c>
      <c r="D7" s="8">
        <v>-49.396645096294101</v>
      </c>
      <c r="E7" s="8">
        <f>COUNTIF(Projects!A:A, Overall!A7)</f>
        <v>2</v>
      </c>
      <c r="F7" s="8">
        <v>7000000</v>
      </c>
      <c r="G7" s="8">
        <v>6400</v>
      </c>
      <c r="H7" s="8" t="s">
        <v>123</v>
      </c>
      <c r="I7" s="10" t="s">
        <v>194</v>
      </c>
      <c r="J7" t="s">
        <v>208</v>
      </c>
    </row>
    <row r="8" spans="1:10" x14ac:dyDescent="0.25">
      <c r="A8" t="s">
        <v>83</v>
      </c>
      <c r="B8" t="s">
        <v>80</v>
      </c>
      <c r="C8" s="8">
        <v>51.758511072363</v>
      </c>
      <c r="D8" s="8">
        <v>3.49843729523392</v>
      </c>
      <c r="E8" s="8">
        <f>COUNTIF(Projects!A:A, Overall!A8)</f>
        <v>2</v>
      </c>
      <c r="F8" s="8">
        <v>185000</v>
      </c>
      <c r="G8" s="8">
        <v>1240</v>
      </c>
      <c r="H8" s="8" t="s">
        <v>125</v>
      </c>
      <c r="I8" s="10" t="s">
        <v>315</v>
      </c>
      <c r="J8" t="s">
        <v>208</v>
      </c>
    </row>
    <row r="9" spans="1:10" ht="30" x14ac:dyDescent="0.25">
      <c r="A9" t="s">
        <v>82</v>
      </c>
      <c r="B9" t="s">
        <v>81</v>
      </c>
      <c r="C9" s="8">
        <v>13.4950475969093</v>
      </c>
      <c r="D9" s="8">
        <v>100.605636427569</v>
      </c>
      <c r="E9" s="8">
        <f>COUNTIF(Projects!A:A, Overall!A9)</f>
        <v>2</v>
      </c>
      <c r="F9" s="8">
        <v>160000</v>
      </c>
      <c r="G9" s="8">
        <v>372</v>
      </c>
      <c r="H9" s="26" t="s">
        <v>316</v>
      </c>
      <c r="I9" s="10" t="s">
        <v>195</v>
      </c>
      <c r="J9" t="s">
        <v>208</v>
      </c>
    </row>
    <row r="10" spans="1:10" x14ac:dyDescent="0.25">
      <c r="A10" t="s">
        <v>87</v>
      </c>
      <c r="B10" t="s">
        <v>119</v>
      </c>
      <c r="C10" s="8">
        <v>44.9472008615775</v>
      </c>
      <c r="D10" s="8">
        <v>12.564066930443399</v>
      </c>
      <c r="E10" s="8">
        <f>COUNTIF(Projects!A:A, Overall!A10)</f>
        <v>2</v>
      </c>
      <c r="F10" s="8">
        <v>74000</v>
      </c>
      <c r="G10" s="8">
        <v>650</v>
      </c>
      <c r="H10" s="8" t="s">
        <v>124</v>
      </c>
      <c r="I10" s="9" t="s">
        <v>314</v>
      </c>
      <c r="J10" t="s">
        <v>208</v>
      </c>
    </row>
    <row r="11" spans="1:10" x14ac:dyDescent="0.25">
      <c r="A11" t="s">
        <v>118</v>
      </c>
      <c r="B11" t="s">
        <v>120</v>
      </c>
      <c r="C11" s="8">
        <v>37.4062012024552</v>
      </c>
      <c r="D11" s="8">
        <v>119.14161898205499</v>
      </c>
      <c r="E11" s="8">
        <f>COUNTIF(Projects!A:A, Overall!A11)</f>
        <v>2</v>
      </c>
      <c r="F11" s="8">
        <v>752500</v>
      </c>
      <c r="G11" s="8">
        <v>5500</v>
      </c>
      <c r="H11" s="26" t="s">
        <v>317</v>
      </c>
      <c r="I11" s="9" t="s">
        <v>198</v>
      </c>
      <c r="J11" t="s">
        <v>208</v>
      </c>
    </row>
  </sheetData>
  <hyperlinks>
    <hyperlink ref="I2" r:id="rId1" xr:uid="{32597CC4-8126-4E92-9192-F99D2039859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F6204-FD18-4B7C-90CE-3B71C2156ACC}">
  <dimension ref="A1:F35"/>
  <sheetViews>
    <sheetView topLeftCell="A2" zoomScale="90" zoomScaleNormal="90" workbookViewId="0">
      <selection activeCell="D14" sqref="D14"/>
    </sheetView>
  </sheetViews>
  <sheetFormatPr defaultRowHeight="15" x14ac:dyDescent="0.25"/>
  <cols>
    <col min="1" max="1" width="18.5703125" bestFit="1" customWidth="1"/>
    <col min="2" max="2" width="15.85546875" bestFit="1" customWidth="1"/>
    <col min="3" max="3" width="24.5703125" bestFit="1" customWidth="1"/>
    <col min="4" max="4" width="73.7109375" style="3" customWidth="1"/>
    <col min="5" max="5" width="37.85546875" style="3" customWidth="1"/>
    <col min="6" max="6" width="33.5703125" style="3" bestFit="1" customWidth="1"/>
  </cols>
  <sheetData>
    <row r="1" spans="1:6" ht="30" x14ac:dyDescent="0.25">
      <c r="A1" s="1" t="s">
        <v>0</v>
      </c>
      <c r="B1" s="1" t="s">
        <v>17</v>
      </c>
      <c r="C1" s="1" t="s">
        <v>5</v>
      </c>
      <c r="D1" s="2" t="s">
        <v>6</v>
      </c>
      <c r="E1" s="2" t="s">
        <v>7</v>
      </c>
      <c r="F1" s="2" t="s">
        <v>8</v>
      </c>
    </row>
    <row r="2" spans="1:6" ht="75" x14ac:dyDescent="0.25">
      <c r="A2" t="s">
        <v>71</v>
      </c>
      <c r="B2" t="s">
        <v>18</v>
      </c>
      <c r="C2" t="s">
        <v>11</v>
      </c>
      <c r="D2" s="3" t="s">
        <v>20</v>
      </c>
      <c r="E2" s="3" t="s">
        <v>91</v>
      </c>
      <c r="F2" s="3" t="s">
        <v>25</v>
      </c>
    </row>
    <row r="3" spans="1:6" ht="30" x14ac:dyDescent="0.25">
      <c r="A3" t="s">
        <v>71</v>
      </c>
      <c r="B3" t="s">
        <v>19</v>
      </c>
      <c r="C3" t="s">
        <v>11</v>
      </c>
      <c r="D3" s="3" t="s">
        <v>21</v>
      </c>
      <c r="E3" s="3" t="s">
        <v>22</v>
      </c>
      <c r="F3" s="3" t="s">
        <v>26</v>
      </c>
    </row>
    <row r="4" spans="1:6" x14ac:dyDescent="0.25">
      <c r="A4" t="s">
        <v>71</v>
      </c>
      <c r="B4" t="s">
        <v>24</v>
      </c>
      <c r="C4" t="s">
        <v>11</v>
      </c>
      <c r="D4" s="3" t="s">
        <v>23</v>
      </c>
    </row>
    <row r="5" spans="1:6" ht="135" x14ac:dyDescent="0.25">
      <c r="A5" t="s">
        <v>71</v>
      </c>
      <c r="B5" t="s">
        <v>18</v>
      </c>
      <c r="C5" t="s">
        <v>12</v>
      </c>
      <c r="D5" s="3" t="s">
        <v>27</v>
      </c>
      <c r="E5" s="3" t="s">
        <v>28</v>
      </c>
      <c r="F5" s="3" t="s">
        <v>29</v>
      </c>
    </row>
    <row r="6" spans="1:6" ht="105" x14ac:dyDescent="0.25">
      <c r="A6" t="s">
        <v>71</v>
      </c>
      <c r="B6" t="s">
        <v>18</v>
      </c>
      <c r="C6" t="s">
        <v>13</v>
      </c>
      <c r="D6" s="3" t="s">
        <v>49</v>
      </c>
      <c r="E6" s="3" t="s">
        <v>50</v>
      </c>
      <c r="F6" s="4" t="s">
        <v>53</v>
      </c>
    </row>
    <row r="7" spans="1:6" ht="45" x14ac:dyDescent="0.25">
      <c r="A7" t="s">
        <v>71</v>
      </c>
      <c r="B7" t="s">
        <v>19</v>
      </c>
      <c r="C7" t="s">
        <v>13</v>
      </c>
      <c r="D7" s="3" t="s">
        <v>51</v>
      </c>
      <c r="E7" s="3" t="s">
        <v>50</v>
      </c>
      <c r="F7" s="3" t="s">
        <v>52</v>
      </c>
    </row>
    <row r="8" spans="1:6" ht="90" x14ac:dyDescent="0.25">
      <c r="A8" t="s">
        <v>71</v>
      </c>
      <c r="B8" t="s">
        <v>24</v>
      </c>
      <c r="C8" t="s">
        <v>14</v>
      </c>
      <c r="D8" s="3" t="s">
        <v>54</v>
      </c>
      <c r="E8" s="3" t="s">
        <v>55</v>
      </c>
      <c r="F8" s="3" t="s">
        <v>56</v>
      </c>
    </row>
    <row r="9" spans="1:6" ht="75" x14ac:dyDescent="0.25">
      <c r="A9" t="s">
        <v>71</v>
      </c>
      <c r="B9" t="s">
        <v>24</v>
      </c>
      <c r="C9" t="s">
        <v>15</v>
      </c>
      <c r="D9" s="3" t="s">
        <v>57</v>
      </c>
      <c r="E9" s="3" t="s">
        <v>58</v>
      </c>
      <c r="F9" s="3" t="s">
        <v>59</v>
      </c>
    </row>
    <row r="10" spans="1:6" ht="75" x14ac:dyDescent="0.25">
      <c r="A10" t="s">
        <v>71</v>
      </c>
      <c r="B10" t="s">
        <v>24</v>
      </c>
      <c r="C10" t="s">
        <v>16</v>
      </c>
      <c r="D10" s="3" t="s">
        <v>60</v>
      </c>
      <c r="E10" s="3" t="s">
        <v>61</v>
      </c>
      <c r="F10" s="3" t="s">
        <v>62</v>
      </c>
    </row>
    <row r="11" spans="1:6" x14ac:dyDescent="0.25">
      <c r="A11" s="11" t="s">
        <v>4</v>
      </c>
      <c r="B11" s="11" t="s">
        <v>24</v>
      </c>
      <c r="C11" s="11" t="s">
        <v>16</v>
      </c>
      <c r="D11" s="14" t="s">
        <v>127</v>
      </c>
      <c r="E11" s="14" t="s">
        <v>136</v>
      </c>
      <c r="F11" s="14" t="s">
        <v>145</v>
      </c>
    </row>
    <row r="12" spans="1:6" x14ac:dyDescent="0.25">
      <c r="A12" s="11" t="s">
        <v>4</v>
      </c>
      <c r="B12" s="11" t="s">
        <v>24</v>
      </c>
      <c r="C12" s="11" t="s">
        <v>14</v>
      </c>
      <c r="D12" s="14" t="s">
        <v>127</v>
      </c>
      <c r="E12" s="14" t="s">
        <v>136</v>
      </c>
      <c r="F12" s="14" t="s">
        <v>145</v>
      </c>
    </row>
    <row r="13" spans="1:6" ht="29.1" customHeight="1" x14ac:dyDescent="0.25">
      <c r="A13" t="s">
        <v>66</v>
      </c>
      <c r="B13" t="s">
        <v>24</v>
      </c>
      <c r="C13" t="s">
        <v>15</v>
      </c>
      <c r="D13" s="3" t="s">
        <v>219</v>
      </c>
      <c r="E13" s="3" t="s">
        <v>220</v>
      </c>
      <c r="F13" s="3" t="s">
        <v>221</v>
      </c>
    </row>
    <row r="14" spans="1:6" ht="29.1" customHeight="1" x14ac:dyDescent="0.25">
      <c r="A14" t="s">
        <v>66</v>
      </c>
      <c r="B14" t="s">
        <v>24</v>
      </c>
      <c r="C14" t="s">
        <v>14</v>
      </c>
      <c r="D14" s="3" t="s">
        <v>222</v>
      </c>
      <c r="E14" s="3" t="s">
        <v>223</v>
      </c>
      <c r="F14" s="3" t="s">
        <v>224</v>
      </c>
    </row>
    <row r="15" spans="1:6" ht="29.1" customHeight="1" x14ac:dyDescent="0.25">
      <c r="A15" t="s">
        <v>66</v>
      </c>
      <c r="B15" t="s">
        <v>24</v>
      </c>
      <c r="C15" t="s">
        <v>11</v>
      </c>
      <c r="D15" s="3" t="s">
        <v>225</v>
      </c>
      <c r="E15" s="3" t="s">
        <v>226</v>
      </c>
      <c r="F15" s="3" t="s">
        <v>227</v>
      </c>
    </row>
    <row r="16" spans="1:6" ht="29.1" customHeight="1" x14ac:dyDescent="0.25">
      <c r="A16" t="s">
        <v>66</v>
      </c>
      <c r="B16" t="s">
        <v>24</v>
      </c>
      <c r="C16" t="s">
        <v>12</v>
      </c>
      <c r="D16" s="3" t="s">
        <v>128</v>
      </c>
      <c r="E16" s="3" t="s">
        <v>137</v>
      </c>
      <c r="F16" s="3" t="s">
        <v>146</v>
      </c>
    </row>
    <row r="17" spans="1:6" ht="29.1" customHeight="1" x14ac:dyDescent="0.25">
      <c r="A17" t="s">
        <v>66</v>
      </c>
      <c r="B17" t="s">
        <v>24</v>
      </c>
      <c r="C17" t="s">
        <v>13</v>
      </c>
      <c r="D17" s="3" t="s">
        <v>228</v>
      </c>
      <c r="E17" s="3" t="s">
        <v>229</v>
      </c>
      <c r="F17" s="3" t="s">
        <v>230</v>
      </c>
    </row>
    <row r="18" spans="1:6" ht="75" x14ac:dyDescent="0.25">
      <c r="A18" t="s">
        <v>90</v>
      </c>
      <c r="B18" t="s">
        <v>24</v>
      </c>
      <c r="C18" t="s">
        <v>214</v>
      </c>
      <c r="D18" s="3" t="s">
        <v>215</v>
      </c>
      <c r="E18" s="3" t="s">
        <v>216</v>
      </c>
      <c r="F18" s="3" t="s">
        <v>217</v>
      </c>
    </row>
    <row r="19" spans="1:6" x14ac:dyDescent="0.25">
      <c r="A19" s="11" t="s">
        <v>90</v>
      </c>
      <c r="B19" s="11" t="s">
        <v>24</v>
      </c>
      <c r="C19" s="11" t="s">
        <v>209</v>
      </c>
      <c r="D19" s="14" t="s">
        <v>129</v>
      </c>
      <c r="E19" s="14" t="s">
        <v>138</v>
      </c>
      <c r="F19" s="14" t="s">
        <v>147</v>
      </c>
    </row>
    <row r="20" spans="1:6" x14ac:dyDescent="0.25">
      <c r="A20" s="11" t="s">
        <v>90</v>
      </c>
      <c r="B20" s="11" t="s">
        <v>24</v>
      </c>
      <c r="C20" s="11" t="s">
        <v>210</v>
      </c>
      <c r="D20" s="14" t="s">
        <v>129</v>
      </c>
      <c r="E20" s="14" t="s">
        <v>138</v>
      </c>
      <c r="F20" s="14" t="s">
        <v>147</v>
      </c>
    </row>
    <row r="21" spans="1:6" x14ac:dyDescent="0.25">
      <c r="A21" s="11" t="s">
        <v>90</v>
      </c>
      <c r="B21" s="11" t="s">
        <v>24</v>
      </c>
      <c r="C21" s="11" t="s">
        <v>211</v>
      </c>
      <c r="D21" s="14" t="s">
        <v>129</v>
      </c>
      <c r="E21" s="14" t="s">
        <v>138</v>
      </c>
      <c r="F21" s="14" t="s">
        <v>147</v>
      </c>
    </row>
    <row r="22" spans="1:6" x14ac:dyDescent="0.25">
      <c r="A22" s="11" t="s">
        <v>90</v>
      </c>
      <c r="B22" s="11" t="s">
        <v>24</v>
      </c>
      <c r="C22" s="11" t="s">
        <v>212</v>
      </c>
      <c r="D22" s="14" t="s">
        <v>129</v>
      </c>
      <c r="E22" s="14" t="s">
        <v>138</v>
      </c>
      <c r="F22" s="14" t="s">
        <v>147</v>
      </c>
    </row>
    <row r="23" spans="1:6" x14ac:dyDescent="0.25">
      <c r="A23" s="11" t="s">
        <v>90</v>
      </c>
      <c r="B23" s="11" t="s">
        <v>24</v>
      </c>
      <c r="C23" s="11" t="s">
        <v>213</v>
      </c>
      <c r="D23" s="14" t="s">
        <v>129</v>
      </c>
      <c r="E23" s="14" t="s">
        <v>138</v>
      </c>
      <c r="F23" s="14" t="s">
        <v>147</v>
      </c>
    </row>
    <row r="24" spans="1:6" x14ac:dyDescent="0.25">
      <c r="A24" s="11" t="s">
        <v>79</v>
      </c>
      <c r="B24" s="11" t="s">
        <v>24</v>
      </c>
      <c r="C24" s="11" t="s">
        <v>12</v>
      </c>
      <c r="D24" s="14" t="s">
        <v>130</v>
      </c>
      <c r="E24" s="14" t="s">
        <v>139</v>
      </c>
      <c r="F24" s="14" t="s">
        <v>148</v>
      </c>
    </row>
    <row r="25" spans="1:6" x14ac:dyDescent="0.25">
      <c r="A25" s="11" t="s">
        <v>79</v>
      </c>
      <c r="B25" s="11" t="s">
        <v>24</v>
      </c>
      <c r="C25" s="11" t="s">
        <v>13</v>
      </c>
      <c r="D25" s="14" t="s">
        <v>130</v>
      </c>
      <c r="E25" s="14" t="s">
        <v>139</v>
      </c>
      <c r="F25" s="14" t="s">
        <v>148</v>
      </c>
    </row>
    <row r="26" spans="1:6" ht="29.1" customHeight="1" x14ac:dyDescent="0.25">
      <c r="A26" s="11" t="s">
        <v>78</v>
      </c>
      <c r="B26" s="11" t="s">
        <v>24</v>
      </c>
      <c r="C26" s="11" t="s">
        <v>15</v>
      </c>
      <c r="D26" s="14" t="s">
        <v>131</v>
      </c>
      <c r="E26" s="14" t="s">
        <v>140</v>
      </c>
      <c r="F26" s="14" t="s">
        <v>149</v>
      </c>
    </row>
    <row r="27" spans="1:6" ht="29.1" customHeight="1" x14ac:dyDescent="0.25">
      <c r="A27" s="11" t="s">
        <v>78</v>
      </c>
      <c r="B27" s="11" t="s">
        <v>24</v>
      </c>
      <c r="C27" s="11" t="s">
        <v>12</v>
      </c>
      <c r="D27" s="14" t="s">
        <v>131</v>
      </c>
      <c r="E27" s="14" t="s">
        <v>140</v>
      </c>
      <c r="F27" s="14" t="s">
        <v>149</v>
      </c>
    </row>
    <row r="28" spans="1:6" x14ac:dyDescent="0.25">
      <c r="A28" s="11" t="s">
        <v>83</v>
      </c>
      <c r="B28" s="11" t="s">
        <v>24</v>
      </c>
      <c r="C28" s="11" t="s">
        <v>12</v>
      </c>
      <c r="D28" s="14" t="s">
        <v>132</v>
      </c>
      <c r="E28" s="14" t="s">
        <v>141</v>
      </c>
      <c r="F28" s="14" t="s">
        <v>150</v>
      </c>
    </row>
    <row r="29" spans="1:6" x14ac:dyDescent="0.25">
      <c r="A29" s="11" t="s">
        <v>83</v>
      </c>
      <c r="B29" s="11" t="s">
        <v>24</v>
      </c>
      <c r="C29" s="11" t="s">
        <v>11</v>
      </c>
      <c r="D29" s="14" t="s">
        <v>132</v>
      </c>
      <c r="E29" s="14" t="s">
        <v>141</v>
      </c>
      <c r="F29" s="14" t="s">
        <v>150</v>
      </c>
    </row>
    <row r="30" spans="1:6" x14ac:dyDescent="0.25">
      <c r="A30" s="11" t="s">
        <v>82</v>
      </c>
      <c r="B30" s="11" t="s">
        <v>24</v>
      </c>
      <c r="C30" s="11" t="s">
        <v>15</v>
      </c>
      <c r="D30" s="14" t="s">
        <v>133</v>
      </c>
      <c r="E30" s="14" t="s">
        <v>142</v>
      </c>
      <c r="F30" s="14" t="s">
        <v>151</v>
      </c>
    </row>
    <row r="31" spans="1:6" x14ac:dyDescent="0.25">
      <c r="A31" s="11" t="s">
        <v>82</v>
      </c>
      <c r="B31" s="11" t="s">
        <v>24</v>
      </c>
      <c r="C31" s="11" t="s">
        <v>16</v>
      </c>
      <c r="D31" s="14" t="s">
        <v>133</v>
      </c>
      <c r="E31" s="14" t="s">
        <v>142</v>
      </c>
      <c r="F31" s="14" t="s">
        <v>151</v>
      </c>
    </row>
    <row r="32" spans="1:6" x14ac:dyDescent="0.25">
      <c r="A32" s="11" t="s">
        <v>87</v>
      </c>
      <c r="B32" s="11" t="s">
        <v>24</v>
      </c>
      <c r="C32" s="11" t="s">
        <v>16</v>
      </c>
      <c r="D32" s="14" t="s">
        <v>134</v>
      </c>
      <c r="E32" s="14" t="s">
        <v>143</v>
      </c>
      <c r="F32" s="14" t="s">
        <v>152</v>
      </c>
    </row>
    <row r="33" spans="1:6" x14ac:dyDescent="0.25">
      <c r="A33" s="11" t="s">
        <v>87</v>
      </c>
      <c r="B33" s="11" t="s">
        <v>24</v>
      </c>
      <c r="C33" s="11" t="s">
        <v>11</v>
      </c>
      <c r="D33" s="14" t="s">
        <v>134</v>
      </c>
      <c r="E33" s="14" t="s">
        <v>143</v>
      </c>
      <c r="F33" s="14" t="s">
        <v>152</v>
      </c>
    </row>
    <row r="34" spans="1:6" x14ac:dyDescent="0.25">
      <c r="A34" s="11" t="s">
        <v>118</v>
      </c>
      <c r="B34" s="11" t="s">
        <v>24</v>
      </c>
      <c r="C34" s="11" t="s">
        <v>11</v>
      </c>
      <c r="D34" s="14" t="s">
        <v>135</v>
      </c>
      <c r="E34" s="14" t="s">
        <v>144</v>
      </c>
      <c r="F34" s="14" t="s">
        <v>153</v>
      </c>
    </row>
    <row r="35" spans="1:6" x14ac:dyDescent="0.25">
      <c r="A35" s="11" t="s">
        <v>118</v>
      </c>
      <c r="B35" s="11" t="s">
        <v>24</v>
      </c>
      <c r="C35" s="11" t="s">
        <v>15</v>
      </c>
      <c r="D35" s="14" t="s">
        <v>135</v>
      </c>
      <c r="E35" s="14" t="s">
        <v>144</v>
      </c>
      <c r="F35" s="14" t="s">
        <v>153</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F561D-A991-469A-B098-340E8F7E13E8}">
  <dimension ref="A1:G24"/>
  <sheetViews>
    <sheetView workbookViewId="0">
      <selection activeCell="C8" sqref="C8"/>
    </sheetView>
  </sheetViews>
  <sheetFormatPr defaultRowHeight="15" x14ac:dyDescent="0.25"/>
  <cols>
    <col min="1" max="1" width="18.5703125" bestFit="1" customWidth="1"/>
    <col min="2" max="2" width="27.5703125" bestFit="1" customWidth="1"/>
    <col min="3" max="3" width="33.85546875" bestFit="1" customWidth="1"/>
    <col min="5" max="5" width="23.42578125" bestFit="1" customWidth="1"/>
  </cols>
  <sheetData>
    <row r="1" spans="1:7" x14ac:dyDescent="0.25">
      <c r="A1" s="1" t="s">
        <v>0</v>
      </c>
      <c r="B1" s="1" t="s">
        <v>30</v>
      </c>
      <c r="C1" s="1" t="s">
        <v>37</v>
      </c>
      <c r="D1" s="1" t="s">
        <v>31</v>
      </c>
      <c r="E1" s="1" t="s">
        <v>32</v>
      </c>
      <c r="F1" s="1" t="s">
        <v>33</v>
      </c>
      <c r="G1" s="1" t="s">
        <v>107</v>
      </c>
    </row>
    <row r="2" spans="1:7" x14ac:dyDescent="0.25">
      <c r="A2" t="s">
        <v>71</v>
      </c>
      <c r="B2" t="s">
        <v>34</v>
      </c>
      <c r="C2" t="s">
        <v>38</v>
      </c>
      <c r="E2" t="s">
        <v>104</v>
      </c>
    </row>
    <row r="6" spans="1:7" x14ac:dyDescent="0.25">
      <c r="B6" t="s">
        <v>35</v>
      </c>
      <c r="C6" t="s">
        <v>39</v>
      </c>
      <c r="E6" t="s">
        <v>106</v>
      </c>
      <c r="G6" t="s">
        <v>48</v>
      </c>
    </row>
    <row r="7" spans="1:7" x14ac:dyDescent="0.25">
      <c r="C7" t="s">
        <v>40</v>
      </c>
      <c r="E7" t="s">
        <v>103</v>
      </c>
      <c r="G7" t="s">
        <v>95</v>
      </c>
    </row>
    <row r="8" spans="1:7" x14ac:dyDescent="0.25">
      <c r="C8" t="s">
        <v>41</v>
      </c>
      <c r="E8" t="s">
        <v>48</v>
      </c>
    </row>
    <row r="11" spans="1:7" x14ac:dyDescent="0.25">
      <c r="B11" t="s">
        <v>36</v>
      </c>
      <c r="C11" t="s">
        <v>42</v>
      </c>
      <c r="E11" t="s">
        <v>105</v>
      </c>
    </row>
    <row r="12" spans="1:7" x14ac:dyDescent="0.25">
      <c r="C12" t="s">
        <v>108</v>
      </c>
      <c r="E12" t="s">
        <v>109</v>
      </c>
    </row>
    <row r="13" spans="1:7" x14ac:dyDescent="0.25">
      <c r="C13" t="s">
        <v>43</v>
      </c>
    </row>
    <row r="14" spans="1:7" x14ac:dyDescent="0.25">
      <c r="C14" t="s">
        <v>44</v>
      </c>
    </row>
    <row r="15" spans="1:7" x14ac:dyDescent="0.25">
      <c r="C15" t="s">
        <v>45</v>
      </c>
    </row>
    <row r="16" spans="1:7" x14ac:dyDescent="0.25">
      <c r="A16" t="s">
        <v>4</v>
      </c>
    </row>
    <row r="17" spans="1:1" x14ac:dyDescent="0.25">
      <c r="A17" t="s">
        <v>66</v>
      </c>
    </row>
    <row r="18" spans="1:1" x14ac:dyDescent="0.25">
      <c r="A18" t="s">
        <v>90</v>
      </c>
    </row>
    <row r="19" spans="1:1" x14ac:dyDescent="0.25">
      <c r="A19" t="s">
        <v>79</v>
      </c>
    </row>
    <row r="20" spans="1:1" x14ac:dyDescent="0.25">
      <c r="A20" t="s">
        <v>78</v>
      </c>
    </row>
    <row r="21" spans="1:1" x14ac:dyDescent="0.25">
      <c r="A21" t="s">
        <v>83</v>
      </c>
    </row>
    <row r="22" spans="1:1" x14ac:dyDescent="0.25">
      <c r="A22" t="s">
        <v>82</v>
      </c>
    </row>
    <row r="23" spans="1:1" x14ac:dyDescent="0.25">
      <c r="A23" t="s">
        <v>87</v>
      </c>
    </row>
    <row r="24" spans="1:1" x14ac:dyDescent="0.25">
      <c r="A24" t="s">
        <v>118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E1882-6AC2-40BD-8B46-59A5A2960393}">
  <dimension ref="A1:N72"/>
  <sheetViews>
    <sheetView tabSelected="1" topLeftCell="A27" workbookViewId="0">
      <selection activeCell="A45" sqref="A45:A72"/>
    </sheetView>
  </sheetViews>
  <sheetFormatPr defaultRowHeight="15" x14ac:dyDescent="0.25"/>
  <cols>
    <col min="1" max="1" width="24.5703125" customWidth="1"/>
    <col min="2" max="2" width="42.85546875" customWidth="1"/>
    <col min="3" max="3" width="18.28515625" bestFit="1" customWidth="1"/>
    <col min="4" max="4" width="40" customWidth="1"/>
    <col min="6" max="6" width="13.7109375" bestFit="1" customWidth="1"/>
    <col min="7" max="7" width="26.7109375" customWidth="1"/>
    <col min="8" max="8" width="24.7109375" customWidth="1"/>
    <col min="9" max="9" width="19.140625" customWidth="1"/>
    <col min="10" max="10" width="20.42578125" customWidth="1"/>
  </cols>
  <sheetData>
    <row r="1" spans="1:14" x14ac:dyDescent="0.25">
      <c r="A1" s="1" t="s">
        <v>0</v>
      </c>
      <c r="B1" s="1" t="s">
        <v>2</v>
      </c>
      <c r="C1" s="1" t="s">
        <v>46</v>
      </c>
      <c r="D1" s="1" t="s">
        <v>77</v>
      </c>
      <c r="E1" s="1" t="s">
        <v>92</v>
      </c>
      <c r="F1" s="1" t="s">
        <v>93</v>
      </c>
      <c r="G1" s="1" t="s">
        <v>94</v>
      </c>
      <c r="H1" s="1" t="s">
        <v>96</v>
      </c>
      <c r="I1" s="1" t="s">
        <v>98</v>
      </c>
      <c r="J1" s="1" t="s">
        <v>97</v>
      </c>
      <c r="K1" s="1" t="s">
        <v>99</v>
      </c>
      <c r="L1" s="1" t="s">
        <v>233</v>
      </c>
      <c r="M1" s="1" t="s">
        <v>234</v>
      </c>
      <c r="N1" s="1" t="s">
        <v>280</v>
      </c>
    </row>
    <row r="2" spans="1:14" x14ac:dyDescent="0.25">
      <c r="A2" t="s">
        <v>71</v>
      </c>
      <c r="B2" t="s">
        <v>63</v>
      </c>
      <c r="C2" t="s">
        <v>209</v>
      </c>
      <c r="D2" s="9" t="s">
        <v>206</v>
      </c>
      <c r="E2" s="11">
        <v>3</v>
      </c>
      <c r="F2" s="11">
        <v>5</v>
      </c>
      <c r="H2" s="11" t="s">
        <v>117</v>
      </c>
      <c r="J2" t="s">
        <v>231</v>
      </c>
      <c r="K2" s="11" t="s">
        <v>179</v>
      </c>
      <c r="L2">
        <v>16.003148006223999</v>
      </c>
      <c r="M2">
        <v>-16.493311525569499</v>
      </c>
    </row>
    <row r="3" spans="1:14" x14ac:dyDescent="0.25">
      <c r="A3" t="s">
        <v>71</v>
      </c>
      <c r="B3" t="s">
        <v>64</v>
      </c>
      <c r="C3" t="s">
        <v>232</v>
      </c>
      <c r="D3" s="9" t="s">
        <v>205</v>
      </c>
      <c r="E3" s="11">
        <v>4</v>
      </c>
      <c r="F3" s="11">
        <v>8</v>
      </c>
      <c r="G3" t="s">
        <v>209</v>
      </c>
      <c r="H3" s="11" t="s">
        <v>117</v>
      </c>
      <c r="J3" t="s">
        <v>177</v>
      </c>
      <c r="K3" s="11" t="s">
        <v>180</v>
      </c>
      <c r="L3">
        <v>16.043539865588901</v>
      </c>
      <c r="M3">
        <v>-16.507284685252799</v>
      </c>
    </row>
    <row r="4" spans="1:14" x14ac:dyDescent="0.25">
      <c r="A4" t="s">
        <v>71</v>
      </c>
      <c r="B4" t="s">
        <v>65</v>
      </c>
      <c r="C4" s="11" t="s">
        <v>48</v>
      </c>
      <c r="D4" s="9" t="s">
        <v>204</v>
      </c>
      <c r="E4" s="11">
        <v>2</v>
      </c>
      <c r="F4" s="11">
        <v>7</v>
      </c>
      <c r="G4" s="11" t="s">
        <v>218</v>
      </c>
      <c r="H4" s="11" t="s">
        <v>176</v>
      </c>
      <c r="J4" t="s">
        <v>178</v>
      </c>
      <c r="K4" s="11" t="s">
        <v>181</v>
      </c>
      <c r="L4">
        <v>16.0208204507029</v>
      </c>
      <c r="M4">
        <v>-16.486587599090001</v>
      </c>
    </row>
    <row r="5" spans="1:14" x14ac:dyDescent="0.25">
      <c r="A5" t="s">
        <v>4</v>
      </c>
      <c r="B5" t="s">
        <v>47</v>
      </c>
      <c r="C5" t="s">
        <v>75</v>
      </c>
      <c r="D5" s="9" t="s">
        <v>202</v>
      </c>
      <c r="E5">
        <v>5</v>
      </c>
      <c r="F5">
        <v>7.5</v>
      </c>
      <c r="H5" t="s">
        <v>112</v>
      </c>
      <c r="I5" s="6" t="s">
        <v>114</v>
      </c>
      <c r="J5" s="5" t="s">
        <v>113</v>
      </c>
      <c r="K5" s="11" t="s">
        <v>293</v>
      </c>
      <c r="L5" s="25">
        <v>9.9632760000000005</v>
      </c>
      <c r="M5">
        <v>106.334208</v>
      </c>
    </row>
    <row r="6" spans="1:14" x14ac:dyDescent="0.25">
      <c r="A6" t="s">
        <v>4</v>
      </c>
      <c r="B6" t="s">
        <v>72</v>
      </c>
      <c r="C6" t="s">
        <v>95</v>
      </c>
      <c r="D6" s="9" t="s">
        <v>203</v>
      </c>
      <c r="E6">
        <v>9</v>
      </c>
      <c r="F6">
        <v>1</v>
      </c>
      <c r="G6" t="s">
        <v>48</v>
      </c>
      <c r="H6" t="s">
        <v>102</v>
      </c>
      <c r="I6" s="6" t="s">
        <v>100</v>
      </c>
      <c r="J6" s="5" t="s">
        <v>101</v>
      </c>
      <c r="K6" s="11" t="s">
        <v>182</v>
      </c>
      <c r="L6" s="11">
        <v>10.3094455721478</v>
      </c>
      <c r="M6" s="11">
        <v>106.453034890315</v>
      </c>
    </row>
    <row r="7" spans="1:14" x14ac:dyDescent="0.25">
      <c r="A7" t="s">
        <v>4</v>
      </c>
      <c r="B7" t="s">
        <v>73</v>
      </c>
      <c r="C7" t="s">
        <v>103</v>
      </c>
      <c r="D7" s="9" t="s">
        <v>199</v>
      </c>
      <c r="E7">
        <v>9</v>
      </c>
      <c r="F7">
        <v>5</v>
      </c>
      <c r="H7" t="s">
        <v>110</v>
      </c>
      <c r="I7" s="6" t="s">
        <v>111</v>
      </c>
      <c r="J7" s="5" t="str">
        <f>"Three Dutch Ministries —the Ministry of Infrastructure and Water Management, the Ministry of Foreign Affairs and the Ministry of Economic Affairs and Climate Policy— requested PBL Netherlands Environmental Assessment Agency to provide a global overview of"&amp;" development scenarios and pathways forward, within the context of the water-related challenges up to 2050. This task was taken up in the project 'The Geography of Future Water Challenges'. Captured in a series of informative infographics and background d"&amp;"ocuments, this results in an inspiring storyboard. In a follow-up study 'Bending the Trend  - building shared sustainable pathways' PBL focuses on calculation of scenarios and adaptation measures. Furthermore, PBL has outlined a need for further analysis "&amp;"concerning global groundwater salinization in coastal areas. PBL wants to combine the available knowledge about the global water crisis and indentify sustainable pathways, and do this together with a number of Dutch knowledge instutitus, among which Delta"&amp;"res."&amp;CHAR(10)&amp;"Within this context, Deltares performs for PBL the following research: "&amp;CHAR(10)&amp;"1. Based on available data and information: describing critical drivers and developments for present (ca. 2020) and future salinization trends (2050, 2100, 2200) in coastal zones and deltas and cascading effects (on e.g. agriculture, ecology, cities and i"&amp;"nfrastructure). "&amp;CHAR(10)&amp;"2. Describing and analyzing potential solutions to reduce (or stop) salinization and land-subsidence and for a low/middle and high ambition pathway. The analysis encompasses both interventions on river basis scale (e.g. dam sediment fluxes, reducing water"&amp;" use and sandmining upstream) and local interventions (e.g. managing water demand, groundwater extraction, reducing sandmining, managing sedimentation patterns, using treated fresh water for water supply, or brackish and sea water for desalinization etc)."&amp;" The analysis includes a qualitative description of the effects of the interventions. " &amp;CHAR(10)&amp;" 3. Supporting the PBL exploration of sustainable pathways for desalinization. "</f>
        <v xml:space="preserve">Three Dutch Ministries —the Ministry of Infrastructure and Water Management, the Ministry of Foreign Affairs and the Ministry of Economic Affairs and Climate Policy— requested PBL Netherlands Environmental Assessment Agency to provide a global overview of development scenarios and pathways forward, within the context of the water-related challenges up to 2050. This task was taken up in the project 'The Geography of Future Water Challenges'. Captured in a series of informative infographics and background documents, this results in an inspiring storyboard. In a follow-up study 'Bending the Trend  - building shared sustainable pathways' PBL focuses on calculation of scenarios and adaptation measures. Furthermore, PBL has outlined a need for further analysis concerning global groundwater salinization in coastal areas. PBL wants to combine the available knowledge about the global water crisis and indentify sustainable pathways, and do this together with a number of Dutch knowledge instutitus, among which Deltares.
Within this context, Deltares performs for PBL the following research: 
1. Based on available data and information: describing critical drivers and developments for present (ca. 2020) and future salinization trends (2050, 2100, 2200) in coastal zones and deltas and cascading effects (on e.g. agriculture, ecology, cities and infrastructure). 
2. Describing and analyzing potential solutions to reduce (or stop) salinization and land-subsidence and for a low/middle and high ambition pathway. The analysis encompasses both interventions on river basis scale (e.g. dam sediment fluxes, reducing water use and sandmining upstream) and local interventions (e.g. managing water demand, groundwater extraction, reducing sandmining, managing sedimentation patterns, using treated fresh water for water supply, or brackish and sea water for desalinization etc). The analysis includes a qualitative description of the effects of the interventions. 
 3. Supporting the PBL exploration of sustainable pathways for desalinization. </v>
      </c>
      <c r="K7" s="11" t="s">
        <v>183</v>
      </c>
      <c r="L7" s="11">
        <v>10.299891566452599</v>
      </c>
      <c r="M7" s="11">
        <v>106.167542271106</v>
      </c>
    </row>
    <row r="8" spans="1:14" x14ac:dyDescent="0.25">
      <c r="A8" t="s">
        <v>4</v>
      </c>
      <c r="B8" t="s">
        <v>115</v>
      </c>
      <c r="C8" t="s">
        <v>95</v>
      </c>
      <c r="D8" s="9" t="s">
        <v>200</v>
      </c>
      <c r="E8">
        <v>6</v>
      </c>
      <c r="F8">
        <v>3</v>
      </c>
      <c r="G8" t="s">
        <v>48</v>
      </c>
      <c r="H8" t="s">
        <v>112</v>
      </c>
      <c r="K8" s="11" t="s">
        <v>184</v>
      </c>
      <c r="L8" s="11">
        <v>10.219626513209599</v>
      </c>
      <c r="M8" s="11">
        <v>106.130641864542</v>
      </c>
    </row>
    <row r="9" spans="1:14" x14ac:dyDescent="0.25">
      <c r="A9" t="s">
        <v>4</v>
      </c>
      <c r="B9" t="s">
        <v>74</v>
      </c>
      <c r="C9" t="s">
        <v>75</v>
      </c>
      <c r="D9" s="9" t="s">
        <v>201</v>
      </c>
      <c r="E9">
        <v>2</v>
      </c>
      <c r="F9">
        <v>6.5</v>
      </c>
      <c r="H9" t="s">
        <v>117</v>
      </c>
      <c r="J9" s="7" t="s">
        <v>116</v>
      </c>
      <c r="K9" s="11" t="s">
        <v>185</v>
      </c>
      <c r="L9" s="11">
        <v>10.208158418253401</v>
      </c>
      <c r="M9" s="11">
        <v>106.476340410251</v>
      </c>
    </row>
    <row r="10" spans="1:14" x14ac:dyDescent="0.25">
      <c r="A10" s="11" t="s">
        <v>90</v>
      </c>
      <c r="B10" s="11" t="s">
        <v>296</v>
      </c>
      <c r="C10" s="11" t="s">
        <v>154</v>
      </c>
      <c r="D10" s="12" t="s">
        <v>310</v>
      </c>
      <c r="E10" s="11">
        <v>4</v>
      </c>
      <c r="F10" s="11">
        <v>4</v>
      </c>
      <c r="G10" s="11" t="s">
        <v>154</v>
      </c>
      <c r="H10" s="11" t="s">
        <v>161</v>
      </c>
      <c r="I10" s="11" t="s">
        <v>168</v>
      </c>
      <c r="J10" s="13" t="s">
        <v>169</v>
      </c>
      <c r="K10" s="11" t="s">
        <v>186</v>
      </c>
      <c r="L10" s="11">
        <v>22.946838236499101</v>
      </c>
      <c r="M10" s="11">
        <v>90.638138884426695</v>
      </c>
    </row>
    <row r="11" spans="1:14" x14ac:dyDescent="0.25">
      <c r="A11" s="11" t="s">
        <v>90</v>
      </c>
      <c r="B11" s="11" t="s">
        <v>297</v>
      </c>
      <c r="C11" s="11" t="s">
        <v>154</v>
      </c>
      <c r="D11" s="12" t="s">
        <v>311</v>
      </c>
      <c r="E11" s="11">
        <v>8</v>
      </c>
      <c r="F11" s="11">
        <v>2</v>
      </c>
      <c r="G11" s="11" t="s">
        <v>154</v>
      </c>
      <c r="H11" s="11" t="s">
        <v>161</v>
      </c>
      <c r="I11" s="11" t="s">
        <v>168</v>
      </c>
      <c r="J11" s="13" t="s">
        <v>169</v>
      </c>
      <c r="K11" s="11" t="s">
        <v>186</v>
      </c>
      <c r="L11" s="11">
        <v>22.8241905647042</v>
      </c>
      <c r="M11" s="11">
        <v>90.676175156505593</v>
      </c>
    </row>
    <row r="12" spans="1:14" x14ac:dyDescent="0.25">
      <c r="A12" s="11" t="s">
        <v>79</v>
      </c>
      <c r="B12" s="11" t="s">
        <v>298</v>
      </c>
      <c r="C12" s="11" t="s">
        <v>155</v>
      </c>
      <c r="D12" s="12" t="s">
        <v>310</v>
      </c>
      <c r="E12" s="11">
        <v>5</v>
      </c>
      <c r="F12" s="11">
        <v>5</v>
      </c>
      <c r="G12" s="11" t="s">
        <v>155</v>
      </c>
      <c r="H12" s="11" t="s">
        <v>162</v>
      </c>
      <c r="I12" s="11" t="s">
        <v>168</v>
      </c>
      <c r="J12" s="13" t="s">
        <v>170</v>
      </c>
      <c r="K12" s="11" t="s">
        <v>187</v>
      </c>
      <c r="L12" s="11">
        <v>32.919301493087403</v>
      </c>
      <c r="M12" s="11">
        <v>-114.466132523174</v>
      </c>
    </row>
    <row r="13" spans="1:14" x14ac:dyDescent="0.25">
      <c r="A13" s="11" t="s">
        <v>79</v>
      </c>
      <c r="B13" s="11" t="s">
        <v>299</v>
      </c>
      <c r="C13" s="11" t="s">
        <v>155</v>
      </c>
      <c r="D13" s="12" t="s">
        <v>311</v>
      </c>
      <c r="E13" s="11">
        <v>7</v>
      </c>
      <c r="F13" s="11">
        <v>2</v>
      </c>
      <c r="G13" s="11" t="s">
        <v>155</v>
      </c>
      <c r="H13" s="11" t="s">
        <v>162</v>
      </c>
      <c r="I13" s="11" t="s">
        <v>168</v>
      </c>
      <c r="J13" s="13" t="s">
        <v>170</v>
      </c>
      <c r="K13" s="11" t="s">
        <v>187</v>
      </c>
      <c r="L13" s="11">
        <v>34.040232126347497</v>
      </c>
      <c r="M13" s="11">
        <v>-114.442827003239</v>
      </c>
    </row>
    <row r="14" spans="1:14" x14ac:dyDescent="0.25">
      <c r="A14" s="11" t="s">
        <v>78</v>
      </c>
      <c r="B14" s="11" t="s">
        <v>300</v>
      </c>
      <c r="C14" s="11" t="s">
        <v>156</v>
      </c>
      <c r="D14" s="12" t="s">
        <v>310</v>
      </c>
      <c r="E14" s="11">
        <v>3</v>
      </c>
      <c r="F14" s="11">
        <v>6</v>
      </c>
      <c r="G14" s="11" t="s">
        <v>156</v>
      </c>
      <c r="H14" s="11" t="s">
        <v>163</v>
      </c>
      <c r="I14" s="11" t="s">
        <v>168</v>
      </c>
      <c r="J14" s="13" t="s">
        <v>171</v>
      </c>
      <c r="K14" s="11" t="s">
        <v>188</v>
      </c>
      <c r="L14" s="11">
        <v>-1.8786661207403901</v>
      </c>
      <c r="M14" s="11">
        <v>-53.684720025051703</v>
      </c>
    </row>
    <row r="15" spans="1:14" x14ac:dyDescent="0.25">
      <c r="A15" s="11" t="s">
        <v>78</v>
      </c>
      <c r="B15" s="11" t="s">
        <v>301</v>
      </c>
      <c r="C15" s="11" t="s">
        <v>156</v>
      </c>
      <c r="D15" s="12" t="s">
        <v>311</v>
      </c>
      <c r="E15" s="11">
        <v>5</v>
      </c>
      <c r="F15" s="11">
        <v>5</v>
      </c>
      <c r="G15" s="11" t="s">
        <v>156</v>
      </c>
      <c r="H15" s="11" t="s">
        <v>163</v>
      </c>
      <c r="I15" s="11" t="s">
        <v>168</v>
      </c>
      <c r="J15" s="13" t="s">
        <v>171</v>
      </c>
      <c r="K15" s="11" t="s">
        <v>188</v>
      </c>
      <c r="L15" s="11">
        <v>0.53798139443485804</v>
      </c>
      <c r="M15" s="11">
        <v>-50.4767124076212</v>
      </c>
    </row>
    <row r="16" spans="1:14" x14ac:dyDescent="0.25">
      <c r="A16" s="11" t="s">
        <v>83</v>
      </c>
      <c r="B16" s="11" t="s">
        <v>302</v>
      </c>
      <c r="C16" s="11" t="s">
        <v>157</v>
      </c>
      <c r="D16" s="12" t="s">
        <v>310</v>
      </c>
      <c r="E16" s="11">
        <v>7</v>
      </c>
      <c r="F16" s="11">
        <v>3</v>
      </c>
      <c r="G16" s="11" t="s">
        <v>157</v>
      </c>
      <c r="H16" s="11" t="s">
        <v>164</v>
      </c>
      <c r="I16" s="11" t="s">
        <v>168</v>
      </c>
      <c r="J16" s="13" t="s">
        <v>172</v>
      </c>
      <c r="K16" s="11" t="s">
        <v>189</v>
      </c>
      <c r="L16" s="11">
        <v>51.707448943462097</v>
      </c>
      <c r="M16" s="11">
        <v>4.47964262195398</v>
      </c>
    </row>
    <row r="17" spans="1:14" x14ac:dyDescent="0.25">
      <c r="A17" s="11" t="s">
        <v>83</v>
      </c>
      <c r="B17" s="11" t="s">
        <v>303</v>
      </c>
      <c r="C17" s="11" t="s">
        <v>157</v>
      </c>
      <c r="D17" s="12" t="s">
        <v>311</v>
      </c>
      <c r="E17" s="11">
        <v>6</v>
      </c>
      <c r="F17" s="11">
        <v>7</v>
      </c>
      <c r="G17" s="11" t="s">
        <v>157</v>
      </c>
      <c r="H17" s="11" t="s">
        <v>164</v>
      </c>
      <c r="I17" s="11" t="s">
        <v>168</v>
      </c>
      <c r="J17" s="13" t="s">
        <v>172</v>
      </c>
      <c r="K17" s="11" t="s">
        <v>189</v>
      </c>
      <c r="L17" s="11">
        <v>51.835037523211597</v>
      </c>
      <c r="M17" s="11">
        <v>4.4891133895159099</v>
      </c>
    </row>
    <row r="18" spans="1:14" x14ac:dyDescent="0.25">
      <c r="A18" s="11" t="s">
        <v>82</v>
      </c>
      <c r="B18" s="11" t="s">
        <v>304</v>
      </c>
      <c r="C18" s="11" t="s">
        <v>158</v>
      </c>
      <c r="D18" s="12" t="s">
        <v>310</v>
      </c>
      <c r="E18" s="11">
        <v>8</v>
      </c>
      <c r="F18" s="11">
        <v>2</v>
      </c>
      <c r="G18" s="11" t="s">
        <v>158</v>
      </c>
      <c r="H18" s="11" t="s">
        <v>165</v>
      </c>
      <c r="I18" s="11" t="s">
        <v>168</v>
      </c>
      <c r="J18" s="13" t="s">
        <v>173</v>
      </c>
      <c r="K18" s="11" t="s">
        <v>190</v>
      </c>
      <c r="L18" s="11">
        <v>13.657493071851199</v>
      </c>
      <c r="M18" s="11">
        <v>100.551584516613</v>
      </c>
    </row>
    <row r="19" spans="1:14" x14ac:dyDescent="0.25">
      <c r="A19" s="11" t="s">
        <v>82</v>
      </c>
      <c r="B19" s="11" t="s">
        <v>305</v>
      </c>
      <c r="C19" s="11" t="s">
        <v>158</v>
      </c>
      <c r="D19" s="12" t="s">
        <v>311</v>
      </c>
      <c r="E19" s="11">
        <v>6</v>
      </c>
      <c r="F19" s="11">
        <v>5</v>
      </c>
      <c r="G19" s="11" t="s">
        <v>158</v>
      </c>
      <c r="H19" s="11" t="s">
        <v>165</v>
      </c>
      <c r="I19" s="11" t="s">
        <v>168</v>
      </c>
      <c r="J19" s="13" t="s">
        <v>173</v>
      </c>
      <c r="K19" s="11" t="s">
        <v>190</v>
      </c>
      <c r="L19" s="11">
        <v>14.135086473489</v>
      </c>
      <c r="M19" s="11">
        <v>100.51830698576001</v>
      </c>
    </row>
    <row r="20" spans="1:14" x14ac:dyDescent="0.25">
      <c r="A20" s="11" t="s">
        <v>87</v>
      </c>
      <c r="B20" s="11" t="s">
        <v>306</v>
      </c>
      <c r="C20" s="11" t="s">
        <v>159</v>
      </c>
      <c r="D20" s="12" t="s">
        <v>310</v>
      </c>
      <c r="E20" s="11">
        <v>9</v>
      </c>
      <c r="F20" s="11">
        <v>8</v>
      </c>
      <c r="G20" s="11" t="s">
        <v>159</v>
      </c>
      <c r="H20" s="11" t="s">
        <v>166</v>
      </c>
      <c r="I20" s="11" t="s">
        <v>168</v>
      </c>
      <c r="J20" s="13" t="s">
        <v>174</v>
      </c>
      <c r="K20" s="11" t="s">
        <v>191</v>
      </c>
      <c r="L20" s="11">
        <v>45.0561108868608</v>
      </c>
      <c r="M20" s="11">
        <v>12.235175665359799</v>
      </c>
    </row>
    <row r="21" spans="1:14" x14ac:dyDescent="0.25">
      <c r="A21" s="11" t="s">
        <v>87</v>
      </c>
      <c r="B21" s="11" t="s">
        <v>307</v>
      </c>
      <c r="C21" s="11" t="s">
        <v>159</v>
      </c>
      <c r="D21" s="12" t="s">
        <v>311</v>
      </c>
      <c r="E21" s="11">
        <v>5</v>
      </c>
      <c r="F21" s="11">
        <v>4</v>
      </c>
      <c r="G21" s="11" t="s">
        <v>159</v>
      </c>
      <c r="H21" s="11" t="s">
        <v>166</v>
      </c>
      <c r="I21" s="11" t="s">
        <v>168</v>
      </c>
      <c r="J21" s="13" t="s">
        <v>174</v>
      </c>
      <c r="K21" s="11" t="s">
        <v>191</v>
      </c>
      <c r="L21" s="11">
        <v>44.982549043399501</v>
      </c>
      <c r="M21" s="11">
        <v>12.0030255588825</v>
      </c>
    </row>
    <row r="22" spans="1:14" x14ac:dyDescent="0.25">
      <c r="A22" s="11" t="s">
        <v>118</v>
      </c>
      <c r="B22" s="11" t="s">
        <v>308</v>
      </c>
      <c r="C22" s="11" t="s">
        <v>160</v>
      </c>
      <c r="D22" s="12" t="s">
        <v>310</v>
      </c>
      <c r="E22" s="11">
        <v>6</v>
      </c>
      <c r="F22" s="11">
        <v>4</v>
      </c>
      <c r="G22" s="11" t="s">
        <v>160</v>
      </c>
      <c r="H22" s="11" t="s">
        <v>167</v>
      </c>
      <c r="I22" s="11" t="s">
        <v>168</v>
      </c>
      <c r="J22" s="13" t="s">
        <v>175</v>
      </c>
      <c r="K22" s="11" t="s">
        <v>192</v>
      </c>
      <c r="L22" s="11">
        <v>37.439367676510798</v>
      </c>
      <c r="M22" s="11">
        <v>118.248740404511</v>
      </c>
    </row>
    <row r="23" spans="1:14" x14ac:dyDescent="0.25">
      <c r="A23" s="11" t="s">
        <v>118</v>
      </c>
      <c r="B23" s="11" t="s">
        <v>309</v>
      </c>
      <c r="C23" s="11" t="s">
        <v>160</v>
      </c>
      <c r="D23" s="12" t="s">
        <v>311</v>
      </c>
      <c r="E23" s="11">
        <v>7</v>
      </c>
      <c r="F23" s="11">
        <v>6</v>
      </c>
      <c r="G23" s="11" t="s">
        <v>160</v>
      </c>
      <c r="H23" s="11" t="s">
        <v>167</v>
      </c>
      <c r="I23" s="11" t="s">
        <v>168</v>
      </c>
      <c r="J23" s="13" t="s">
        <v>175</v>
      </c>
      <c r="K23" s="11" t="s">
        <v>192</v>
      </c>
      <c r="L23" s="11">
        <v>36.962832636748601</v>
      </c>
      <c r="M23" s="11">
        <v>117.23118280311699</v>
      </c>
    </row>
    <row r="24" spans="1:14" x14ac:dyDescent="0.25">
      <c r="A24" t="s">
        <v>66</v>
      </c>
      <c r="B24" s="15" t="s">
        <v>235</v>
      </c>
      <c r="C24" s="19"/>
      <c r="D24" s="12" t="s">
        <v>201</v>
      </c>
      <c r="E24" s="19">
        <v>10</v>
      </c>
      <c r="F24" s="19">
        <v>3</v>
      </c>
      <c r="G24" s="19"/>
      <c r="H24" s="15" t="s">
        <v>273</v>
      </c>
      <c r="J24" s="15" t="s">
        <v>254</v>
      </c>
      <c r="K24" s="18" t="s">
        <v>272</v>
      </c>
      <c r="N24" s="15" t="s">
        <v>281</v>
      </c>
    </row>
    <row r="25" spans="1:14" x14ac:dyDescent="0.25">
      <c r="A25" t="s">
        <v>66</v>
      </c>
      <c r="B25" s="15" t="s">
        <v>236</v>
      </c>
      <c r="C25" s="20" t="s">
        <v>277</v>
      </c>
      <c r="D25" s="12" t="s">
        <v>201</v>
      </c>
      <c r="E25" s="20">
        <v>3</v>
      </c>
      <c r="F25" s="20">
        <v>4</v>
      </c>
      <c r="G25" s="20"/>
      <c r="H25" s="15" t="s">
        <v>274</v>
      </c>
      <c r="J25" s="15" t="s">
        <v>255</v>
      </c>
      <c r="K25" s="18" t="s">
        <v>272</v>
      </c>
      <c r="N25" s="15" t="s">
        <v>282</v>
      </c>
    </row>
    <row r="26" spans="1:14" x14ac:dyDescent="0.25">
      <c r="A26" t="s">
        <v>66</v>
      </c>
      <c r="B26" s="15" t="s">
        <v>237</v>
      </c>
      <c r="C26" s="19" t="s">
        <v>277</v>
      </c>
      <c r="D26" s="12" t="s">
        <v>201</v>
      </c>
      <c r="E26" s="19">
        <v>10</v>
      </c>
      <c r="F26" s="19">
        <v>7</v>
      </c>
      <c r="G26" s="19"/>
      <c r="H26" s="15" t="s">
        <v>274</v>
      </c>
      <c r="J26" s="15"/>
      <c r="K26" s="18" t="s">
        <v>272</v>
      </c>
      <c r="N26" s="15" t="s">
        <v>282</v>
      </c>
    </row>
    <row r="27" spans="1:14" x14ac:dyDescent="0.25">
      <c r="A27" t="s">
        <v>66</v>
      </c>
      <c r="B27" s="15" t="s">
        <v>238</v>
      </c>
      <c r="C27" s="19" t="s">
        <v>277</v>
      </c>
      <c r="D27" s="12" t="s">
        <v>201</v>
      </c>
      <c r="E27" s="19">
        <v>8</v>
      </c>
      <c r="F27" s="19">
        <v>7</v>
      </c>
      <c r="G27" s="19"/>
      <c r="H27" s="15" t="s">
        <v>274</v>
      </c>
      <c r="J27" s="15" t="s">
        <v>256</v>
      </c>
      <c r="K27" s="18" t="s">
        <v>272</v>
      </c>
      <c r="N27" s="15" t="s">
        <v>282</v>
      </c>
    </row>
    <row r="28" spans="1:14" x14ac:dyDescent="0.25">
      <c r="A28" t="s">
        <v>66</v>
      </c>
      <c r="B28" s="15" t="s">
        <v>239</v>
      </c>
      <c r="C28" s="19" t="s">
        <v>277</v>
      </c>
      <c r="D28" s="12" t="s">
        <v>201</v>
      </c>
      <c r="E28" s="19">
        <v>4</v>
      </c>
      <c r="F28" s="19">
        <v>7</v>
      </c>
      <c r="G28" s="21"/>
      <c r="H28" s="15" t="s">
        <v>274</v>
      </c>
      <c r="J28" s="15" t="s">
        <v>257</v>
      </c>
      <c r="K28" s="18" t="s">
        <v>272</v>
      </c>
      <c r="N28" s="15" t="s">
        <v>282</v>
      </c>
    </row>
    <row r="29" spans="1:14" x14ac:dyDescent="0.25">
      <c r="A29" t="s">
        <v>66</v>
      </c>
      <c r="B29" s="15" t="s">
        <v>240</v>
      </c>
      <c r="C29" s="19" t="s">
        <v>209</v>
      </c>
      <c r="D29" s="12" t="s">
        <v>201</v>
      </c>
      <c r="E29" s="19">
        <v>5</v>
      </c>
      <c r="F29" s="19">
        <v>4</v>
      </c>
      <c r="G29" s="19" t="s">
        <v>232</v>
      </c>
      <c r="H29" s="15" t="s">
        <v>274</v>
      </c>
      <c r="J29" s="15" t="s">
        <v>258</v>
      </c>
      <c r="K29" s="18" t="s">
        <v>272</v>
      </c>
      <c r="N29" s="15" t="s">
        <v>282</v>
      </c>
    </row>
    <row r="30" spans="1:14" x14ac:dyDescent="0.25">
      <c r="A30" t="s">
        <v>66</v>
      </c>
      <c r="B30" s="15" t="s">
        <v>241</v>
      </c>
      <c r="C30" s="19" t="s">
        <v>277</v>
      </c>
      <c r="D30" s="12" t="s">
        <v>201</v>
      </c>
      <c r="E30" s="19">
        <v>6</v>
      </c>
      <c r="F30" s="19">
        <v>8</v>
      </c>
      <c r="G30" s="19"/>
      <c r="H30" s="15"/>
      <c r="J30" s="15" t="s">
        <v>259</v>
      </c>
      <c r="K30" s="18" t="s">
        <v>272</v>
      </c>
      <c r="N30" s="15"/>
    </row>
    <row r="31" spans="1:14" x14ac:dyDescent="0.25">
      <c r="A31" t="s">
        <v>66</v>
      </c>
      <c r="B31" s="15" t="s">
        <v>242</v>
      </c>
      <c r="C31" s="19" t="s">
        <v>209</v>
      </c>
      <c r="D31" s="12" t="s">
        <v>201</v>
      </c>
      <c r="E31" s="19">
        <v>9</v>
      </c>
      <c r="F31" s="19">
        <v>3</v>
      </c>
      <c r="G31" s="19"/>
      <c r="H31" s="15"/>
      <c r="J31" s="15" t="s">
        <v>260</v>
      </c>
      <c r="K31" s="18" t="s">
        <v>272</v>
      </c>
      <c r="N31" s="15"/>
    </row>
    <row r="32" spans="1:14" x14ac:dyDescent="0.25">
      <c r="A32" t="s">
        <v>66</v>
      </c>
      <c r="B32" s="15" t="s">
        <v>243</v>
      </c>
      <c r="C32" s="19" t="s">
        <v>277</v>
      </c>
      <c r="D32" s="12" t="s">
        <v>201</v>
      </c>
      <c r="E32" s="19">
        <v>2</v>
      </c>
      <c r="F32" s="19"/>
      <c r="G32" s="19"/>
      <c r="H32" s="15"/>
      <c r="J32" s="15" t="s">
        <v>261</v>
      </c>
      <c r="K32" s="18" t="s">
        <v>272</v>
      </c>
      <c r="N32" s="15"/>
    </row>
    <row r="33" spans="1:14" x14ac:dyDescent="0.25">
      <c r="A33" t="s">
        <v>66</v>
      </c>
      <c r="B33" s="15" t="s">
        <v>244</v>
      </c>
      <c r="C33" s="19" t="s">
        <v>209</v>
      </c>
      <c r="D33" s="12" t="s">
        <v>201</v>
      </c>
      <c r="E33" s="19">
        <v>4</v>
      </c>
      <c r="F33" s="19">
        <v>6</v>
      </c>
      <c r="G33" s="19" t="s">
        <v>232</v>
      </c>
      <c r="H33" s="15"/>
      <c r="J33" s="15" t="s">
        <v>262</v>
      </c>
      <c r="K33" s="18" t="s">
        <v>272</v>
      </c>
      <c r="N33" s="15"/>
    </row>
    <row r="34" spans="1:14" x14ac:dyDescent="0.25">
      <c r="A34" t="s">
        <v>66</v>
      </c>
      <c r="B34" s="15" t="s">
        <v>245</v>
      </c>
      <c r="C34" s="19" t="s">
        <v>232</v>
      </c>
      <c r="D34" s="12" t="s">
        <v>201</v>
      </c>
      <c r="E34" s="19">
        <v>2</v>
      </c>
      <c r="F34" s="19">
        <v>7</v>
      </c>
      <c r="G34" s="19" t="s">
        <v>209</v>
      </c>
      <c r="H34" s="15" t="s">
        <v>274</v>
      </c>
      <c r="J34" s="15" t="s">
        <v>263</v>
      </c>
      <c r="L34">
        <v>27.4026427008721</v>
      </c>
      <c r="M34">
        <v>31.289268901997399</v>
      </c>
      <c r="N34" s="15" t="s">
        <v>283</v>
      </c>
    </row>
    <row r="35" spans="1:14" x14ac:dyDescent="0.25">
      <c r="A35" t="s">
        <v>66</v>
      </c>
      <c r="B35" s="16" t="s">
        <v>246</v>
      </c>
      <c r="C35" s="19" t="s">
        <v>232</v>
      </c>
      <c r="D35" s="12" t="s">
        <v>201</v>
      </c>
      <c r="E35" s="19">
        <v>2</v>
      </c>
      <c r="F35" s="19">
        <v>3</v>
      </c>
      <c r="G35" s="19" t="s">
        <v>212</v>
      </c>
      <c r="H35" s="16"/>
      <c r="J35" s="16" t="s">
        <v>264</v>
      </c>
      <c r="L35">
        <v>31.4743872208163</v>
      </c>
      <c r="M35">
        <v>31.4478970702834</v>
      </c>
      <c r="N35" s="16" t="s">
        <v>284</v>
      </c>
    </row>
    <row r="36" spans="1:14" x14ac:dyDescent="0.25">
      <c r="A36" t="s">
        <v>66</v>
      </c>
      <c r="B36" s="16" t="s">
        <v>247</v>
      </c>
      <c r="C36" s="19" t="s">
        <v>15</v>
      </c>
      <c r="D36" s="12" t="s">
        <v>201</v>
      </c>
      <c r="E36" s="19">
        <v>8</v>
      </c>
      <c r="F36" s="19">
        <v>8</v>
      </c>
      <c r="G36" s="19"/>
      <c r="H36" s="16" t="s">
        <v>275</v>
      </c>
      <c r="J36" s="16" t="s">
        <v>265</v>
      </c>
      <c r="N36" s="16">
        <v>2018</v>
      </c>
    </row>
    <row r="37" spans="1:14" x14ac:dyDescent="0.25">
      <c r="A37" t="s">
        <v>66</v>
      </c>
      <c r="B37" s="17" t="s">
        <v>248</v>
      </c>
      <c r="C37" s="19" t="s">
        <v>212</v>
      </c>
      <c r="D37" s="12" t="s">
        <v>201</v>
      </c>
      <c r="E37" s="19">
        <v>4</v>
      </c>
      <c r="F37" s="19">
        <v>2</v>
      </c>
      <c r="G37" s="19"/>
      <c r="H37" s="15" t="s">
        <v>274</v>
      </c>
      <c r="J37" s="16" t="s">
        <v>266</v>
      </c>
      <c r="N37" s="16" t="s">
        <v>285</v>
      </c>
    </row>
    <row r="38" spans="1:14" x14ac:dyDescent="0.25">
      <c r="A38" t="s">
        <v>66</v>
      </c>
      <c r="B38" s="16" t="s">
        <v>249</v>
      </c>
      <c r="C38" s="19" t="s">
        <v>209</v>
      </c>
      <c r="D38" s="12" t="s">
        <v>201</v>
      </c>
      <c r="E38" s="19">
        <v>1</v>
      </c>
      <c r="F38" s="19">
        <v>8</v>
      </c>
      <c r="G38" s="19" t="s">
        <v>232</v>
      </c>
      <c r="H38" s="16" t="s">
        <v>276</v>
      </c>
      <c r="J38" s="16" t="s">
        <v>267</v>
      </c>
      <c r="L38">
        <v>31.143119773871799</v>
      </c>
      <c r="M38">
        <v>29.790780654284301</v>
      </c>
      <c r="N38" s="16" t="s">
        <v>286</v>
      </c>
    </row>
    <row r="39" spans="1:14" x14ac:dyDescent="0.25">
      <c r="A39" t="s">
        <v>66</v>
      </c>
      <c r="B39" s="16" t="s">
        <v>250</v>
      </c>
      <c r="C39" s="19" t="s">
        <v>209</v>
      </c>
      <c r="D39" s="12" t="s">
        <v>201</v>
      </c>
      <c r="E39" s="19">
        <v>5</v>
      </c>
      <c r="F39" s="19">
        <v>5</v>
      </c>
      <c r="G39" s="19" t="s">
        <v>277</v>
      </c>
      <c r="H39" s="15" t="s">
        <v>274</v>
      </c>
      <c r="J39" s="16" t="s">
        <v>268</v>
      </c>
      <c r="L39">
        <v>23.1841241184806</v>
      </c>
      <c r="M39">
        <v>32.803120300436497</v>
      </c>
      <c r="N39" s="16" t="s">
        <v>287</v>
      </c>
    </row>
    <row r="40" spans="1:14" x14ac:dyDescent="0.25">
      <c r="A40" t="s">
        <v>66</v>
      </c>
      <c r="B40" s="16" t="s">
        <v>251</v>
      </c>
      <c r="C40" s="19" t="s">
        <v>277</v>
      </c>
      <c r="D40" s="12" t="s">
        <v>201</v>
      </c>
      <c r="E40" s="19">
        <v>10</v>
      </c>
      <c r="F40" s="19">
        <v>7</v>
      </c>
      <c r="G40" s="19"/>
      <c r="H40" s="16"/>
      <c r="J40" s="16" t="s">
        <v>269</v>
      </c>
      <c r="N40" s="16" t="s">
        <v>288</v>
      </c>
    </row>
    <row r="41" spans="1:14" x14ac:dyDescent="0.25">
      <c r="A41" t="s">
        <v>66</v>
      </c>
      <c r="B41" s="16" t="s">
        <v>252</v>
      </c>
      <c r="C41" s="19" t="s">
        <v>232</v>
      </c>
      <c r="D41" s="12" t="s">
        <v>201</v>
      </c>
      <c r="E41" s="19">
        <v>4</v>
      </c>
      <c r="F41" s="19">
        <v>3</v>
      </c>
      <c r="G41" s="19" t="s">
        <v>209</v>
      </c>
      <c r="H41" s="16"/>
      <c r="J41" s="16" t="s">
        <v>270</v>
      </c>
      <c r="N41" s="16">
        <v>2002</v>
      </c>
    </row>
    <row r="42" spans="1:14" x14ac:dyDescent="0.25">
      <c r="A42" t="s">
        <v>66</v>
      </c>
      <c r="B42" s="16" t="s">
        <v>253</v>
      </c>
      <c r="C42" s="19" t="s">
        <v>212</v>
      </c>
      <c r="D42" s="12" t="s">
        <v>201</v>
      </c>
      <c r="E42" s="19">
        <v>6</v>
      </c>
      <c r="F42" s="19">
        <v>1</v>
      </c>
      <c r="G42" s="19"/>
      <c r="H42" s="16" t="s">
        <v>274</v>
      </c>
      <c r="J42" s="16" t="s">
        <v>271</v>
      </c>
      <c r="N42" s="16" t="s">
        <v>289</v>
      </c>
    </row>
    <row r="43" spans="1:14" x14ac:dyDescent="0.25">
      <c r="A43" t="s">
        <v>66</v>
      </c>
      <c r="B43" s="22" t="s">
        <v>278</v>
      </c>
      <c r="D43" s="12" t="s">
        <v>201</v>
      </c>
      <c r="H43" s="16" t="s">
        <v>295</v>
      </c>
      <c r="J43" s="16" t="s">
        <v>291</v>
      </c>
      <c r="K43" t="s">
        <v>293</v>
      </c>
      <c r="N43" s="22" t="s">
        <v>290</v>
      </c>
    </row>
    <row r="44" spans="1:14" x14ac:dyDescent="0.25">
      <c r="A44" t="s">
        <v>66</v>
      </c>
      <c r="B44" s="23" t="s">
        <v>279</v>
      </c>
      <c r="C44" s="19" t="s">
        <v>209</v>
      </c>
      <c r="D44" s="12" t="s">
        <v>201</v>
      </c>
      <c r="E44" s="19">
        <v>5</v>
      </c>
      <c r="F44" s="19">
        <v>2</v>
      </c>
      <c r="H44" t="s">
        <v>117</v>
      </c>
      <c r="J44" s="16" t="s">
        <v>292</v>
      </c>
      <c r="K44" t="s">
        <v>294</v>
      </c>
      <c r="L44" s="23">
        <v>9.6669</v>
      </c>
      <c r="M44">
        <v>40.25282</v>
      </c>
      <c r="N44" s="24">
        <v>2021</v>
      </c>
    </row>
    <row r="45" spans="1:14" x14ac:dyDescent="0.25">
      <c r="A45" s="38" t="s">
        <v>90</v>
      </c>
      <c r="B45" s="23" t="s">
        <v>319</v>
      </c>
      <c r="C45" s="30" t="s">
        <v>11</v>
      </c>
      <c r="E45" s="37">
        <v>8</v>
      </c>
      <c r="F45" s="37">
        <v>2</v>
      </c>
      <c r="G45" s="24" t="s">
        <v>14</v>
      </c>
      <c r="H45" s="30" t="s">
        <v>322</v>
      </c>
      <c r="I45" s="30"/>
      <c r="J45" s="30" t="s">
        <v>320</v>
      </c>
      <c r="K45" s="24" t="s">
        <v>318</v>
      </c>
      <c r="N45" s="30" t="s">
        <v>321</v>
      </c>
    </row>
    <row r="46" spans="1:14" x14ac:dyDescent="0.25">
      <c r="A46" s="38" t="s">
        <v>90</v>
      </c>
      <c r="B46" s="30" t="s">
        <v>324</v>
      </c>
      <c r="C46" s="30" t="s">
        <v>277</v>
      </c>
      <c r="E46" s="24">
        <v>5</v>
      </c>
      <c r="F46" s="24">
        <v>9</v>
      </c>
      <c r="G46" s="24" t="s">
        <v>209</v>
      </c>
      <c r="H46" s="30" t="s">
        <v>328</v>
      </c>
      <c r="I46" s="35" t="s">
        <v>329</v>
      </c>
      <c r="J46" s="30" t="s">
        <v>325</v>
      </c>
      <c r="K46" s="24" t="s">
        <v>323</v>
      </c>
      <c r="N46" s="30" t="s">
        <v>327</v>
      </c>
    </row>
    <row r="47" spans="1:14" x14ac:dyDescent="0.25">
      <c r="A47" s="38" t="s">
        <v>90</v>
      </c>
      <c r="B47" s="23" t="s">
        <v>331</v>
      </c>
      <c r="C47" s="30" t="s">
        <v>212</v>
      </c>
      <c r="E47" s="37">
        <v>3</v>
      </c>
      <c r="F47" s="37">
        <v>8</v>
      </c>
      <c r="G47" s="24"/>
      <c r="H47" s="30" t="s">
        <v>334</v>
      </c>
      <c r="I47" s="30"/>
      <c r="J47" s="30" t="s">
        <v>332</v>
      </c>
      <c r="K47" s="24" t="s">
        <v>330</v>
      </c>
      <c r="L47" s="11">
        <v>22.860567267118299</v>
      </c>
      <c r="M47" s="11">
        <v>89.522643837894705</v>
      </c>
      <c r="N47" s="30" t="s">
        <v>333</v>
      </c>
    </row>
    <row r="48" spans="1:14" x14ac:dyDescent="0.25">
      <c r="A48" s="38" t="s">
        <v>90</v>
      </c>
      <c r="B48" s="28" t="s">
        <v>336</v>
      </c>
      <c r="C48" s="27" t="s">
        <v>212</v>
      </c>
      <c r="E48" s="28">
        <v>2</v>
      </c>
      <c r="F48" s="28">
        <v>2</v>
      </c>
      <c r="G48" s="28"/>
      <c r="H48" s="28" t="s">
        <v>339</v>
      </c>
      <c r="I48" s="36" t="s">
        <v>340</v>
      </c>
      <c r="J48" s="28" t="s">
        <v>337</v>
      </c>
      <c r="K48" s="28" t="s">
        <v>335</v>
      </c>
      <c r="L48" s="11">
        <v>23.643705820654201</v>
      </c>
      <c r="M48" s="11">
        <v>90.491943764801505</v>
      </c>
      <c r="N48" s="28" t="s">
        <v>338</v>
      </c>
    </row>
    <row r="49" spans="1:14" ht="42.75" x14ac:dyDescent="0.25">
      <c r="A49" s="38" t="s">
        <v>90</v>
      </c>
      <c r="B49" s="28" t="s">
        <v>341</v>
      </c>
      <c r="C49" s="28" t="s">
        <v>212</v>
      </c>
      <c r="E49" s="29">
        <v>5</v>
      </c>
      <c r="F49" s="29">
        <v>3</v>
      </c>
      <c r="G49" s="29"/>
      <c r="H49" s="28" t="s">
        <v>344</v>
      </c>
      <c r="I49" s="36" t="s">
        <v>345</v>
      </c>
      <c r="J49" s="31" t="s">
        <v>342</v>
      </c>
      <c r="K49" s="29" t="s">
        <v>335</v>
      </c>
      <c r="L49" s="11">
        <v>23.9284718314785</v>
      </c>
      <c r="M49" s="11">
        <v>90.710836866303794</v>
      </c>
      <c r="N49" s="28" t="s">
        <v>343</v>
      </c>
    </row>
    <row r="50" spans="1:14" ht="42.75" x14ac:dyDescent="0.25">
      <c r="A50" s="38" t="s">
        <v>90</v>
      </c>
      <c r="B50" s="30" t="s">
        <v>346</v>
      </c>
      <c r="C50" s="28" t="s">
        <v>212</v>
      </c>
      <c r="E50" s="28">
        <v>4</v>
      </c>
      <c r="F50" s="28">
        <v>8</v>
      </c>
      <c r="G50" s="24"/>
      <c r="H50" s="27" t="s">
        <v>348</v>
      </c>
      <c r="I50" s="36" t="s">
        <v>349</v>
      </c>
      <c r="J50" s="32" t="s">
        <v>347</v>
      </c>
      <c r="K50" s="29" t="s">
        <v>335</v>
      </c>
      <c r="L50" s="11">
        <v>23.9490250789428</v>
      </c>
      <c r="M50" s="11">
        <v>90.695902327417002</v>
      </c>
      <c r="N50" s="27" t="s">
        <v>281</v>
      </c>
    </row>
    <row r="51" spans="1:14" x14ac:dyDescent="0.25">
      <c r="A51" s="38" t="s">
        <v>90</v>
      </c>
      <c r="B51" s="30" t="s">
        <v>350</v>
      </c>
      <c r="C51" s="30"/>
      <c r="E51" s="37">
        <v>9</v>
      </c>
      <c r="F51" s="37">
        <v>5</v>
      </c>
      <c r="G51" s="24"/>
      <c r="H51" s="34" t="s">
        <v>317</v>
      </c>
      <c r="I51" s="30"/>
      <c r="J51" s="30" t="s">
        <v>351</v>
      </c>
      <c r="K51" s="24" t="s">
        <v>326</v>
      </c>
      <c r="N51" s="30" t="s">
        <v>352</v>
      </c>
    </row>
    <row r="52" spans="1:14" x14ac:dyDescent="0.25">
      <c r="A52" s="38" t="s">
        <v>90</v>
      </c>
      <c r="B52" s="27" t="s">
        <v>353</v>
      </c>
      <c r="C52" s="28" t="s">
        <v>212</v>
      </c>
      <c r="E52" s="28">
        <v>5</v>
      </c>
      <c r="F52" s="28">
        <v>3</v>
      </c>
      <c r="G52" s="24"/>
      <c r="H52" s="28" t="s">
        <v>344</v>
      </c>
      <c r="I52" s="36" t="s">
        <v>356</v>
      </c>
      <c r="J52" s="30" t="s">
        <v>354</v>
      </c>
      <c r="K52" s="27" t="s">
        <v>335</v>
      </c>
      <c r="L52">
        <v>23.797154602733301</v>
      </c>
      <c r="M52">
        <v>90.4038926354106</v>
      </c>
      <c r="N52" s="28" t="s">
        <v>355</v>
      </c>
    </row>
    <row r="53" spans="1:14" x14ac:dyDescent="0.25">
      <c r="A53" s="38" t="s">
        <v>90</v>
      </c>
      <c r="B53" s="30" t="s">
        <v>358</v>
      </c>
      <c r="C53" s="30" t="s">
        <v>277</v>
      </c>
      <c r="E53" s="24">
        <v>10</v>
      </c>
      <c r="F53" s="24">
        <v>10</v>
      </c>
      <c r="G53" s="24" t="s">
        <v>209</v>
      </c>
      <c r="H53" s="34" t="s">
        <v>361</v>
      </c>
      <c r="I53" s="35" t="s">
        <v>362</v>
      </c>
      <c r="J53" s="28" t="s">
        <v>359</v>
      </c>
      <c r="K53" s="23" t="s">
        <v>357</v>
      </c>
      <c r="N53" s="34" t="s">
        <v>360</v>
      </c>
    </row>
    <row r="54" spans="1:14" x14ac:dyDescent="0.25">
      <c r="A54" s="38" t="s">
        <v>90</v>
      </c>
      <c r="B54" s="30" t="s">
        <v>363</v>
      </c>
      <c r="C54" s="30" t="s">
        <v>367</v>
      </c>
      <c r="E54" s="37">
        <v>2</v>
      </c>
      <c r="F54" s="37">
        <v>4</v>
      </c>
      <c r="G54" s="24"/>
      <c r="H54" s="30" t="s">
        <v>366</v>
      </c>
      <c r="I54" s="30"/>
      <c r="J54" s="30" t="s">
        <v>364</v>
      </c>
      <c r="K54" s="24" t="s">
        <v>330</v>
      </c>
      <c r="L54">
        <v>24.129711891036301</v>
      </c>
      <c r="M54">
        <v>89.754777973571393</v>
      </c>
      <c r="N54" s="30" t="s">
        <v>365</v>
      </c>
    </row>
    <row r="55" spans="1:14" x14ac:dyDescent="0.25">
      <c r="A55" s="38" t="s">
        <v>90</v>
      </c>
      <c r="B55" s="30" t="s">
        <v>368</v>
      </c>
      <c r="C55" s="30" t="s">
        <v>372</v>
      </c>
      <c r="E55" s="37">
        <v>3</v>
      </c>
      <c r="F55" s="37">
        <v>6</v>
      </c>
      <c r="G55" s="24" t="s">
        <v>367</v>
      </c>
      <c r="H55" s="30" t="s">
        <v>371</v>
      </c>
      <c r="I55" s="30"/>
      <c r="J55" s="33" t="s">
        <v>369</v>
      </c>
      <c r="K55" s="24" t="s">
        <v>330</v>
      </c>
      <c r="L55">
        <v>23.900757426043199</v>
      </c>
      <c r="M55">
        <v>88.896410309116902</v>
      </c>
      <c r="N55" s="30" t="s">
        <v>370</v>
      </c>
    </row>
    <row r="56" spans="1:14" x14ac:dyDescent="0.25">
      <c r="A56" s="38" t="s">
        <v>90</v>
      </c>
      <c r="B56" s="30" t="s">
        <v>373</v>
      </c>
      <c r="C56" s="30" t="s">
        <v>377</v>
      </c>
      <c r="E56" s="37">
        <v>6</v>
      </c>
      <c r="F56" s="37">
        <v>2</v>
      </c>
      <c r="G56" s="24" t="s">
        <v>378</v>
      </c>
      <c r="H56" s="30" t="s">
        <v>376</v>
      </c>
      <c r="I56" s="30"/>
      <c r="J56" s="30" t="s">
        <v>374</v>
      </c>
      <c r="K56" s="24" t="s">
        <v>330</v>
      </c>
      <c r="L56">
        <v>23.140338981011102</v>
      </c>
      <c r="M56">
        <v>90.258650836732102</v>
      </c>
      <c r="N56" s="30" t="s">
        <v>375</v>
      </c>
    </row>
    <row r="57" spans="1:14" x14ac:dyDescent="0.25">
      <c r="A57" s="38" t="s">
        <v>90</v>
      </c>
      <c r="B57" s="30" t="s">
        <v>379</v>
      </c>
      <c r="C57" s="30" t="s">
        <v>367</v>
      </c>
      <c r="E57" s="37">
        <v>2</v>
      </c>
      <c r="F57" s="37">
        <v>7</v>
      </c>
      <c r="G57" s="24"/>
      <c r="H57" s="30"/>
      <c r="I57" s="30"/>
      <c r="J57" s="30" t="s">
        <v>380</v>
      </c>
      <c r="K57" s="24" t="s">
        <v>330</v>
      </c>
      <c r="L57">
        <v>24.458592813897901</v>
      </c>
      <c r="M57">
        <v>89.703514922905597</v>
      </c>
      <c r="N57" s="30" t="s">
        <v>381</v>
      </c>
    </row>
    <row r="58" spans="1:14" x14ac:dyDescent="0.25">
      <c r="A58" s="38" t="s">
        <v>90</v>
      </c>
      <c r="B58" s="30" t="s">
        <v>382</v>
      </c>
      <c r="C58" s="30" t="s">
        <v>378</v>
      </c>
      <c r="E58" s="37">
        <v>4</v>
      </c>
      <c r="F58" s="37">
        <v>7</v>
      </c>
      <c r="G58" s="24" t="s">
        <v>385</v>
      </c>
      <c r="H58" s="33" t="s">
        <v>366</v>
      </c>
      <c r="I58" s="30"/>
      <c r="J58" s="33" t="s">
        <v>383</v>
      </c>
      <c r="K58" s="24" t="s">
        <v>330</v>
      </c>
      <c r="N58" s="30" t="s">
        <v>384</v>
      </c>
    </row>
    <row r="59" spans="1:14" x14ac:dyDescent="0.25">
      <c r="A59" s="38" t="s">
        <v>90</v>
      </c>
      <c r="B59" s="30" t="s">
        <v>386</v>
      </c>
      <c r="C59" s="30" t="s">
        <v>209</v>
      </c>
      <c r="E59" s="24">
        <v>6</v>
      </c>
      <c r="F59" s="24">
        <v>10</v>
      </c>
      <c r="G59" s="24" t="s">
        <v>390</v>
      </c>
      <c r="H59" s="30" t="s">
        <v>389</v>
      </c>
      <c r="I59" s="35" t="s">
        <v>391</v>
      </c>
      <c r="J59" s="30" t="s">
        <v>387</v>
      </c>
      <c r="K59" s="23" t="s">
        <v>357</v>
      </c>
      <c r="N59" s="30" t="s">
        <v>388</v>
      </c>
    </row>
    <row r="60" spans="1:14" x14ac:dyDescent="0.25">
      <c r="A60" s="38" t="s">
        <v>90</v>
      </c>
      <c r="B60" s="30" t="s">
        <v>392</v>
      </c>
      <c r="C60" s="30"/>
      <c r="E60" s="37">
        <v>9</v>
      </c>
      <c r="F60" s="37">
        <v>4</v>
      </c>
      <c r="G60" s="24"/>
      <c r="H60" s="30"/>
      <c r="I60" s="30"/>
      <c r="J60" s="30" t="s">
        <v>393</v>
      </c>
      <c r="K60" s="24" t="s">
        <v>326</v>
      </c>
      <c r="N60" s="30" t="s">
        <v>394</v>
      </c>
    </row>
    <row r="61" spans="1:14" x14ac:dyDescent="0.25">
      <c r="A61" s="38" t="s">
        <v>90</v>
      </c>
      <c r="B61" s="30" t="s">
        <v>395</v>
      </c>
      <c r="C61" s="30"/>
      <c r="E61" s="37">
        <v>10</v>
      </c>
      <c r="F61" s="37">
        <v>3</v>
      </c>
      <c r="G61" s="24"/>
      <c r="H61" s="30"/>
      <c r="I61" s="30"/>
      <c r="J61" s="30" t="s">
        <v>396</v>
      </c>
      <c r="K61" s="24" t="s">
        <v>326</v>
      </c>
      <c r="N61" s="30" t="s">
        <v>397</v>
      </c>
    </row>
    <row r="62" spans="1:14" x14ac:dyDescent="0.25">
      <c r="A62" s="38" t="s">
        <v>90</v>
      </c>
      <c r="B62" s="30" t="s">
        <v>398</v>
      </c>
      <c r="C62" s="30"/>
      <c r="E62" s="37">
        <v>10</v>
      </c>
      <c r="F62" s="37">
        <v>3</v>
      </c>
      <c r="G62" s="24"/>
      <c r="H62" s="30"/>
      <c r="I62" s="30"/>
      <c r="J62" s="30" t="s">
        <v>399</v>
      </c>
      <c r="K62" s="24" t="s">
        <v>323</v>
      </c>
      <c r="N62" s="30" t="s">
        <v>400</v>
      </c>
    </row>
    <row r="63" spans="1:14" x14ac:dyDescent="0.25">
      <c r="A63" s="38" t="s">
        <v>90</v>
      </c>
      <c r="B63" s="30" t="s">
        <v>401</v>
      </c>
      <c r="C63" s="30"/>
      <c r="E63" s="37">
        <v>10</v>
      </c>
      <c r="F63" s="37">
        <v>3</v>
      </c>
      <c r="G63" s="24"/>
      <c r="H63" s="30"/>
      <c r="I63" s="30"/>
      <c r="J63" s="30" t="s">
        <v>402</v>
      </c>
      <c r="K63" s="24" t="s">
        <v>323</v>
      </c>
      <c r="N63" s="30">
        <v>2014</v>
      </c>
    </row>
    <row r="64" spans="1:14" x14ac:dyDescent="0.25">
      <c r="A64" s="38" t="s">
        <v>90</v>
      </c>
      <c r="B64" s="30" t="s">
        <v>404</v>
      </c>
      <c r="C64" s="30" t="s">
        <v>277</v>
      </c>
      <c r="E64" s="24">
        <v>5</v>
      </c>
      <c r="F64" s="24">
        <v>5</v>
      </c>
      <c r="G64" s="24"/>
      <c r="H64" s="30" t="s">
        <v>407</v>
      </c>
      <c r="I64" s="35" t="s">
        <v>408</v>
      </c>
      <c r="J64" s="30" t="s">
        <v>405</v>
      </c>
      <c r="K64" s="23" t="s">
        <v>403</v>
      </c>
      <c r="L64">
        <v>22.034377198136902</v>
      </c>
      <c r="M64">
        <v>90.356226476514195</v>
      </c>
      <c r="N64" s="30" t="s">
        <v>406</v>
      </c>
    </row>
    <row r="65" spans="1:14" x14ac:dyDescent="0.25">
      <c r="A65" s="38" t="s">
        <v>90</v>
      </c>
      <c r="B65" s="30" t="s">
        <v>410</v>
      </c>
      <c r="C65" s="30"/>
      <c r="E65" s="37">
        <v>8</v>
      </c>
      <c r="F65" s="37">
        <v>3</v>
      </c>
      <c r="G65" s="24"/>
      <c r="H65" s="30"/>
      <c r="J65" s="30" t="s">
        <v>411</v>
      </c>
      <c r="K65" s="24" t="s">
        <v>409</v>
      </c>
      <c r="N65" s="30" t="s">
        <v>290</v>
      </c>
    </row>
    <row r="66" spans="1:14" x14ac:dyDescent="0.25">
      <c r="A66" s="38" t="s">
        <v>90</v>
      </c>
      <c r="B66" s="30" t="s">
        <v>412</v>
      </c>
      <c r="C66" s="30"/>
      <c r="E66" s="37">
        <v>2</v>
      </c>
      <c r="F66" s="37">
        <v>2</v>
      </c>
      <c r="G66" s="24" t="s">
        <v>277</v>
      </c>
      <c r="H66" s="30" t="s">
        <v>117</v>
      </c>
      <c r="J66" s="30" t="s">
        <v>413</v>
      </c>
      <c r="K66" s="24" t="s">
        <v>330</v>
      </c>
      <c r="L66">
        <v>23.6111636840673</v>
      </c>
      <c r="M66">
        <v>89.417370927778094</v>
      </c>
      <c r="N66" s="30">
        <v>2012</v>
      </c>
    </row>
    <row r="67" spans="1:14" x14ac:dyDescent="0.25">
      <c r="A67" s="38" t="s">
        <v>90</v>
      </c>
      <c r="B67" s="30" t="s">
        <v>415</v>
      </c>
      <c r="E67" s="37">
        <v>8</v>
      </c>
      <c r="F67" s="37">
        <v>5</v>
      </c>
      <c r="G67" s="24"/>
      <c r="H67" s="30"/>
      <c r="J67" s="30" t="s">
        <v>416</v>
      </c>
      <c r="K67" s="24" t="s">
        <v>414</v>
      </c>
      <c r="L67">
        <v>21.926814640621402</v>
      </c>
      <c r="M67">
        <v>88.597701231983606</v>
      </c>
      <c r="N67" s="30" t="s">
        <v>417</v>
      </c>
    </row>
    <row r="68" spans="1:14" x14ac:dyDescent="0.25">
      <c r="A68" s="38" t="s">
        <v>90</v>
      </c>
      <c r="B68" s="30" t="s">
        <v>418</v>
      </c>
      <c r="E68" s="37">
        <v>8</v>
      </c>
      <c r="F68" s="37">
        <v>3</v>
      </c>
      <c r="H68" s="30"/>
      <c r="J68" s="34" t="s">
        <v>317</v>
      </c>
      <c r="K68" s="24" t="s">
        <v>326</v>
      </c>
      <c r="N68" s="30" t="s">
        <v>360</v>
      </c>
    </row>
    <row r="69" spans="1:14" x14ac:dyDescent="0.25">
      <c r="A69" s="38" t="s">
        <v>90</v>
      </c>
      <c r="B69" s="30" t="s">
        <v>420</v>
      </c>
      <c r="E69" s="37">
        <v>4</v>
      </c>
      <c r="F69" s="37">
        <v>8</v>
      </c>
      <c r="H69" s="34" t="s">
        <v>422</v>
      </c>
      <c r="J69" s="34" t="s">
        <v>421</v>
      </c>
      <c r="K69" s="24" t="s">
        <v>419</v>
      </c>
      <c r="N69" s="34">
        <v>2021</v>
      </c>
    </row>
    <row r="70" spans="1:14" x14ac:dyDescent="0.25">
      <c r="A70" s="38" t="s">
        <v>90</v>
      </c>
      <c r="B70" s="30" t="s">
        <v>423</v>
      </c>
      <c r="E70" s="37">
        <v>9</v>
      </c>
      <c r="F70" s="37">
        <v>6</v>
      </c>
      <c r="H70" s="34"/>
      <c r="J70" s="34" t="s">
        <v>317</v>
      </c>
      <c r="K70" s="24" t="s">
        <v>323</v>
      </c>
      <c r="N70" s="34" t="s">
        <v>317</v>
      </c>
    </row>
    <row r="71" spans="1:14" x14ac:dyDescent="0.25">
      <c r="A71" s="38" t="s">
        <v>90</v>
      </c>
      <c r="B71" s="30" t="s">
        <v>425</v>
      </c>
      <c r="E71" s="37">
        <v>7</v>
      </c>
      <c r="F71" s="37">
        <v>3</v>
      </c>
      <c r="H71" s="30" t="s">
        <v>117</v>
      </c>
      <c r="K71" s="23" t="s">
        <v>424</v>
      </c>
      <c r="L71">
        <v>22.0537039127796</v>
      </c>
      <c r="M71">
        <v>90.745797313285493</v>
      </c>
      <c r="N71" s="30">
        <v>2023</v>
      </c>
    </row>
    <row r="72" spans="1:14" x14ac:dyDescent="0.25">
      <c r="A72" s="38" t="s">
        <v>90</v>
      </c>
      <c r="B72" s="30" t="s">
        <v>427</v>
      </c>
      <c r="E72" s="37">
        <v>3</v>
      </c>
      <c r="F72" s="37">
        <v>8</v>
      </c>
      <c r="H72" s="30" t="s">
        <v>117</v>
      </c>
      <c r="K72" s="23" t="s">
        <v>426</v>
      </c>
      <c r="L72">
        <v>22.334511661897601</v>
      </c>
      <c r="M72">
        <v>91.788477775838103</v>
      </c>
      <c r="N72" s="30">
        <v>2017</v>
      </c>
    </row>
  </sheetData>
  <phoneticPr fontId="7" type="noConversion"/>
  <hyperlinks>
    <hyperlink ref="I6" r:id="rId1" xr:uid="{D9F59208-A9E4-44F9-9DD8-E52A617501BD}"/>
    <hyperlink ref="I7" r:id="rId2" xr:uid="{69C866A5-B011-4CE0-9CB4-6D171770A499}"/>
    <hyperlink ref="I5" r:id="rId3" xr:uid="{F076FE89-1326-4FC9-8CC9-DAAB4681A444}"/>
    <hyperlink ref="I53" r:id="rId4" xr:uid="{D6AFBB17-0608-483E-85EA-8413296D196F}"/>
    <hyperlink ref="I59" r:id="rId5" xr:uid="{BF31CA64-73CE-423A-9ECE-7732CB795C70}"/>
    <hyperlink ref="I64" r:id="rId6" xr:uid="{1EA89402-8E5C-4C2D-958B-EA6632C302D0}"/>
    <hyperlink ref="I48" r:id="rId7" display="https://www.google.nl/url?sa=t&amp;rct=j&amp;q=&amp;esrc=s&amp;source=web&amp;cd=&amp;cad=rja&amp;uact=8&amp;ved=2ahUKEwiH-tartviCAxXb1QIHHZZLACMQFnoECAkQAQ&amp;url=https%3A%2F%2Fpublicwiki.deltares.nl%2Fpages%2Fviewpage.action%3FpageId%3D127633757&amp;usg=AOvVaw1Eq6xyeB16laD_d2BKkUZA&amp;opi=89978449" xr:uid="{E7F053DF-511C-4455-A7C3-2EA3C395C537}"/>
    <hyperlink ref="I49" r:id="rId8" display="https://www.deltares.nl/en/expertise/projects/dhakas-sustainable-water-supply" xr:uid="{CAF8E8A4-B404-4827-A922-27B54E753D3D}"/>
    <hyperlink ref="I50" r:id="rId9" display="https://p4gpartnerships.org/pioneering-green-partnerships/all-p4g-partnerships/sustainable-future-textile-factories" xr:uid="{D30469A8-98D1-474C-815A-411D5AFC8163}"/>
    <hyperlink ref="I52" r:id="rId10" display="https://jcpbd.nl/clean-safe-water-for-dhaka-city/" xr:uid="{6C74A8D2-4843-4B5E-B2AF-F71D9B91292A}"/>
    <hyperlink ref="I46" r:id="rId11" xr:uid="{06A3A869-241B-441D-B5CE-4BFF89F4CB96}"/>
  </hyperlinks>
  <pageMargins left="0.7" right="0.7" top="0.75" bottom="0.75" header="0.3" footer="0.3"/>
  <pageSetup paperSize="9" orientation="portrait" r:id="rId12"/>
  <legacyDrawing r:id="rId1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21C6D-5B58-41C6-A12F-4A6FAAC088C2}">
  <dimension ref="A1:M29"/>
  <sheetViews>
    <sheetView workbookViewId="0">
      <pane ySplit="1" topLeftCell="A2" activePane="bottomLeft" state="frozen"/>
      <selection pane="bottomLeft" activeCell="M29" sqref="A2:M29"/>
    </sheetView>
  </sheetViews>
  <sheetFormatPr defaultRowHeight="15" x14ac:dyDescent="0.25"/>
  <cols>
    <col min="1" max="1" width="22.42578125" customWidth="1"/>
  </cols>
  <sheetData>
    <row r="1" spans="1:13" x14ac:dyDescent="0.25">
      <c r="A1" s="1" t="s">
        <v>2</v>
      </c>
      <c r="B1" s="1" t="s">
        <v>46</v>
      </c>
      <c r="C1" s="1" t="s">
        <v>77</v>
      </c>
      <c r="D1" s="1" t="s">
        <v>92</v>
      </c>
      <c r="E1" s="1" t="s">
        <v>93</v>
      </c>
      <c r="F1" s="1" t="s">
        <v>94</v>
      </c>
      <c r="G1" s="1" t="s">
        <v>96</v>
      </c>
      <c r="H1" s="1" t="s">
        <v>98</v>
      </c>
      <c r="I1" s="1" t="s">
        <v>97</v>
      </c>
      <c r="J1" s="1" t="s">
        <v>99</v>
      </c>
      <c r="K1" s="1" t="s">
        <v>233</v>
      </c>
      <c r="L1" s="1" t="s">
        <v>234</v>
      </c>
      <c r="M1" s="1" t="s">
        <v>280</v>
      </c>
    </row>
    <row r="2" spans="1:13" x14ac:dyDescent="0.25">
      <c r="A2" s="23" t="s">
        <v>319</v>
      </c>
      <c r="B2" s="30" t="s">
        <v>11</v>
      </c>
      <c r="D2" s="37">
        <v>8</v>
      </c>
      <c r="E2" s="37">
        <v>2</v>
      </c>
      <c r="F2" s="24" t="s">
        <v>14</v>
      </c>
      <c r="G2" s="30" t="s">
        <v>322</v>
      </c>
      <c r="H2" s="30"/>
      <c r="I2" s="30" t="s">
        <v>320</v>
      </c>
      <c r="J2" s="24" t="s">
        <v>318</v>
      </c>
      <c r="M2" s="30" t="s">
        <v>321</v>
      </c>
    </row>
    <row r="3" spans="1:13" x14ac:dyDescent="0.25">
      <c r="A3" s="30" t="s">
        <v>324</v>
      </c>
      <c r="B3" s="30" t="s">
        <v>277</v>
      </c>
      <c r="D3" s="24">
        <v>5</v>
      </c>
      <c r="E3" s="24">
        <v>9</v>
      </c>
      <c r="F3" s="24" t="s">
        <v>209</v>
      </c>
      <c r="G3" s="30" t="s">
        <v>328</v>
      </c>
      <c r="H3" s="35" t="s">
        <v>329</v>
      </c>
      <c r="I3" s="30" t="s">
        <v>325</v>
      </c>
      <c r="J3" s="24" t="s">
        <v>323</v>
      </c>
      <c r="M3" s="30" t="s">
        <v>327</v>
      </c>
    </row>
    <row r="4" spans="1:13" x14ac:dyDescent="0.25">
      <c r="A4" s="23" t="s">
        <v>331</v>
      </c>
      <c r="B4" s="30" t="s">
        <v>212</v>
      </c>
      <c r="D4" s="37">
        <v>3</v>
      </c>
      <c r="E4" s="37">
        <v>8</v>
      </c>
      <c r="F4" s="24"/>
      <c r="G4" s="30" t="s">
        <v>334</v>
      </c>
      <c r="H4" s="30"/>
      <c r="I4" s="30" t="s">
        <v>332</v>
      </c>
      <c r="J4" s="24" t="s">
        <v>330</v>
      </c>
      <c r="K4" s="11">
        <v>22.860567267118299</v>
      </c>
      <c r="L4" s="11">
        <v>89.522643837894705</v>
      </c>
      <c r="M4" s="30" t="s">
        <v>333</v>
      </c>
    </row>
    <row r="5" spans="1:13" x14ac:dyDescent="0.25">
      <c r="A5" s="28" t="s">
        <v>336</v>
      </c>
      <c r="B5" s="27" t="s">
        <v>212</v>
      </c>
      <c r="D5" s="28">
        <v>2</v>
      </c>
      <c r="E5" s="28">
        <v>2</v>
      </c>
      <c r="F5" s="28"/>
      <c r="G5" s="28" t="s">
        <v>339</v>
      </c>
      <c r="H5" s="36" t="s">
        <v>340</v>
      </c>
      <c r="I5" s="28" t="s">
        <v>337</v>
      </c>
      <c r="J5" s="28" t="s">
        <v>335</v>
      </c>
      <c r="K5" s="11">
        <v>23.643705820654201</v>
      </c>
      <c r="L5" s="11">
        <v>90.491943764801505</v>
      </c>
      <c r="M5" s="28" t="s">
        <v>338</v>
      </c>
    </row>
    <row r="6" spans="1:13" ht="42.75" x14ac:dyDescent="0.25">
      <c r="A6" s="28" t="s">
        <v>341</v>
      </c>
      <c r="B6" s="28" t="s">
        <v>212</v>
      </c>
      <c r="D6" s="29">
        <v>5</v>
      </c>
      <c r="E6" s="29">
        <v>3</v>
      </c>
      <c r="F6" s="29"/>
      <c r="G6" s="28" t="s">
        <v>344</v>
      </c>
      <c r="H6" s="36" t="s">
        <v>345</v>
      </c>
      <c r="I6" s="31" t="s">
        <v>342</v>
      </c>
      <c r="J6" s="29" t="s">
        <v>335</v>
      </c>
      <c r="K6" s="11">
        <v>23.9284718314785</v>
      </c>
      <c r="L6" s="11">
        <v>90.710836866303794</v>
      </c>
      <c r="M6" s="28" t="s">
        <v>343</v>
      </c>
    </row>
    <row r="7" spans="1:13" ht="42.75" x14ac:dyDescent="0.25">
      <c r="A7" s="30" t="s">
        <v>346</v>
      </c>
      <c r="B7" s="28" t="s">
        <v>212</v>
      </c>
      <c r="D7" s="28">
        <v>4</v>
      </c>
      <c r="E7" s="28">
        <v>8</v>
      </c>
      <c r="F7" s="24"/>
      <c r="G7" s="27" t="s">
        <v>348</v>
      </c>
      <c r="H7" s="36" t="s">
        <v>349</v>
      </c>
      <c r="I7" s="32" t="s">
        <v>347</v>
      </c>
      <c r="J7" s="29" t="s">
        <v>335</v>
      </c>
      <c r="K7" s="11">
        <v>23.9490250789428</v>
      </c>
      <c r="L7" s="11">
        <v>90.695902327417002</v>
      </c>
      <c r="M7" s="27" t="s">
        <v>281</v>
      </c>
    </row>
    <row r="8" spans="1:13" x14ac:dyDescent="0.25">
      <c r="A8" s="30" t="s">
        <v>350</v>
      </c>
      <c r="B8" s="30"/>
      <c r="D8" s="37">
        <v>9</v>
      </c>
      <c r="E8" s="37">
        <v>5</v>
      </c>
      <c r="F8" s="24"/>
      <c r="G8" s="34" t="s">
        <v>317</v>
      </c>
      <c r="H8" s="30"/>
      <c r="I8" s="30" t="s">
        <v>351</v>
      </c>
      <c r="J8" s="24" t="s">
        <v>326</v>
      </c>
      <c r="M8" s="30" t="s">
        <v>352</v>
      </c>
    </row>
    <row r="9" spans="1:13" x14ac:dyDescent="0.25">
      <c r="A9" s="27" t="s">
        <v>353</v>
      </c>
      <c r="B9" s="28" t="s">
        <v>212</v>
      </c>
      <c r="D9" s="28">
        <v>5</v>
      </c>
      <c r="E9" s="28">
        <v>3</v>
      </c>
      <c r="F9" s="24"/>
      <c r="G9" s="28" t="s">
        <v>344</v>
      </c>
      <c r="H9" s="36" t="s">
        <v>356</v>
      </c>
      <c r="I9" s="30" t="s">
        <v>354</v>
      </c>
      <c r="J9" s="27" t="s">
        <v>335</v>
      </c>
      <c r="K9">
        <v>23.797154602733301</v>
      </c>
      <c r="L9">
        <v>90.4038926354106</v>
      </c>
      <c r="M9" s="28" t="s">
        <v>355</v>
      </c>
    </row>
    <row r="10" spans="1:13" x14ac:dyDescent="0.25">
      <c r="A10" s="30" t="s">
        <v>358</v>
      </c>
      <c r="B10" s="30" t="s">
        <v>277</v>
      </c>
      <c r="D10" s="24">
        <v>10</v>
      </c>
      <c r="E10" s="24">
        <v>10</v>
      </c>
      <c r="F10" s="24" t="s">
        <v>209</v>
      </c>
      <c r="G10" s="34" t="s">
        <v>361</v>
      </c>
      <c r="H10" s="35" t="s">
        <v>362</v>
      </c>
      <c r="I10" s="28" t="s">
        <v>359</v>
      </c>
      <c r="J10" s="23" t="s">
        <v>357</v>
      </c>
      <c r="M10" s="34" t="s">
        <v>360</v>
      </c>
    </row>
    <row r="11" spans="1:13" x14ac:dyDescent="0.25">
      <c r="A11" s="30" t="s">
        <v>363</v>
      </c>
      <c r="B11" s="30" t="s">
        <v>367</v>
      </c>
      <c r="D11" s="37">
        <v>2</v>
      </c>
      <c r="E11" s="37">
        <v>4</v>
      </c>
      <c r="F11" s="24"/>
      <c r="G11" s="30" t="s">
        <v>366</v>
      </c>
      <c r="H11" s="30"/>
      <c r="I11" s="30" t="s">
        <v>364</v>
      </c>
      <c r="J11" s="24" t="s">
        <v>330</v>
      </c>
      <c r="K11">
        <v>24.129711891036301</v>
      </c>
      <c r="L11">
        <v>89.754777973571393</v>
      </c>
      <c r="M11" s="30" t="s">
        <v>365</v>
      </c>
    </row>
    <row r="12" spans="1:13" x14ac:dyDescent="0.25">
      <c r="A12" s="30" t="s">
        <v>368</v>
      </c>
      <c r="B12" s="30" t="s">
        <v>372</v>
      </c>
      <c r="D12" s="37">
        <v>3</v>
      </c>
      <c r="E12" s="37">
        <v>6</v>
      </c>
      <c r="F12" s="24" t="s">
        <v>367</v>
      </c>
      <c r="G12" s="30" t="s">
        <v>371</v>
      </c>
      <c r="H12" s="30"/>
      <c r="I12" s="33" t="s">
        <v>369</v>
      </c>
      <c r="J12" s="24" t="s">
        <v>330</v>
      </c>
      <c r="K12">
        <v>23.900757426043199</v>
      </c>
      <c r="L12">
        <v>88.896410309116902</v>
      </c>
      <c r="M12" s="30" t="s">
        <v>370</v>
      </c>
    </row>
    <row r="13" spans="1:13" x14ac:dyDescent="0.25">
      <c r="A13" s="30" t="s">
        <v>373</v>
      </c>
      <c r="B13" s="30" t="s">
        <v>377</v>
      </c>
      <c r="D13" s="37">
        <v>6</v>
      </c>
      <c r="E13" s="37">
        <v>2</v>
      </c>
      <c r="F13" s="24" t="s">
        <v>378</v>
      </c>
      <c r="G13" s="30" t="s">
        <v>376</v>
      </c>
      <c r="H13" s="30"/>
      <c r="I13" s="30" t="s">
        <v>374</v>
      </c>
      <c r="J13" s="24" t="s">
        <v>330</v>
      </c>
      <c r="K13">
        <v>23.140338981011102</v>
      </c>
      <c r="L13">
        <v>90.258650836732102</v>
      </c>
      <c r="M13" s="30" t="s">
        <v>375</v>
      </c>
    </row>
    <row r="14" spans="1:13" x14ac:dyDescent="0.25">
      <c r="A14" s="30" t="s">
        <v>379</v>
      </c>
      <c r="B14" s="30" t="s">
        <v>367</v>
      </c>
      <c r="D14" s="37">
        <v>2</v>
      </c>
      <c r="E14" s="37">
        <v>7</v>
      </c>
      <c r="F14" s="24"/>
      <c r="G14" s="30"/>
      <c r="H14" s="30"/>
      <c r="I14" s="30" t="s">
        <v>380</v>
      </c>
      <c r="J14" s="24" t="s">
        <v>330</v>
      </c>
      <c r="K14">
        <v>24.458592813897901</v>
      </c>
      <c r="L14">
        <v>89.703514922905597</v>
      </c>
      <c r="M14" s="30" t="s">
        <v>381</v>
      </c>
    </row>
    <row r="15" spans="1:13" x14ac:dyDescent="0.25">
      <c r="A15" s="30" t="s">
        <v>382</v>
      </c>
      <c r="B15" s="30" t="s">
        <v>378</v>
      </c>
      <c r="D15" s="37">
        <v>4</v>
      </c>
      <c r="E15" s="37">
        <v>7</v>
      </c>
      <c r="F15" s="24" t="s">
        <v>385</v>
      </c>
      <c r="G15" s="33" t="s">
        <v>366</v>
      </c>
      <c r="H15" s="30"/>
      <c r="I15" s="33" t="s">
        <v>383</v>
      </c>
      <c r="J15" s="24" t="s">
        <v>330</v>
      </c>
      <c r="M15" s="30" t="s">
        <v>384</v>
      </c>
    </row>
    <row r="16" spans="1:13" x14ac:dyDescent="0.25">
      <c r="A16" s="30" t="s">
        <v>386</v>
      </c>
      <c r="B16" s="30" t="s">
        <v>209</v>
      </c>
      <c r="D16" s="24">
        <v>6</v>
      </c>
      <c r="E16" s="24">
        <v>10</v>
      </c>
      <c r="F16" s="24" t="s">
        <v>390</v>
      </c>
      <c r="G16" s="30" t="s">
        <v>389</v>
      </c>
      <c r="H16" s="35" t="s">
        <v>391</v>
      </c>
      <c r="I16" s="30" t="s">
        <v>387</v>
      </c>
      <c r="J16" s="23" t="s">
        <v>357</v>
      </c>
      <c r="M16" s="30" t="s">
        <v>388</v>
      </c>
    </row>
    <row r="17" spans="1:13" x14ac:dyDescent="0.25">
      <c r="A17" s="30" t="s">
        <v>392</v>
      </c>
      <c r="B17" s="30"/>
      <c r="D17" s="37">
        <v>9</v>
      </c>
      <c r="E17" s="37">
        <v>4</v>
      </c>
      <c r="F17" s="24"/>
      <c r="G17" s="30"/>
      <c r="H17" s="30"/>
      <c r="I17" s="30" t="s">
        <v>393</v>
      </c>
      <c r="J17" s="24" t="s">
        <v>326</v>
      </c>
      <c r="M17" s="30" t="s">
        <v>394</v>
      </c>
    </row>
    <row r="18" spans="1:13" x14ac:dyDescent="0.25">
      <c r="A18" s="30" t="s">
        <v>395</v>
      </c>
      <c r="B18" s="30"/>
      <c r="D18" s="37">
        <v>10</v>
      </c>
      <c r="E18" s="37">
        <v>3</v>
      </c>
      <c r="F18" s="24"/>
      <c r="G18" s="30"/>
      <c r="H18" s="30"/>
      <c r="I18" s="30" t="s">
        <v>396</v>
      </c>
      <c r="J18" s="24" t="s">
        <v>326</v>
      </c>
      <c r="M18" s="30" t="s">
        <v>397</v>
      </c>
    </row>
    <row r="19" spans="1:13" x14ac:dyDescent="0.25">
      <c r="A19" s="30" t="s">
        <v>398</v>
      </c>
      <c r="B19" s="30"/>
      <c r="D19" s="37">
        <v>10</v>
      </c>
      <c r="E19" s="37">
        <v>3</v>
      </c>
      <c r="F19" s="24"/>
      <c r="G19" s="30"/>
      <c r="H19" s="30"/>
      <c r="I19" s="30" t="s">
        <v>399</v>
      </c>
      <c r="J19" s="24" t="s">
        <v>323</v>
      </c>
      <c r="M19" s="30" t="s">
        <v>400</v>
      </c>
    </row>
    <row r="20" spans="1:13" x14ac:dyDescent="0.25">
      <c r="A20" s="30" t="s">
        <v>401</v>
      </c>
      <c r="B20" s="30"/>
      <c r="D20" s="37">
        <v>10</v>
      </c>
      <c r="E20" s="37">
        <v>3</v>
      </c>
      <c r="F20" s="24"/>
      <c r="G20" s="30"/>
      <c r="H20" s="30"/>
      <c r="I20" s="30" t="s">
        <v>402</v>
      </c>
      <c r="J20" s="24" t="s">
        <v>323</v>
      </c>
      <c r="M20" s="30">
        <v>2014</v>
      </c>
    </row>
    <row r="21" spans="1:13" x14ac:dyDescent="0.25">
      <c r="A21" s="30" t="s">
        <v>404</v>
      </c>
      <c r="B21" s="30" t="s">
        <v>277</v>
      </c>
      <c r="D21" s="24">
        <v>5</v>
      </c>
      <c r="E21" s="24">
        <v>5</v>
      </c>
      <c r="F21" s="24"/>
      <c r="G21" s="30" t="s">
        <v>407</v>
      </c>
      <c r="H21" s="35" t="s">
        <v>408</v>
      </c>
      <c r="I21" s="30" t="s">
        <v>405</v>
      </c>
      <c r="J21" s="23" t="s">
        <v>403</v>
      </c>
      <c r="K21">
        <v>22.034377198136902</v>
      </c>
      <c r="L21">
        <v>90.356226476514195</v>
      </c>
      <c r="M21" s="30" t="s">
        <v>406</v>
      </c>
    </row>
    <row r="22" spans="1:13" x14ac:dyDescent="0.25">
      <c r="A22" s="30" t="s">
        <v>410</v>
      </c>
      <c r="B22" s="30"/>
      <c r="D22" s="37">
        <v>8</v>
      </c>
      <c r="E22" s="37">
        <v>3</v>
      </c>
      <c r="F22" s="24"/>
      <c r="G22" s="30"/>
      <c r="I22" s="30" t="s">
        <v>411</v>
      </c>
      <c r="J22" s="24" t="s">
        <v>409</v>
      </c>
      <c r="M22" s="30" t="s">
        <v>290</v>
      </c>
    </row>
    <row r="23" spans="1:13" x14ac:dyDescent="0.25">
      <c r="A23" s="30" t="s">
        <v>412</v>
      </c>
      <c r="B23" s="30"/>
      <c r="D23" s="37">
        <v>2</v>
      </c>
      <c r="E23" s="37">
        <v>2</v>
      </c>
      <c r="F23" s="24" t="s">
        <v>277</v>
      </c>
      <c r="G23" s="30" t="s">
        <v>117</v>
      </c>
      <c r="I23" s="30" t="s">
        <v>413</v>
      </c>
      <c r="J23" s="24" t="s">
        <v>330</v>
      </c>
      <c r="K23">
        <v>23.6111636840673</v>
      </c>
      <c r="L23">
        <v>89.417370927778094</v>
      </c>
      <c r="M23" s="30">
        <v>2012</v>
      </c>
    </row>
    <row r="24" spans="1:13" x14ac:dyDescent="0.25">
      <c r="A24" s="30" t="s">
        <v>415</v>
      </c>
      <c r="D24" s="37">
        <v>8</v>
      </c>
      <c r="E24" s="37">
        <v>5</v>
      </c>
      <c r="F24" s="24"/>
      <c r="G24" s="30"/>
      <c r="I24" s="30" t="s">
        <v>416</v>
      </c>
      <c r="J24" s="24" t="s">
        <v>414</v>
      </c>
      <c r="K24">
        <v>21.926814640621402</v>
      </c>
      <c r="L24">
        <v>88.597701231983606</v>
      </c>
      <c r="M24" s="30" t="s">
        <v>417</v>
      </c>
    </row>
    <row r="25" spans="1:13" x14ac:dyDescent="0.25">
      <c r="A25" s="30" t="s">
        <v>418</v>
      </c>
      <c r="D25" s="37">
        <v>8</v>
      </c>
      <c r="E25" s="37">
        <v>3</v>
      </c>
      <c r="G25" s="30"/>
      <c r="I25" s="34" t="s">
        <v>317</v>
      </c>
      <c r="J25" s="24" t="s">
        <v>326</v>
      </c>
      <c r="M25" s="30" t="s">
        <v>360</v>
      </c>
    </row>
    <row r="26" spans="1:13" x14ac:dyDescent="0.25">
      <c r="A26" s="30" t="s">
        <v>420</v>
      </c>
      <c r="D26" s="37">
        <v>4</v>
      </c>
      <c r="E26" s="37">
        <v>8</v>
      </c>
      <c r="G26" s="34" t="s">
        <v>422</v>
      </c>
      <c r="I26" s="34" t="s">
        <v>421</v>
      </c>
      <c r="J26" s="24" t="s">
        <v>419</v>
      </c>
      <c r="M26" s="34">
        <v>2021</v>
      </c>
    </row>
    <row r="27" spans="1:13" x14ac:dyDescent="0.25">
      <c r="A27" s="30" t="s">
        <v>423</v>
      </c>
      <c r="D27" s="37">
        <v>9</v>
      </c>
      <c r="E27" s="37">
        <v>6</v>
      </c>
      <c r="G27" s="34"/>
      <c r="I27" s="34" t="s">
        <v>317</v>
      </c>
      <c r="J27" s="24" t="s">
        <v>323</v>
      </c>
      <c r="M27" s="34" t="s">
        <v>317</v>
      </c>
    </row>
    <row r="28" spans="1:13" x14ac:dyDescent="0.25">
      <c r="A28" s="30" t="s">
        <v>425</v>
      </c>
      <c r="D28" s="37">
        <v>7</v>
      </c>
      <c r="E28" s="37">
        <v>3</v>
      </c>
      <c r="G28" s="30" t="s">
        <v>117</v>
      </c>
      <c r="J28" s="23" t="s">
        <v>424</v>
      </c>
      <c r="K28">
        <v>22.0537039127796</v>
      </c>
      <c r="L28">
        <v>90.745797313285493</v>
      </c>
      <c r="M28" s="30">
        <v>2023</v>
      </c>
    </row>
    <row r="29" spans="1:13" x14ac:dyDescent="0.25">
      <c r="A29" s="30" t="s">
        <v>427</v>
      </c>
      <c r="D29" s="37">
        <v>3</v>
      </c>
      <c r="E29" s="37">
        <v>8</v>
      </c>
      <c r="G29" s="30" t="s">
        <v>117</v>
      </c>
      <c r="J29" s="23" t="s">
        <v>426</v>
      </c>
      <c r="K29">
        <v>22.334511661897601</v>
      </c>
      <c r="L29">
        <v>91.788477775838103</v>
      </c>
      <c r="M29" s="30">
        <v>2017</v>
      </c>
    </row>
  </sheetData>
  <hyperlinks>
    <hyperlink ref="H10" r:id="rId1" xr:uid="{F11BDA20-0763-41F9-B970-7BD0956D2AFC}"/>
    <hyperlink ref="H16" r:id="rId2" xr:uid="{E8D103A7-1978-479D-83D3-9F8E864E29CD}"/>
    <hyperlink ref="H21" r:id="rId3" xr:uid="{2338E7C4-7507-429B-BE62-A7F755F658B8}"/>
    <hyperlink ref="H5" r:id="rId4" display="https://www.google.nl/url?sa=t&amp;rct=j&amp;q=&amp;esrc=s&amp;source=web&amp;cd=&amp;cad=rja&amp;uact=8&amp;ved=2ahUKEwiH-tartviCAxXb1QIHHZZLACMQFnoECAkQAQ&amp;url=https%3A%2F%2Fpublicwiki.deltares.nl%2Fpages%2Fviewpage.action%3FpageId%3D127633757&amp;usg=AOvVaw1Eq6xyeB16laD_d2BKkUZA&amp;opi=89978449" xr:uid="{4C756CC1-2D2A-496E-AA55-ED14E0DD7AA2}"/>
    <hyperlink ref="H6" r:id="rId5" display="https://www.deltares.nl/en/expertise/projects/dhakas-sustainable-water-supply" xr:uid="{C11B2F8F-98C4-4C38-A32D-95D3C04AF58F}"/>
    <hyperlink ref="H7" r:id="rId6" display="https://p4gpartnerships.org/pioneering-green-partnerships/all-p4g-partnerships/sustainable-future-textile-factories" xr:uid="{1296ADD5-0B64-4930-9A67-ED14E414667B}"/>
    <hyperlink ref="H9" r:id="rId7" display="https://jcpbd.nl/clean-safe-water-for-dhaka-city/" xr:uid="{584AE3D0-7669-4134-8B5E-0C1755702FA0}"/>
    <hyperlink ref="H3" r:id="rId8" xr:uid="{7900A7E7-A49A-434E-BF7A-CD26F7F18499}"/>
  </hyperlinks>
  <pageMargins left="0.7" right="0.7" top="0.75" bottom="0.75" header="0.3" footer="0.3"/>
  <legacy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Overall</vt:lpstr>
      <vt:lpstr>Challenges</vt:lpstr>
      <vt:lpstr>Drivers and Threats</vt:lpstr>
      <vt:lpstr>Projects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 van Strien</dc:creator>
  <cp:lastModifiedBy>Charlotte van Strien</cp:lastModifiedBy>
  <dcterms:created xsi:type="dcterms:W3CDTF">2023-07-21T15:23:04Z</dcterms:created>
  <dcterms:modified xsi:type="dcterms:W3CDTF">2023-12-21T17:16:38Z</dcterms:modified>
</cp:coreProperties>
</file>