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emo\Documents\my_stuff\Publication\flood-wave-propagation\"/>
    </mc:Choice>
  </mc:AlternateContent>
  <xr:revisionPtr revIDLastSave="0" documentId="13_ncr:1_{75327780-9A2B-43FF-99D2-D0EBCFB69117}" xr6:coauthVersionLast="47" xr6:coauthVersionMax="47" xr10:uidLastSave="{00000000-0000-0000-0000-000000000000}"/>
  <bookViews>
    <workbookView xWindow="-120" yWindow="-120" windowWidth="29040" windowHeight="15720" xr2:uid="{698A3176-6DCE-4A7A-AF8C-646E8BD6C9FD}"/>
  </bookViews>
  <sheets>
    <sheet name="Sections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4" i="1"/>
</calcChain>
</file>

<file path=xl/sharedStrings.xml><?xml version="1.0" encoding="utf-8"?>
<sst xmlns="http://schemas.openxmlformats.org/spreadsheetml/2006/main" count="10" uniqueCount="8">
  <si>
    <t>Chainage</t>
  </si>
  <si>
    <t>Section</t>
  </si>
  <si>
    <t>Width</t>
  </si>
  <si>
    <t>Average Bed Elevation</t>
  </si>
  <si>
    <t>m</t>
  </si>
  <si>
    <t>Center easting</t>
  </si>
  <si>
    <t>Center northing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</si>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</sst>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709D-180A-47CC-9CC4-1F9498D07783}">
  <dimension ref="A1:J108"/>
  <sheetViews>
    <sheetView tabSelected="1" workbookViewId="0">
      <selection activeCell="I9" sqref="I9"/>
    </sheetView>
  </sheetViews>
  <sheetFormatPr defaultRowHeight="15" x14ac:dyDescent="0.25"/>
  <cols>
    <col min="2" max="2" width="12" bestFit="1" customWidth="1"/>
    <col min="3" max="3" width="9.28515625" customWidth="1"/>
    <col min="4" max="4" width="20.28515625" bestFit="1" customWidth="1"/>
    <col min="5" max="5" width="13.7109375" bestFit="1" customWidth="1"/>
    <col min="6" max="6" width="14.7109375" bestFit="1" customWidth="1"/>
    <col min="7" max="7" width="12.5703125" bestFit="1" customWidth="1"/>
    <col min="8" max="8" width="13.42578125" bestFit="1" customWidth="1"/>
    <col min="9" max="9" width="13.5703125" bestFit="1" customWidth="1"/>
    <col min="10" max="10" width="14.5703125" bestFit="1" customWidth="1"/>
  </cols>
  <sheetData>
    <row r="1" spans="1:10" x14ac:dyDescent="0.25">
      <c r="A1" s="1" t="s">
        <v>1</v>
      </c>
      <c r="B1" s="8" t="s">
        <v>0</v>
      </c>
      <c r="C1" s="1" t="s">
        <v>2</v>
      </c>
      <c r="D1" s="1" t="s">
        <v>3</v>
      </c>
      <c r="E1" s="5" t="s">
        <v>5</v>
      </c>
      <c r="F1" s="5" t="s">
        <v>6</v>
      </c>
      <c r="G1" s="1" t="s">
        <v>7</v>
      </c>
      <c r="I1" s="7"/>
      <c r="J1" s="7"/>
    </row>
    <row r="2" spans="1:10" x14ac:dyDescent="0.25">
      <c r="A2" s="1"/>
      <c r="B2" s="8" t="s">
        <v>4</v>
      </c>
      <c r="C2" s="1" t="s">
        <v>4</v>
      </c>
      <c r="D2" s="1" t="s">
        <v>4</v>
      </c>
      <c r="E2" s="5"/>
      <c r="F2" s="5"/>
      <c r="G2" s="5"/>
    </row>
    <row r="3" spans="1:10" x14ac:dyDescent="0.25">
      <c r="A3" s="2">
        <v>55</v>
      </c>
      <c r="B3" s="8">
        <f>SUM(G$3:G3)</f>
        <v>0</v>
      </c>
      <c r="C3" s="1">
        <v>250</v>
      </c>
      <c r="D3" s="1"/>
      <c r="E3" s="7">
        <v>726854</v>
      </c>
      <c r="F3" s="7">
        <v>1240810</v>
      </c>
      <c r="G3" s="7">
        <v>0</v>
      </c>
    </row>
    <row r="4" spans="1:10" x14ac:dyDescent="0.25">
      <c r="A4" s="2">
        <v>54</v>
      </c>
      <c r="B4" s="8">
        <f>SUM(G$3:G4)</f>
        <v>10350.472625711778</v>
      </c>
      <c r="C4" s="4">
        <f>357*B4/10000</f>
        <v>369.51187273791044</v>
      </c>
      <c r="D4" s="1"/>
      <c r="E4" s="7">
        <v>716573.64352138864</v>
      </c>
      <c r="F4" s="7">
        <v>1242012.7278363297</v>
      </c>
      <c r="G4" s="7">
        <f>SQRT((E4-E3)^2+(F4-F3)^2)</f>
        <v>10350.472625711778</v>
      </c>
    </row>
    <row r="5" spans="1:10" x14ac:dyDescent="0.25">
      <c r="A5" s="2">
        <v>53</v>
      </c>
      <c r="B5" s="8">
        <f>SUM(G$3:G5)</f>
        <v>16695.312345273083</v>
      </c>
      <c r="C5" s="1">
        <v>758</v>
      </c>
      <c r="D5" s="3">
        <v>488.16899999999998</v>
      </c>
      <c r="E5" s="7">
        <v>710271.78499999992</v>
      </c>
      <c r="F5" s="7">
        <v>1242750</v>
      </c>
      <c r="G5" s="7">
        <f t="shared" ref="G5:G57" si="0">SQRT((E5-E4)^2+(F5-F4)^2)</f>
        <v>6344.8397195613043</v>
      </c>
    </row>
    <row r="6" spans="1:10" x14ac:dyDescent="0.25">
      <c r="A6" s="2">
        <v>52</v>
      </c>
      <c r="B6" s="8">
        <f>SUM(G$3:G6)</f>
        <v>19473.088355555316</v>
      </c>
      <c r="C6" s="1">
        <v>1005</v>
      </c>
      <c r="D6" s="3"/>
      <c r="E6" s="7">
        <v>707608.66500000004</v>
      </c>
      <c r="F6" s="7">
        <v>1243539.83</v>
      </c>
      <c r="G6" s="7">
        <f t="shared" si="0"/>
        <v>2777.7760102822317</v>
      </c>
    </row>
    <row r="7" spans="1:10" x14ac:dyDescent="0.25">
      <c r="A7" s="2">
        <v>51</v>
      </c>
      <c r="B7" s="8">
        <f>SUM(G$3:G7)</f>
        <v>22441.100154491702</v>
      </c>
      <c r="C7" s="1">
        <v>586</v>
      </c>
      <c r="D7" s="3">
        <v>479.35700000000003</v>
      </c>
      <c r="E7" s="7">
        <v>704828.2</v>
      </c>
      <c r="F7" s="7">
        <v>1242501.51</v>
      </c>
      <c r="G7" s="7">
        <f t="shared" si="0"/>
        <v>2968.0117989363857</v>
      </c>
    </row>
    <row r="8" spans="1:10" x14ac:dyDescent="0.25">
      <c r="A8" s="2">
        <v>50</v>
      </c>
      <c r="B8" s="8">
        <f>SUM(G$3:G8)</f>
        <v>25334.35411605459</v>
      </c>
      <c r="C8" s="1">
        <v>1092</v>
      </c>
      <c r="D8" s="4"/>
      <c r="E8" s="7">
        <v>702205.14</v>
      </c>
      <c r="F8" s="7">
        <v>1243722.3599999999</v>
      </c>
      <c r="G8" s="7">
        <f t="shared" si="0"/>
        <v>2893.2539615628875</v>
      </c>
    </row>
    <row r="9" spans="1:10" x14ac:dyDescent="0.25">
      <c r="A9" s="2">
        <v>49</v>
      </c>
      <c r="B9" s="8">
        <f>SUM(G$3:G9)</f>
        <v>28247.431139452743</v>
      </c>
      <c r="C9" s="1">
        <v>894</v>
      </c>
      <c r="D9" s="4"/>
      <c r="E9" s="7">
        <v>699314.73499999999</v>
      </c>
      <c r="F9" s="7">
        <v>1244085.095</v>
      </c>
      <c r="G9" s="7">
        <f t="shared" si="0"/>
        <v>2913.0770233981516</v>
      </c>
    </row>
    <row r="10" spans="1:10" x14ac:dyDescent="0.25">
      <c r="A10" s="2">
        <v>48</v>
      </c>
      <c r="B10" s="8">
        <f>SUM(G$3:G10)</f>
        <v>31511.00201002157</v>
      </c>
      <c r="C10" s="1">
        <v>864</v>
      </c>
      <c r="D10" s="4"/>
      <c r="E10" s="7">
        <v>696598.19499999995</v>
      </c>
      <c r="F10" s="7">
        <v>1245893.77</v>
      </c>
      <c r="G10" s="7">
        <f t="shared" si="0"/>
        <v>3263.5708705688266</v>
      </c>
    </row>
    <row r="11" spans="1:10" x14ac:dyDescent="0.25">
      <c r="A11" s="2">
        <v>47</v>
      </c>
      <c r="B11" s="8">
        <f>SUM(G$3:G11)</f>
        <v>34249.795238804174</v>
      </c>
      <c r="C11" s="1">
        <v>772</v>
      </c>
      <c r="D11" s="4"/>
      <c r="E11" s="7">
        <v>695184.07499999995</v>
      </c>
      <c r="F11" s="7">
        <v>1248239.2450000001</v>
      </c>
      <c r="G11" s="7">
        <f t="shared" si="0"/>
        <v>2738.7932287826006</v>
      </c>
    </row>
    <row r="12" spans="1:10" x14ac:dyDescent="0.25">
      <c r="A12" s="2">
        <v>46</v>
      </c>
      <c r="B12" s="8">
        <f>SUM(G$3:G12)</f>
        <v>37057.045625089573</v>
      </c>
      <c r="C12" s="1">
        <v>696</v>
      </c>
      <c r="D12" s="3">
        <v>476.92399999999998</v>
      </c>
      <c r="E12" s="7">
        <v>692798.755</v>
      </c>
      <c r="F12" s="7">
        <v>1249719.415</v>
      </c>
      <c r="G12" s="7">
        <f t="shared" si="0"/>
        <v>2807.2503862854014</v>
      </c>
    </row>
    <row r="13" spans="1:10" x14ac:dyDescent="0.25">
      <c r="A13" s="2">
        <v>45</v>
      </c>
      <c r="B13" s="8">
        <f>SUM(G$3:G13)</f>
        <v>39992.814739308189</v>
      </c>
      <c r="C13" s="1">
        <v>1076</v>
      </c>
      <c r="D13" s="4"/>
      <c r="E13" s="7">
        <v>689901.13500000001</v>
      </c>
      <c r="F13" s="7">
        <v>1249247.675</v>
      </c>
      <c r="G13" s="7">
        <f t="shared" si="0"/>
        <v>2935.7691142186172</v>
      </c>
    </row>
    <row r="14" spans="1:10" x14ac:dyDescent="0.25">
      <c r="A14" s="2">
        <v>44</v>
      </c>
      <c r="B14" s="8">
        <f>SUM(G$3:G14)</f>
        <v>42736.070588663992</v>
      </c>
      <c r="C14" s="1">
        <v>622</v>
      </c>
      <c r="D14" s="4"/>
      <c r="E14" s="7">
        <v>687679.83499999996</v>
      </c>
      <c r="F14" s="7">
        <v>1250857.42</v>
      </c>
      <c r="G14" s="7">
        <f t="shared" si="0"/>
        <v>2743.2558493558008</v>
      </c>
    </row>
    <row r="15" spans="1:10" x14ac:dyDescent="0.25">
      <c r="A15" s="2">
        <v>43</v>
      </c>
      <c r="B15" s="8">
        <f>SUM(G$3:G15)</f>
        <v>45722.923694694015</v>
      </c>
      <c r="C15" s="1">
        <v>635</v>
      </c>
      <c r="D15" s="4"/>
      <c r="E15" s="7">
        <v>686268.70499999996</v>
      </c>
      <c r="F15" s="7">
        <v>1253489.9100000001</v>
      </c>
      <c r="G15" s="7">
        <f t="shared" si="0"/>
        <v>2986.853106030022</v>
      </c>
    </row>
    <row r="16" spans="1:10" x14ac:dyDescent="0.25">
      <c r="A16" s="2">
        <v>42</v>
      </c>
      <c r="B16" s="8">
        <f>SUM(G$3:G16)</f>
        <v>48700.15867173201</v>
      </c>
      <c r="C16" s="1">
        <v>976</v>
      </c>
      <c r="D16" s="3">
        <v>472.95499999999998</v>
      </c>
      <c r="E16" s="7">
        <v>684240.44500000007</v>
      </c>
      <c r="F16" s="7">
        <v>1255669.3799999999</v>
      </c>
      <c r="G16" s="7">
        <f t="shared" si="0"/>
        <v>2977.2349770379947</v>
      </c>
    </row>
    <row r="17" spans="1:7" x14ac:dyDescent="0.25">
      <c r="A17" s="2">
        <v>41</v>
      </c>
      <c r="B17" s="8">
        <f>SUM(G$3:G17)</f>
        <v>50710.84500142769</v>
      </c>
      <c r="C17" s="1">
        <v>1477</v>
      </c>
      <c r="D17" s="4"/>
      <c r="E17" s="7">
        <v>683806.92500000005</v>
      </c>
      <c r="F17" s="7">
        <v>1257632.7749999999</v>
      </c>
      <c r="G17" s="7">
        <f t="shared" si="0"/>
        <v>2010.686329695681</v>
      </c>
    </row>
    <row r="18" spans="1:7" x14ac:dyDescent="0.25">
      <c r="A18" s="2">
        <v>40</v>
      </c>
      <c r="B18" s="8">
        <f>SUM(G$3:G18)</f>
        <v>52245.089914601864</v>
      </c>
      <c r="C18" s="1">
        <v>2102</v>
      </c>
      <c r="D18" s="4"/>
      <c r="E18" s="7">
        <v>683063.86499999999</v>
      </c>
      <c r="F18" s="7">
        <v>1258975.0750000002</v>
      </c>
      <c r="G18" s="7">
        <f t="shared" si="0"/>
        <v>1534.2449131741755</v>
      </c>
    </row>
    <row r="19" spans="1:7" x14ac:dyDescent="0.25">
      <c r="A19" s="2">
        <v>39</v>
      </c>
      <c r="B19" s="8">
        <f>SUM(G$3:G19)</f>
        <v>54353.957417658748</v>
      </c>
      <c r="C19" s="1">
        <v>2559</v>
      </c>
      <c r="D19" s="4"/>
      <c r="E19" s="7">
        <v>681158.10000000009</v>
      </c>
      <c r="F19" s="7">
        <v>1259878.06</v>
      </c>
      <c r="G19" s="7">
        <f t="shared" si="0"/>
        <v>2108.8675030568834</v>
      </c>
    </row>
    <row r="20" spans="1:7" x14ac:dyDescent="0.25">
      <c r="A20" s="2">
        <v>38</v>
      </c>
      <c r="B20" s="8">
        <f>SUM(G$3:G20)</f>
        <v>56420.025754294868</v>
      </c>
      <c r="C20" s="1">
        <v>2246</v>
      </c>
      <c r="D20" s="4"/>
      <c r="E20" s="7">
        <v>679234.375</v>
      </c>
      <c r="F20" s="7">
        <v>1260631.665</v>
      </c>
      <c r="G20" s="7">
        <f t="shared" si="0"/>
        <v>2066.0683366361168</v>
      </c>
    </row>
    <row r="21" spans="1:7" x14ac:dyDescent="0.25">
      <c r="A21" s="2">
        <v>37</v>
      </c>
      <c r="B21" s="8">
        <f>SUM(G$3:G21)</f>
        <v>58300.854647695269</v>
      </c>
      <c r="C21" s="1">
        <v>1651</v>
      </c>
      <c r="D21" s="4"/>
      <c r="E21" s="7">
        <v>677540.17</v>
      </c>
      <c r="F21" s="7">
        <v>1261448.48</v>
      </c>
      <c r="G21" s="7">
        <f t="shared" si="0"/>
        <v>1880.8288934003983</v>
      </c>
    </row>
    <row r="22" spans="1:7" x14ac:dyDescent="0.25">
      <c r="A22" s="2">
        <v>36</v>
      </c>
      <c r="B22" s="8">
        <f>SUM(G$3:G22)</f>
        <v>60330.094321181437</v>
      </c>
      <c r="C22" s="1">
        <v>1750</v>
      </c>
      <c r="D22" s="3">
        <v>478.21100000000001</v>
      </c>
      <c r="E22" s="7">
        <v>675660.60499999998</v>
      </c>
      <c r="F22" s="7">
        <v>1262213.365</v>
      </c>
      <c r="G22" s="7">
        <f t="shared" si="0"/>
        <v>2029.2396734861661</v>
      </c>
    </row>
    <row r="23" spans="1:7" x14ac:dyDescent="0.25">
      <c r="A23" s="2">
        <v>35</v>
      </c>
      <c r="B23" s="8">
        <f>SUM(G$3:G23)</f>
        <v>62285.850351780573</v>
      </c>
      <c r="C23" s="1">
        <v>1540</v>
      </c>
      <c r="D23" s="4"/>
      <c r="E23" s="7">
        <v>674232.57000000007</v>
      </c>
      <c r="F23" s="7">
        <v>1263549.665</v>
      </c>
      <c r="G23" s="7">
        <f t="shared" si="0"/>
        <v>1955.7560305991351</v>
      </c>
    </row>
    <row r="24" spans="1:7" x14ac:dyDescent="0.25">
      <c r="A24" s="2">
        <v>34</v>
      </c>
      <c r="B24" s="8">
        <f>SUM(G$3:G24)</f>
        <v>64262.755458114763</v>
      </c>
      <c r="C24" s="1">
        <v>1700</v>
      </c>
      <c r="D24" s="4"/>
      <c r="E24" s="7">
        <v>672818.65500000003</v>
      </c>
      <c r="F24" s="7">
        <v>1264931.33</v>
      </c>
      <c r="G24" s="7">
        <f t="shared" si="0"/>
        <v>1976.9051063341933</v>
      </c>
    </row>
    <row r="25" spans="1:7" x14ac:dyDescent="0.25">
      <c r="A25" s="2">
        <v>33</v>
      </c>
      <c r="B25" s="8">
        <f>SUM(G$3:G25)</f>
        <v>66385.603177293975</v>
      </c>
      <c r="C25" s="1">
        <v>1852</v>
      </c>
      <c r="D25" s="4"/>
      <c r="E25" s="7">
        <v>670812.37000000011</v>
      </c>
      <c r="F25" s="7">
        <v>1265625.0899999999</v>
      </c>
      <c r="G25" s="7">
        <f t="shared" si="0"/>
        <v>2122.8477191792053</v>
      </c>
    </row>
    <row r="26" spans="1:7" x14ac:dyDescent="0.25">
      <c r="A26" s="2">
        <v>32</v>
      </c>
      <c r="B26" s="8">
        <f>SUM(G$3:G26)</f>
        <v>68420.804509331021</v>
      </c>
      <c r="C26" s="1">
        <v>2347</v>
      </c>
      <c r="D26" s="4"/>
      <c r="E26" s="7">
        <v>669046.30000000005</v>
      </c>
      <c r="F26" s="7">
        <v>1266636.5449999999</v>
      </c>
      <c r="G26" s="7">
        <f t="shared" si="0"/>
        <v>2035.2013320370495</v>
      </c>
    </row>
    <row r="27" spans="1:7" x14ac:dyDescent="0.25">
      <c r="A27" s="2">
        <v>31</v>
      </c>
      <c r="B27" s="8">
        <f>SUM(G$3:G27)</f>
        <v>70503.365640516873</v>
      </c>
      <c r="C27" s="1">
        <v>2397</v>
      </c>
      <c r="D27" s="3">
        <v>476.40499999999997</v>
      </c>
      <c r="E27" s="7">
        <v>667589.66999999993</v>
      </c>
      <c r="F27" s="7">
        <v>1268124.9300000002</v>
      </c>
      <c r="G27" s="7">
        <f t="shared" si="0"/>
        <v>2082.5611311858465</v>
      </c>
    </row>
    <row r="28" spans="1:7" x14ac:dyDescent="0.25">
      <c r="A28" s="2">
        <v>30</v>
      </c>
      <c r="B28" s="8">
        <f>SUM(G$3:G28)</f>
        <v>71878.172386281425</v>
      </c>
      <c r="C28" s="1">
        <v>2949</v>
      </c>
      <c r="D28" s="4"/>
      <c r="E28" s="7">
        <v>666727.28</v>
      </c>
      <c r="F28" s="7">
        <v>1269195.6200000001</v>
      </c>
      <c r="G28" s="7">
        <f t="shared" si="0"/>
        <v>1374.8067457645468</v>
      </c>
    </row>
    <row r="29" spans="1:7" x14ac:dyDescent="0.25">
      <c r="A29" s="2">
        <v>29</v>
      </c>
      <c r="B29" s="8">
        <f>SUM(G$3:G29)</f>
        <v>74346.360428008644</v>
      </c>
      <c r="C29" s="1">
        <v>2610</v>
      </c>
      <c r="D29" s="3">
        <v>476.85899999999998</v>
      </c>
      <c r="E29" s="7">
        <v>665035.64500000002</v>
      </c>
      <c r="F29" s="7">
        <v>1270992.9300000002</v>
      </c>
      <c r="G29" s="7">
        <f t="shared" si="0"/>
        <v>2468.1880417272168</v>
      </c>
    </row>
    <row r="30" spans="1:7" x14ac:dyDescent="0.25">
      <c r="A30" s="2">
        <v>28</v>
      </c>
      <c r="B30" s="8">
        <f>SUM(G$3:G30)</f>
        <v>75915.783501187005</v>
      </c>
      <c r="C30" s="1">
        <v>3492</v>
      </c>
      <c r="D30" s="4"/>
      <c r="E30" s="7">
        <v>664011.63</v>
      </c>
      <c r="F30" s="7">
        <v>1272182.25</v>
      </c>
      <c r="G30" s="7">
        <f t="shared" si="0"/>
        <v>1569.4230731783671</v>
      </c>
    </row>
    <row r="31" spans="1:7" x14ac:dyDescent="0.25">
      <c r="A31" s="2">
        <v>27</v>
      </c>
      <c r="B31" s="8">
        <f>SUM(G$3:G31)</f>
        <v>78443.774756432991</v>
      </c>
      <c r="C31" s="1">
        <v>2152</v>
      </c>
      <c r="D31" s="4"/>
      <c r="E31" s="7">
        <v>661633.98</v>
      </c>
      <c r="F31" s="7">
        <v>1273041.04</v>
      </c>
      <c r="G31" s="7">
        <f t="shared" si="0"/>
        <v>2527.9912552459855</v>
      </c>
    </row>
    <row r="32" spans="1:7" x14ac:dyDescent="0.25">
      <c r="A32" s="2">
        <v>26</v>
      </c>
      <c r="B32" s="8">
        <f>SUM(G$3:G32)</f>
        <v>81088.313989007351</v>
      </c>
      <c r="C32" s="1">
        <v>2209</v>
      </c>
      <c r="D32" s="4"/>
      <c r="E32" s="7">
        <v>661265.48499999999</v>
      </c>
      <c r="F32" s="7">
        <v>1275659.78</v>
      </c>
      <c r="G32" s="7">
        <f t="shared" si="0"/>
        <v>2644.5392325743528</v>
      </c>
    </row>
    <row r="33" spans="1:7" x14ac:dyDescent="0.25">
      <c r="A33" s="2">
        <v>25</v>
      </c>
      <c r="B33" s="8">
        <f>SUM(G$3:G33)</f>
        <v>83581.526752175545</v>
      </c>
      <c r="C33" s="1">
        <v>2660</v>
      </c>
      <c r="D33" s="4"/>
      <c r="E33" s="7">
        <v>659338.10499999998</v>
      </c>
      <c r="F33" s="7">
        <v>1277241.335</v>
      </c>
      <c r="G33" s="7">
        <f t="shared" si="0"/>
        <v>2493.2127631682001</v>
      </c>
    </row>
    <row r="34" spans="1:7" x14ac:dyDescent="0.25">
      <c r="A34" s="2">
        <v>24</v>
      </c>
      <c r="B34" s="8">
        <f>SUM(G$3:G34)</f>
        <v>85324.324771941494</v>
      </c>
      <c r="C34" s="1">
        <v>3105</v>
      </c>
      <c r="D34" s="3">
        <v>476.16800000000001</v>
      </c>
      <c r="E34" s="7">
        <v>657660.46499999997</v>
      </c>
      <c r="F34" s="7">
        <v>1277713.425</v>
      </c>
      <c r="G34" s="7">
        <f t="shared" si="0"/>
        <v>1742.7980197659529</v>
      </c>
    </row>
    <row r="35" spans="1:7" x14ac:dyDescent="0.25">
      <c r="A35" s="2">
        <v>23</v>
      </c>
      <c r="B35" s="8">
        <f>SUM(G$3:G35)</f>
        <v>88578.742236269754</v>
      </c>
      <c r="C35" s="1">
        <v>5252</v>
      </c>
      <c r="D35" s="4"/>
      <c r="E35" s="7">
        <v>654596.47</v>
      </c>
      <c r="F35" s="7">
        <v>1278810.3149999999</v>
      </c>
      <c r="G35" s="7">
        <f t="shared" si="0"/>
        <v>3254.4174643282545</v>
      </c>
    </row>
    <row r="36" spans="1:7" x14ac:dyDescent="0.25">
      <c r="A36" s="2">
        <v>22</v>
      </c>
      <c r="B36" s="8">
        <f>SUM(G$3:G36)</f>
        <v>90788.800327910256</v>
      </c>
      <c r="C36" s="1">
        <v>4861</v>
      </c>
      <c r="D36" s="4"/>
      <c r="E36" s="7">
        <v>653374.94999999995</v>
      </c>
      <c r="F36" s="7">
        <v>1280652.1200000001</v>
      </c>
      <c r="G36" s="7">
        <f t="shared" si="0"/>
        <v>2210.0580916405033</v>
      </c>
    </row>
    <row r="37" spans="1:7" x14ac:dyDescent="0.25">
      <c r="A37" s="2">
        <v>21</v>
      </c>
      <c r="B37" s="8">
        <f>SUM(G$3:G37)</f>
        <v>92894.756212122767</v>
      </c>
      <c r="C37" s="1">
        <v>5819</v>
      </c>
      <c r="D37" s="3">
        <v>474.61399999999998</v>
      </c>
      <c r="E37" s="7">
        <v>651529.39500000002</v>
      </c>
      <c r="F37" s="7">
        <v>1281666.5049999999</v>
      </c>
      <c r="G37" s="7">
        <f t="shared" si="0"/>
        <v>2105.955884212513</v>
      </c>
    </row>
    <row r="38" spans="1:7" x14ac:dyDescent="0.25">
      <c r="A38" s="2">
        <v>20</v>
      </c>
      <c r="B38" s="8">
        <f>SUM(G$3:G38)</f>
        <v>95083.331484691837</v>
      </c>
      <c r="C38" s="1">
        <v>5240</v>
      </c>
      <c r="D38" s="4"/>
      <c r="E38" s="7">
        <v>650917.13500000001</v>
      </c>
      <c r="F38" s="7">
        <v>1283767.6950000001</v>
      </c>
      <c r="G38" s="7">
        <f t="shared" si="0"/>
        <v>2188.5752725690645</v>
      </c>
    </row>
    <row r="39" spans="1:7" x14ac:dyDescent="0.25">
      <c r="A39" s="2">
        <v>19</v>
      </c>
      <c r="B39" s="8">
        <f>SUM(G$3:G39)</f>
        <v>97455.638429276543</v>
      </c>
      <c r="C39" s="1">
        <v>8279</v>
      </c>
      <c r="D39" s="3">
        <v>474.04199999999997</v>
      </c>
      <c r="E39" s="7">
        <v>649018.02</v>
      </c>
      <c r="F39" s="7">
        <v>1285189.385</v>
      </c>
      <c r="G39" s="7">
        <f t="shared" si="0"/>
        <v>2372.3069445847023</v>
      </c>
    </row>
    <row r="40" spans="1:7" x14ac:dyDescent="0.25">
      <c r="A40" s="2">
        <v>18</v>
      </c>
      <c r="B40" s="8">
        <f>SUM(G$3:G40)</f>
        <v>99850.272791475494</v>
      </c>
      <c r="C40" s="1">
        <v>5360</v>
      </c>
      <c r="D40" s="4"/>
      <c r="E40" s="7">
        <v>649796.56499999994</v>
      </c>
      <c r="F40" s="7">
        <v>1287453.9249999998</v>
      </c>
      <c r="G40" s="7">
        <f t="shared" si="0"/>
        <v>2394.6343621989554</v>
      </c>
    </row>
    <row r="41" spans="1:7" x14ac:dyDescent="0.25">
      <c r="A41" s="2">
        <v>17</v>
      </c>
      <c r="B41" s="8">
        <f>SUM(G$3:G41)</f>
        <v>102953.22821552293</v>
      </c>
      <c r="C41" s="1">
        <v>7443</v>
      </c>
      <c r="D41" s="4"/>
      <c r="E41" s="7">
        <v>648365.25</v>
      </c>
      <c r="F41" s="7">
        <v>1290207.0449999999</v>
      </c>
      <c r="G41" s="7">
        <f t="shared" si="0"/>
        <v>3102.9554240474445</v>
      </c>
    </row>
    <row r="42" spans="1:7" x14ac:dyDescent="0.25">
      <c r="A42" s="2">
        <v>16</v>
      </c>
      <c r="B42" s="8">
        <f>SUM(G$3:G42)</f>
        <v>104696.65341259917</v>
      </c>
      <c r="C42" s="1">
        <v>7035</v>
      </c>
      <c r="D42" s="4"/>
      <c r="E42" s="7">
        <v>648927.22</v>
      </c>
      <c r="F42" s="7">
        <v>1291857.415</v>
      </c>
      <c r="G42" s="7">
        <f t="shared" si="0"/>
        <v>1743.4251970762432</v>
      </c>
    </row>
    <row r="43" spans="1:7" x14ac:dyDescent="0.25">
      <c r="A43" s="2">
        <v>15</v>
      </c>
      <c r="B43" s="8">
        <f>SUM(G$3:G43)</f>
        <v>106213.86333118317</v>
      </c>
      <c r="C43" s="1">
        <v>6559</v>
      </c>
      <c r="D43" s="3">
        <v>475.39800000000002</v>
      </c>
      <c r="E43" s="7">
        <v>648987.92500000005</v>
      </c>
      <c r="F43" s="7">
        <v>1293373.4099999999</v>
      </c>
      <c r="G43" s="7">
        <f t="shared" si="0"/>
        <v>1517.2099185839913</v>
      </c>
    </row>
    <row r="44" spans="1:7" x14ac:dyDescent="0.25">
      <c r="A44" s="2">
        <v>14</v>
      </c>
      <c r="B44" s="8">
        <f>SUM(G$3:G44)</f>
        <v>108145.50802606108</v>
      </c>
      <c r="C44" s="1">
        <v>5876</v>
      </c>
      <c r="D44" s="3">
        <v>476.39400000000001</v>
      </c>
      <c r="E44" s="7">
        <v>650424.62</v>
      </c>
      <c r="F44" s="7">
        <v>1294664.595</v>
      </c>
      <c r="G44" s="7">
        <f t="shared" si="0"/>
        <v>1931.644694877916</v>
      </c>
    </row>
    <row r="45" spans="1:7" x14ac:dyDescent="0.25">
      <c r="A45" s="2">
        <v>13</v>
      </c>
      <c r="B45" s="8">
        <f>SUM(G$3:G45)</f>
        <v>109077.77071160093</v>
      </c>
      <c r="C45" s="1">
        <v>6294</v>
      </c>
      <c r="D45" s="4"/>
      <c r="E45" s="7">
        <v>650805.68500000006</v>
      </c>
      <c r="F45" s="7">
        <v>1295515.42</v>
      </c>
      <c r="G45" s="7">
        <f t="shared" si="0"/>
        <v>932.26268553984664</v>
      </c>
    </row>
    <row r="46" spans="1:7" x14ac:dyDescent="0.25">
      <c r="A46" s="2">
        <v>12</v>
      </c>
      <c r="B46" s="8">
        <f>SUM(G$3:G46)</f>
        <v>110019.55643814661</v>
      </c>
      <c r="C46" s="1">
        <v>6982</v>
      </c>
      <c r="D46" s="4"/>
      <c r="E46" s="7">
        <v>651359.35000000009</v>
      </c>
      <c r="F46" s="7">
        <v>1296277.27</v>
      </c>
      <c r="G46" s="7">
        <f t="shared" si="0"/>
        <v>941.78572654568472</v>
      </c>
    </row>
    <row r="47" spans="1:7" x14ac:dyDescent="0.25">
      <c r="A47" s="2">
        <v>11</v>
      </c>
      <c r="B47" s="8">
        <f>SUM(G$3:G47)</f>
        <v>111032.11701995134</v>
      </c>
      <c r="C47" s="1">
        <v>6325</v>
      </c>
      <c r="D47" s="3">
        <v>473.14699999999999</v>
      </c>
      <c r="E47" s="7">
        <v>651467.81000000006</v>
      </c>
      <c r="F47" s="7">
        <v>1297284.0049999999</v>
      </c>
      <c r="G47" s="7">
        <f t="shared" si="0"/>
        <v>1012.560581804728</v>
      </c>
    </row>
    <row r="48" spans="1:7" x14ac:dyDescent="0.25">
      <c r="A48" s="2">
        <v>10</v>
      </c>
      <c r="B48" s="8">
        <f>SUM(G$3:G48)</f>
        <v>113146.09276925647</v>
      </c>
      <c r="C48" s="1">
        <v>9539</v>
      </c>
      <c r="D48" s="4"/>
      <c r="E48" s="7">
        <v>653230.18500000006</v>
      </c>
      <c r="F48" s="7">
        <v>1298451.45</v>
      </c>
      <c r="G48" s="7">
        <f t="shared" si="0"/>
        <v>2113.975749305122</v>
      </c>
    </row>
    <row r="49" spans="1:7" x14ac:dyDescent="0.25">
      <c r="A49" s="2">
        <v>9</v>
      </c>
      <c r="B49" s="8">
        <f>SUM(G$3:G49)</f>
        <v>114145.67248830097</v>
      </c>
      <c r="C49" s="1">
        <v>9084</v>
      </c>
      <c r="D49" s="3">
        <v>473.11700000000002</v>
      </c>
      <c r="E49" s="7">
        <v>653319.85</v>
      </c>
      <c r="F49" s="7">
        <v>1299447</v>
      </c>
      <c r="G49" s="7">
        <f t="shared" si="0"/>
        <v>999.57971904449846</v>
      </c>
    </row>
    <row r="50" spans="1:7" x14ac:dyDescent="0.25">
      <c r="A50" s="2">
        <v>8</v>
      </c>
      <c r="B50" s="8">
        <f>SUM(G$3:G50)</f>
        <v>115516.15770417357</v>
      </c>
      <c r="C50" s="1">
        <v>7073</v>
      </c>
      <c r="D50" s="3">
        <v>474.80700000000002</v>
      </c>
      <c r="E50" s="7">
        <v>652727.64500000002</v>
      </c>
      <c r="F50" s="7">
        <v>1300682.9300000002</v>
      </c>
      <c r="G50" s="7">
        <f t="shared" si="0"/>
        <v>1370.4852158725992</v>
      </c>
    </row>
    <row r="51" spans="1:7" x14ac:dyDescent="0.25">
      <c r="A51" s="2">
        <v>7</v>
      </c>
      <c r="B51" s="8">
        <f>SUM(G$3:G51)</f>
        <v>116722.61628373586</v>
      </c>
      <c r="C51" s="1">
        <v>8118</v>
      </c>
      <c r="D51" s="3">
        <v>477.23</v>
      </c>
      <c r="E51" s="7">
        <v>652966.93500000006</v>
      </c>
      <c r="F51" s="7">
        <v>1301865.42</v>
      </c>
      <c r="G51" s="7">
        <f t="shared" si="0"/>
        <v>1206.4585795622845</v>
      </c>
    </row>
    <row r="52" spans="1:7" x14ac:dyDescent="0.25">
      <c r="A52" s="2">
        <v>6</v>
      </c>
      <c r="B52" s="8">
        <f>SUM(G$3:G52)</f>
        <v>117724.88874155372</v>
      </c>
      <c r="C52" s="1">
        <v>7145</v>
      </c>
      <c r="D52" s="3">
        <v>474.089</v>
      </c>
      <c r="E52" s="7">
        <v>652123.04500000004</v>
      </c>
      <c r="F52" s="7">
        <v>1302406.1600000001</v>
      </c>
      <c r="G52" s="7">
        <f t="shared" si="0"/>
        <v>1002.2724578178656</v>
      </c>
    </row>
    <row r="53" spans="1:7" x14ac:dyDescent="0.25">
      <c r="A53" s="2">
        <v>5</v>
      </c>
      <c r="B53" s="8">
        <f>SUM(G$3:G53)</f>
        <v>118440.72675524809</v>
      </c>
      <c r="C53" s="1">
        <v>6034</v>
      </c>
      <c r="D53" s="3">
        <v>474.52100000000002</v>
      </c>
      <c r="E53" s="7">
        <v>651645.72</v>
      </c>
      <c r="F53" s="7">
        <v>1302939.625</v>
      </c>
      <c r="G53" s="7">
        <f t="shared" si="0"/>
        <v>715.83801369437469</v>
      </c>
    </row>
    <row r="54" spans="1:7" x14ac:dyDescent="0.25">
      <c r="A54" s="2">
        <v>4</v>
      </c>
      <c r="B54" s="8">
        <f>SUM(G$3:G54)</f>
        <v>119425.35766035941</v>
      </c>
      <c r="C54" s="1">
        <v>4630</v>
      </c>
      <c r="D54" s="4"/>
      <c r="E54" s="7">
        <v>651718.6</v>
      </c>
      <c r="F54" s="7">
        <v>1303921.5550000002</v>
      </c>
      <c r="G54" s="7">
        <f t="shared" si="0"/>
        <v>984.63090511131622</v>
      </c>
    </row>
    <row r="55" spans="1:7" x14ac:dyDescent="0.25">
      <c r="A55" s="2">
        <v>3</v>
      </c>
      <c r="B55" s="8">
        <f>SUM(G$3:G55)</f>
        <v>120142.14859919708</v>
      </c>
      <c r="C55" s="1">
        <v>2465</v>
      </c>
      <c r="D55" s="3">
        <v>470.93700000000001</v>
      </c>
      <c r="E55" s="7">
        <v>651960.22</v>
      </c>
      <c r="F55" s="7">
        <v>1304596.395</v>
      </c>
      <c r="G55" s="7">
        <f t="shared" si="0"/>
        <v>716.79093883767575</v>
      </c>
    </row>
    <row r="56" spans="1:7" x14ac:dyDescent="0.25">
      <c r="A56" s="2">
        <v>2</v>
      </c>
      <c r="B56" s="8">
        <f>SUM(G$3:G56)</f>
        <v>120380.08939277816</v>
      </c>
      <c r="C56" s="1">
        <v>1475</v>
      </c>
      <c r="D56" s="4"/>
      <c r="E56" s="7">
        <v>651754.23499999999</v>
      </c>
      <c r="F56" s="7">
        <v>1304715.5</v>
      </c>
      <c r="G56" s="7">
        <f t="shared" si="0"/>
        <v>237.94079358107092</v>
      </c>
    </row>
    <row r="57" spans="1:7" x14ac:dyDescent="0.25">
      <c r="A57" s="2">
        <v>1</v>
      </c>
      <c r="B57" s="8">
        <f>SUM(G$3:G57)</f>
        <v>120558.01966142288</v>
      </c>
      <c r="C57" s="1">
        <v>893</v>
      </c>
      <c r="D57" s="3">
        <v>470.54</v>
      </c>
      <c r="E57" s="7">
        <v>651583.94500000007</v>
      </c>
      <c r="F57" s="7">
        <v>1304767.08</v>
      </c>
      <c r="G57" s="7">
        <f t="shared" si="0"/>
        <v>177.93026864471577</v>
      </c>
    </row>
    <row r="58" spans="1:7" x14ac:dyDescent="0.25">
      <c r="F58" s="6"/>
      <c r="G58" s="5"/>
    </row>
    <row r="59" spans="1:7" x14ac:dyDescent="0.25">
      <c r="F59" s="6"/>
    </row>
    <row r="60" spans="1:7" x14ac:dyDescent="0.25">
      <c r="F60" s="6"/>
    </row>
    <row r="61" spans="1:7" x14ac:dyDescent="0.25">
      <c r="F61" s="6"/>
    </row>
    <row r="62" spans="1:7" x14ac:dyDescent="0.25">
      <c r="F62" s="6"/>
    </row>
    <row r="63" spans="1:7" x14ac:dyDescent="0.25">
      <c r="F63" s="6"/>
    </row>
    <row r="64" spans="1:7" x14ac:dyDescent="0.25">
      <c r="F64" s="6"/>
    </row>
    <row r="65" spans="6:6" x14ac:dyDescent="0.25">
      <c r="F65" s="6"/>
    </row>
    <row r="66" spans="6:6" x14ac:dyDescent="0.25">
      <c r="F66" s="6"/>
    </row>
    <row r="67" spans="6:6" x14ac:dyDescent="0.25">
      <c r="F67" s="6"/>
    </row>
    <row r="68" spans="6:6" x14ac:dyDescent="0.25">
      <c r="F68" s="6"/>
    </row>
    <row r="69" spans="6:6" x14ac:dyDescent="0.25">
      <c r="F69" s="6"/>
    </row>
    <row r="70" spans="6:6" x14ac:dyDescent="0.25">
      <c r="F70" s="6"/>
    </row>
    <row r="71" spans="6:6" x14ac:dyDescent="0.25">
      <c r="F71" s="6"/>
    </row>
    <row r="72" spans="6:6" x14ac:dyDescent="0.25">
      <c r="F72" s="6"/>
    </row>
    <row r="73" spans="6:6" x14ac:dyDescent="0.25">
      <c r="F73" s="6"/>
    </row>
    <row r="74" spans="6:6" x14ac:dyDescent="0.25">
      <c r="F74" s="6"/>
    </row>
    <row r="75" spans="6:6" x14ac:dyDescent="0.25">
      <c r="F75" s="6"/>
    </row>
    <row r="76" spans="6:6" x14ac:dyDescent="0.25">
      <c r="F76" s="6"/>
    </row>
    <row r="77" spans="6:6" x14ac:dyDescent="0.25">
      <c r="F77" s="6"/>
    </row>
    <row r="78" spans="6:6" x14ac:dyDescent="0.25">
      <c r="F78" s="6"/>
    </row>
    <row r="79" spans="6:6" x14ac:dyDescent="0.25">
      <c r="F79" s="6"/>
    </row>
    <row r="80" spans="6:6" x14ac:dyDescent="0.25">
      <c r="F80" s="6"/>
    </row>
    <row r="81" spans="6:6" x14ac:dyDescent="0.25">
      <c r="F81" s="6"/>
    </row>
    <row r="82" spans="6:6" x14ac:dyDescent="0.25">
      <c r="F82" s="6"/>
    </row>
    <row r="83" spans="6:6" x14ac:dyDescent="0.25">
      <c r="F83" s="6"/>
    </row>
    <row r="84" spans="6:6" x14ac:dyDescent="0.25">
      <c r="F84" s="6"/>
    </row>
    <row r="85" spans="6:6" x14ac:dyDescent="0.25">
      <c r="F85" s="6"/>
    </row>
    <row r="86" spans="6:6" x14ac:dyDescent="0.25">
      <c r="F86" s="6"/>
    </row>
    <row r="87" spans="6:6" x14ac:dyDescent="0.25">
      <c r="F87" s="6"/>
    </row>
    <row r="88" spans="6:6" x14ac:dyDescent="0.25">
      <c r="F88" s="6"/>
    </row>
    <row r="89" spans="6:6" x14ac:dyDescent="0.25">
      <c r="F89" s="6"/>
    </row>
    <row r="90" spans="6:6" x14ac:dyDescent="0.25">
      <c r="F90" s="6"/>
    </row>
    <row r="91" spans="6:6" x14ac:dyDescent="0.25">
      <c r="F91" s="6"/>
    </row>
    <row r="92" spans="6:6" x14ac:dyDescent="0.25">
      <c r="F92" s="6"/>
    </row>
    <row r="93" spans="6:6" x14ac:dyDescent="0.25">
      <c r="F93" s="6"/>
    </row>
    <row r="94" spans="6:6" x14ac:dyDescent="0.25">
      <c r="F94" s="6"/>
    </row>
    <row r="95" spans="6:6" x14ac:dyDescent="0.25">
      <c r="F95" s="6"/>
    </row>
    <row r="96" spans="6:6" x14ac:dyDescent="0.25">
      <c r="F96" s="6"/>
    </row>
    <row r="97" spans="6:6" x14ac:dyDescent="0.25">
      <c r="F97" s="6"/>
    </row>
    <row r="98" spans="6:6" x14ac:dyDescent="0.25">
      <c r="F98" s="6"/>
    </row>
    <row r="99" spans="6:6" x14ac:dyDescent="0.25">
      <c r="F99" s="6"/>
    </row>
    <row r="100" spans="6:6" x14ac:dyDescent="0.25">
      <c r="F100" s="6"/>
    </row>
    <row r="101" spans="6:6" x14ac:dyDescent="0.25">
      <c r="F101" s="6"/>
    </row>
    <row r="102" spans="6:6" x14ac:dyDescent="0.25">
      <c r="F102" s="6"/>
    </row>
    <row r="103" spans="6:6" x14ac:dyDescent="0.25">
      <c r="F103" s="6"/>
    </row>
    <row r="104" spans="6:6" x14ac:dyDescent="0.25">
      <c r="F104" s="6"/>
    </row>
    <row r="105" spans="6:6" x14ac:dyDescent="0.25">
      <c r="F105" s="6"/>
    </row>
    <row r="106" spans="6:6" x14ac:dyDescent="0.25">
      <c r="F106" s="6"/>
    </row>
    <row r="107" spans="6:6" x14ac:dyDescent="0.25">
      <c r="F107" s="6"/>
    </row>
    <row r="108" spans="6:6" x14ac:dyDescent="0.25">
      <c r="F10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Omer</cp:lastModifiedBy>
  <dcterms:created xsi:type="dcterms:W3CDTF">2025-06-04T13:54:56Z</dcterms:created>
  <dcterms:modified xsi:type="dcterms:W3CDTF">2025-09-15T12:50:10Z</dcterms:modified>
</cp:coreProperties>
</file>