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V\Documents\AE-SAT\"/>
    </mc:Choice>
  </mc:AlternateContent>
  <bookViews>
    <workbookView xWindow="0" yWindow="0" windowWidth="20490" windowHeight="7530"/>
  </bookViews>
  <sheets>
    <sheet name="Crono-AE Virtualizacion" sheetId="1" r:id="rId1"/>
    <sheet name="Resumen" sheetId="2" r:id="rId2"/>
  </sheets>
  <definedNames>
    <definedName name="_xlnm._FilterDatabase" localSheetId="0" hidden="1">'Crono-AE Virtualizacion'!$A$6:$HM$115</definedName>
    <definedName name="_xlnm.Print_Area" localSheetId="0">'Crono-AE Virtualizacion'!$B$1:$M$44</definedName>
    <definedName name="DATOS_CRONOGRAMA">'Crono-AE Virtualizacion'!$A$6:$I$1237</definedName>
  </definedNames>
  <calcPr calcId="171027"/>
</workbook>
</file>

<file path=xl/calcChain.xml><?xml version="1.0" encoding="utf-8"?>
<calcChain xmlns="http://schemas.openxmlformats.org/spreadsheetml/2006/main">
  <c r="I7" i="1" l="1"/>
  <c r="E6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F92" i="2" l="1"/>
  <c r="F91" i="2"/>
  <c r="F90" i="2"/>
  <c r="F89" i="2"/>
  <c r="F88" i="2"/>
  <c r="F87" i="2"/>
  <c r="F86" i="2"/>
  <c r="F85" i="2"/>
  <c r="F83" i="2"/>
  <c r="F82" i="2"/>
  <c r="F81" i="2"/>
  <c r="F80" i="2"/>
  <c r="F79" i="2"/>
  <c r="F78" i="2"/>
  <c r="F77" i="2"/>
  <c r="F76" i="2"/>
  <c r="F75" i="2"/>
  <c r="F73" i="2"/>
  <c r="F72" i="2"/>
  <c r="F71" i="2"/>
  <c r="F70" i="2"/>
  <c r="F69" i="2"/>
  <c r="F66" i="2"/>
  <c r="F65" i="2"/>
  <c r="F64" i="2"/>
  <c r="F63" i="2"/>
  <c r="F62" i="2"/>
  <c r="F61" i="2"/>
  <c r="F60" i="2"/>
  <c r="F59" i="2"/>
  <c r="F57" i="2"/>
  <c r="F56" i="2"/>
  <c r="F55" i="2"/>
  <c r="F54" i="2"/>
  <c r="F53" i="2"/>
  <c r="F52" i="2"/>
  <c r="F51" i="2"/>
  <c r="F49" i="2"/>
  <c r="F48" i="2"/>
  <c r="F47" i="2"/>
  <c r="F46" i="2"/>
  <c r="F45" i="2"/>
  <c r="F42" i="2"/>
  <c r="F41" i="2"/>
  <c r="F40" i="2"/>
  <c r="F39" i="2"/>
  <c r="F38" i="2"/>
  <c r="F37" i="2"/>
  <c r="F36" i="2"/>
  <c r="F35" i="2"/>
  <c r="F33" i="2"/>
  <c r="F32" i="2"/>
  <c r="F31" i="2"/>
  <c r="F30" i="2"/>
  <c r="F29" i="2"/>
  <c r="F27" i="2"/>
  <c r="F26" i="2"/>
  <c r="F25" i="2"/>
  <c r="F24" i="2"/>
  <c r="F23" i="2"/>
  <c r="F21" i="2"/>
  <c r="F20" i="2"/>
  <c r="F19" i="2"/>
  <c r="F18" i="2"/>
  <c r="F17" i="2"/>
  <c r="F16" i="2"/>
  <c r="F13" i="2"/>
  <c r="F12" i="2"/>
  <c r="F11" i="2"/>
  <c r="F8" i="2"/>
  <c r="F7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J7" i="2" l="1"/>
  <c r="F6" i="2"/>
  <c r="J117" i="1"/>
  <c r="L117" i="1" s="1"/>
  <c r="J116" i="1"/>
  <c r="K116" i="1" s="1"/>
  <c r="J115" i="1"/>
  <c r="L115" i="1" s="1"/>
  <c r="L114" i="1"/>
  <c r="K114" i="1"/>
  <c r="J114" i="1"/>
  <c r="K113" i="1"/>
  <c r="J113" i="1"/>
  <c r="L113" i="1" s="1"/>
  <c r="J112" i="1"/>
  <c r="K112" i="1" s="1"/>
  <c r="J111" i="1"/>
  <c r="L111" i="1" s="1"/>
  <c r="L110" i="1"/>
  <c r="J110" i="1"/>
  <c r="K110" i="1" s="1"/>
  <c r="L109" i="1"/>
  <c r="J109" i="1"/>
  <c r="K109" i="1" s="1"/>
  <c r="J108" i="1"/>
  <c r="K108" i="1" s="1"/>
  <c r="J107" i="1"/>
  <c r="L107" i="1" s="1"/>
  <c r="L106" i="1"/>
  <c r="K106" i="1"/>
  <c r="J106" i="1"/>
  <c r="L105" i="1"/>
  <c r="J105" i="1"/>
  <c r="K105" i="1" s="1"/>
  <c r="J104" i="1"/>
  <c r="K104" i="1" s="1"/>
  <c r="J103" i="1"/>
  <c r="L103" i="1" s="1"/>
  <c r="L102" i="1"/>
  <c r="K102" i="1"/>
  <c r="J102" i="1"/>
  <c r="L101" i="1"/>
  <c r="J101" i="1"/>
  <c r="K101" i="1" s="1"/>
  <c r="J100" i="1"/>
  <c r="K100" i="1" s="1"/>
  <c r="J99" i="1"/>
  <c r="L99" i="1" s="1"/>
  <c r="L98" i="1"/>
  <c r="K98" i="1"/>
  <c r="J98" i="1"/>
  <c r="L97" i="1"/>
  <c r="J97" i="1"/>
  <c r="K97" i="1" s="1"/>
  <c r="J96" i="1"/>
  <c r="K96" i="1" s="1"/>
  <c r="J95" i="1"/>
  <c r="L95" i="1" s="1"/>
  <c r="G91" i="2" s="1"/>
  <c r="J94" i="1"/>
  <c r="K94" i="1" s="1"/>
  <c r="K93" i="1"/>
  <c r="J93" i="1"/>
  <c r="L93" i="1" s="1"/>
  <c r="G89" i="2" s="1"/>
  <c r="J92" i="1"/>
  <c r="K92" i="1" s="1"/>
  <c r="J91" i="1"/>
  <c r="L91" i="1" s="1"/>
  <c r="G87" i="2" s="1"/>
  <c r="L90" i="1"/>
  <c r="G86" i="2" s="1"/>
  <c r="J90" i="1"/>
  <c r="K90" i="1" s="1"/>
  <c r="J89" i="1"/>
  <c r="L89" i="1" s="1"/>
  <c r="G85" i="2" s="1"/>
  <c r="J88" i="1"/>
  <c r="K88" i="1" s="1"/>
  <c r="J87" i="1"/>
  <c r="L87" i="1" s="1"/>
  <c r="G83" i="2" s="1"/>
  <c r="J86" i="1"/>
  <c r="K86" i="1" s="1"/>
  <c r="J85" i="1"/>
  <c r="L85" i="1" s="1"/>
  <c r="G81" i="2" s="1"/>
  <c r="J84" i="1"/>
  <c r="K84" i="1" s="1"/>
  <c r="J83" i="1"/>
  <c r="L83" i="1" s="1"/>
  <c r="G79" i="2" s="1"/>
  <c r="J82" i="1"/>
  <c r="K82" i="1" s="1"/>
  <c r="J81" i="1"/>
  <c r="K81" i="1" s="1"/>
  <c r="J80" i="1"/>
  <c r="L80" i="1" s="1"/>
  <c r="G76" i="2" s="1"/>
  <c r="J79" i="1"/>
  <c r="L79" i="1" s="1"/>
  <c r="G75" i="2" s="1"/>
  <c r="J78" i="1"/>
  <c r="K78" i="1" s="1"/>
  <c r="J77" i="1"/>
  <c r="L77" i="1" s="1"/>
  <c r="G73" i="2" s="1"/>
  <c r="J76" i="1"/>
  <c r="L76" i="1" s="1"/>
  <c r="G72" i="2" s="1"/>
  <c r="J75" i="1"/>
  <c r="L75" i="1" s="1"/>
  <c r="G71" i="2" s="1"/>
  <c r="J74" i="1"/>
  <c r="K74" i="1" s="1"/>
  <c r="J73" i="1"/>
  <c r="L73" i="1" s="1"/>
  <c r="G69" i="2" s="1"/>
  <c r="J72" i="1"/>
  <c r="L72" i="1" s="1"/>
  <c r="G68" i="2" s="1"/>
  <c r="J71" i="1"/>
  <c r="L71" i="1" s="1"/>
  <c r="G67" i="2" s="1"/>
  <c r="J70" i="1"/>
  <c r="K70" i="1" s="1"/>
  <c r="J69" i="1"/>
  <c r="L69" i="1" s="1"/>
  <c r="G65" i="2" s="1"/>
  <c r="J68" i="1"/>
  <c r="L68" i="1" s="1"/>
  <c r="G64" i="2" s="1"/>
  <c r="J67" i="1"/>
  <c r="L67" i="1" s="1"/>
  <c r="G63" i="2" s="1"/>
  <c r="J66" i="1"/>
  <c r="K66" i="1" s="1"/>
  <c r="J65" i="1"/>
  <c r="L65" i="1" s="1"/>
  <c r="G61" i="2" s="1"/>
  <c r="J64" i="1"/>
  <c r="K64" i="1" s="1"/>
  <c r="J63" i="1"/>
  <c r="L63" i="1" s="1"/>
  <c r="G59" i="2" s="1"/>
  <c r="J62" i="1"/>
  <c r="K62" i="1" s="1"/>
  <c r="J61" i="1"/>
  <c r="K61" i="1" s="1"/>
  <c r="J60" i="1"/>
  <c r="L60" i="1" s="1"/>
  <c r="G56" i="2" s="1"/>
  <c r="J59" i="1"/>
  <c r="L59" i="1" s="1"/>
  <c r="G55" i="2" s="1"/>
  <c r="J58" i="1"/>
  <c r="K58" i="1" s="1"/>
  <c r="J57" i="1"/>
  <c r="L57" i="1" s="1"/>
  <c r="G53" i="2" s="1"/>
  <c r="J56" i="1"/>
  <c r="K56" i="1" s="1"/>
  <c r="J55" i="1"/>
  <c r="L55" i="1" s="1"/>
  <c r="G51" i="2" s="1"/>
  <c r="J54" i="1"/>
  <c r="K54" i="1" s="1"/>
  <c r="L53" i="1"/>
  <c r="G49" i="2" s="1"/>
  <c r="J53" i="1"/>
  <c r="K53" i="1" s="1"/>
  <c r="J52" i="1"/>
  <c r="L52" i="1" s="1"/>
  <c r="G48" i="2" s="1"/>
  <c r="J51" i="1"/>
  <c r="L51" i="1" s="1"/>
  <c r="G47" i="2" s="1"/>
  <c r="J50" i="1"/>
  <c r="K50" i="1" s="1"/>
  <c r="J49" i="1"/>
  <c r="L49" i="1" s="1"/>
  <c r="G45" i="2" s="1"/>
  <c r="J48" i="1"/>
  <c r="L48" i="1" s="1"/>
  <c r="G44" i="2" s="1"/>
  <c r="J47" i="1"/>
  <c r="L47" i="1" s="1"/>
  <c r="G43" i="2" s="1"/>
  <c r="J46" i="1"/>
  <c r="K46" i="1" s="1"/>
  <c r="J45" i="1"/>
  <c r="L45" i="1" s="1"/>
  <c r="G41" i="2" s="1"/>
  <c r="J44" i="1"/>
  <c r="L44" i="1" s="1"/>
  <c r="G40" i="2" s="1"/>
  <c r="J43" i="1"/>
  <c r="L43" i="1" s="1"/>
  <c r="G39" i="2" s="1"/>
  <c r="J42" i="1"/>
  <c r="K42" i="1" s="1"/>
  <c r="J41" i="1"/>
  <c r="K41" i="1" s="1"/>
  <c r="J40" i="1"/>
  <c r="K40" i="1" s="1"/>
  <c r="J39" i="1"/>
  <c r="L39" i="1" s="1"/>
  <c r="G35" i="2" s="1"/>
  <c r="J38" i="1"/>
  <c r="K38" i="1" s="1"/>
  <c r="J37" i="1"/>
  <c r="L37" i="1" s="1"/>
  <c r="G33" i="2" s="1"/>
  <c r="J36" i="1"/>
  <c r="K36" i="1" s="1"/>
  <c r="C32" i="2" s="1"/>
  <c r="J35" i="1"/>
  <c r="L35" i="1" s="1"/>
  <c r="G31" i="2" s="1"/>
  <c r="J34" i="1"/>
  <c r="K34" i="1" s="1"/>
  <c r="C30" i="2" s="1"/>
  <c r="J33" i="1"/>
  <c r="K33" i="1" s="1"/>
  <c r="J32" i="1"/>
  <c r="L32" i="1" s="1"/>
  <c r="G28" i="2" s="1"/>
  <c r="J31" i="1"/>
  <c r="L31" i="1" s="1"/>
  <c r="G27" i="2" s="1"/>
  <c r="J30" i="1"/>
  <c r="L30" i="1" s="1"/>
  <c r="G26" i="2" s="1"/>
  <c r="J29" i="1"/>
  <c r="L29" i="1" s="1"/>
  <c r="G25" i="2" s="1"/>
  <c r="J28" i="1"/>
  <c r="K28" i="1" s="1"/>
  <c r="J27" i="1"/>
  <c r="L27" i="1" s="1"/>
  <c r="G23" i="2" s="1"/>
  <c r="J26" i="1"/>
  <c r="K26" i="1" s="1"/>
  <c r="J25" i="1"/>
  <c r="L25" i="1" s="1"/>
  <c r="G21" i="2" s="1"/>
  <c r="J24" i="1"/>
  <c r="L24" i="1" s="1"/>
  <c r="G20" i="2" s="1"/>
  <c r="J23" i="1"/>
  <c r="L23" i="1" s="1"/>
  <c r="G19" i="2" s="1"/>
  <c r="J22" i="1"/>
  <c r="K22" i="1" s="1"/>
  <c r="J21" i="1"/>
  <c r="K21" i="1" s="1"/>
  <c r="J20" i="1"/>
  <c r="K20" i="1" s="1"/>
  <c r="J19" i="1"/>
  <c r="L19" i="1" s="1"/>
  <c r="G15" i="2" s="1"/>
  <c r="J18" i="1"/>
  <c r="K18" i="1" s="1"/>
  <c r="J17" i="1"/>
  <c r="K17" i="1" s="1"/>
  <c r="J16" i="1"/>
  <c r="L16" i="1" s="1"/>
  <c r="G12" i="2" s="1"/>
  <c r="J15" i="1"/>
  <c r="L15" i="1" s="1"/>
  <c r="G11" i="2" s="1"/>
  <c r="J14" i="1"/>
  <c r="K14" i="1" s="1"/>
  <c r="J13" i="1"/>
  <c r="L13" i="1" s="1"/>
  <c r="G9" i="2" s="1"/>
  <c r="J12" i="1"/>
  <c r="K12" i="1" s="1"/>
  <c r="J11" i="1"/>
  <c r="L11" i="1" s="1"/>
  <c r="G7" i="2" s="1"/>
  <c r="J10" i="1"/>
  <c r="L10" i="1" s="1"/>
  <c r="G6" i="2" s="1"/>
  <c r="J9" i="1"/>
  <c r="L9" i="1" s="1"/>
  <c r="G5" i="2" s="1"/>
  <c r="J8" i="1"/>
  <c r="L8" i="1" s="1"/>
  <c r="G4" i="2" s="1"/>
  <c r="K85" i="1" l="1"/>
  <c r="L82" i="1"/>
  <c r="G78" i="2" s="1"/>
  <c r="L81" i="1"/>
  <c r="G77" i="2" s="1"/>
  <c r="K77" i="1"/>
  <c r="L74" i="1"/>
  <c r="G70" i="2" s="1"/>
  <c r="K69" i="1"/>
  <c r="L66" i="1"/>
  <c r="G62" i="2" s="1"/>
  <c r="L61" i="1"/>
  <c r="G57" i="2" s="1"/>
  <c r="L34" i="1"/>
  <c r="G30" i="2" s="1"/>
  <c r="K37" i="1"/>
  <c r="C33" i="2" s="1"/>
  <c r="L42" i="1"/>
  <c r="G38" i="2" s="1"/>
  <c r="K45" i="1"/>
  <c r="K57" i="1"/>
  <c r="L70" i="1"/>
  <c r="G66" i="2" s="1"/>
  <c r="K73" i="1"/>
  <c r="L86" i="1"/>
  <c r="G82" i="2" s="1"/>
  <c r="K89" i="1"/>
  <c r="L41" i="1"/>
  <c r="G37" i="2" s="1"/>
  <c r="L78" i="1"/>
  <c r="G74" i="2" s="1"/>
  <c r="L94" i="1"/>
  <c r="G90" i="2" s="1"/>
  <c r="K25" i="1"/>
  <c r="L18" i="1"/>
  <c r="G14" i="2" s="1"/>
  <c r="K13" i="1"/>
  <c r="L22" i="1"/>
  <c r="G18" i="2" s="1"/>
  <c r="L46" i="1"/>
  <c r="G42" i="2" s="1"/>
  <c r="L54" i="1"/>
  <c r="G50" i="2" s="1"/>
  <c r="L58" i="1"/>
  <c r="G54" i="2" s="1"/>
  <c r="L17" i="1"/>
  <c r="G13" i="2" s="1"/>
  <c r="L33" i="1"/>
  <c r="G29" i="2" s="1"/>
  <c r="L38" i="1"/>
  <c r="G34" i="2" s="1"/>
  <c r="L14" i="1"/>
  <c r="G10" i="2" s="1"/>
  <c r="L26" i="1"/>
  <c r="G22" i="2" s="1"/>
  <c r="L62" i="1"/>
  <c r="G58" i="2" s="1"/>
  <c r="K29" i="1"/>
  <c r="K65" i="1"/>
  <c r="L50" i="1"/>
  <c r="G46" i="2" s="1"/>
  <c r="K49" i="1"/>
  <c r="K30" i="1"/>
  <c r="L21" i="1"/>
  <c r="G17" i="2" s="1"/>
  <c r="K9" i="1"/>
  <c r="C5" i="2" s="1"/>
  <c r="K16" i="1"/>
  <c r="K24" i="1"/>
  <c r="K32" i="1"/>
  <c r="K44" i="1"/>
  <c r="K48" i="1"/>
  <c r="K52" i="1"/>
  <c r="K60" i="1"/>
  <c r="K68" i="1"/>
  <c r="K72" i="1"/>
  <c r="K76" i="1"/>
  <c r="K80" i="1"/>
  <c r="K11" i="1"/>
  <c r="L12" i="1"/>
  <c r="G8" i="2" s="1"/>
  <c r="K15" i="1"/>
  <c r="K19" i="1"/>
  <c r="L20" i="1"/>
  <c r="G16" i="2" s="1"/>
  <c r="K23" i="1"/>
  <c r="K27" i="1"/>
  <c r="L28" i="1"/>
  <c r="G24" i="2" s="1"/>
  <c r="K31" i="1"/>
  <c r="K35" i="1"/>
  <c r="C31" i="2" s="1"/>
  <c r="L36" i="1"/>
  <c r="G32" i="2" s="1"/>
  <c r="K39" i="1"/>
  <c r="L40" i="1"/>
  <c r="G36" i="2" s="1"/>
  <c r="K43" i="1"/>
  <c r="K47" i="1"/>
  <c r="K51" i="1"/>
  <c r="K55" i="1"/>
  <c r="L56" i="1"/>
  <c r="G52" i="2" s="1"/>
  <c r="K59" i="1"/>
  <c r="K63" i="1"/>
  <c r="L64" i="1"/>
  <c r="G60" i="2" s="1"/>
  <c r="K67" i="1"/>
  <c r="K71" i="1"/>
  <c r="K75" i="1"/>
  <c r="K79" i="1"/>
  <c r="K83" i="1"/>
  <c r="L84" i="1"/>
  <c r="G80" i="2" s="1"/>
  <c r="K87" i="1"/>
  <c r="L88" i="1"/>
  <c r="G84" i="2" s="1"/>
  <c r="K91" i="1"/>
  <c r="L92" i="1"/>
  <c r="G88" i="2" s="1"/>
  <c r="K95" i="1"/>
  <c r="L96" i="1"/>
  <c r="G92" i="2" s="1"/>
  <c r="K99" i="1"/>
  <c r="L100" i="1"/>
  <c r="K103" i="1"/>
  <c r="L104" i="1"/>
  <c r="K107" i="1"/>
  <c r="L108" i="1"/>
  <c r="K111" i="1"/>
  <c r="L112" i="1"/>
  <c r="K115" i="1"/>
  <c r="L116" i="1"/>
  <c r="K117" i="1"/>
  <c r="J7" i="1"/>
  <c r="C94" i="2" l="1"/>
  <c r="D90" i="2" s="1"/>
  <c r="D62" i="2"/>
  <c r="D13" i="2"/>
  <c r="D52" i="2"/>
  <c r="D6" i="2"/>
  <c r="D8" i="2"/>
  <c r="D79" i="2"/>
  <c r="D60" i="2"/>
  <c r="D40" i="2"/>
  <c r="D21" i="2"/>
  <c r="D82" i="2"/>
  <c r="D39" i="2"/>
  <c r="M8" i="1"/>
  <c r="M9" i="1"/>
  <c r="M10" i="1"/>
  <c r="M11" i="1"/>
  <c r="M23" i="1"/>
  <c r="M24" i="1"/>
  <c r="M28" i="1"/>
  <c r="M29" i="1"/>
  <c r="M30" i="1"/>
  <c r="M31" i="1"/>
  <c r="M40" i="1"/>
  <c r="M41" i="1"/>
  <c r="M42" i="1"/>
  <c r="M43" i="1"/>
  <c r="M44" i="1"/>
  <c r="M47" i="1"/>
  <c r="M57" i="1"/>
  <c r="M63" i="1"/>
  <c r="M27" i="1"/>
  <c r="M51" i="1"/>
  <c r="M52" i="1"/>
  <c r="M58" i="1"/>
  <c r="M60" i="1"/>
  <c r="M62" i="1"/>
  <c r="M65" i="1"/>
  <c r="M66" i="1"/>
  <c r="M67" i="1"/>
  <c r="M69" i="1"/>
  <c r="M72" i="1"/>
  <c r="M21" i="1"/>
  <c r="M18" i="1"/>
  <c r="M16" i="1"/>
  <c r="M19" i="1"/>
  <c r="M35" i="1"/>
  <c r="M70" i="1"/>
  <c r="M73" i="1"/>
  <c r="M74" i="1"/>
  <c r="M75" i="1"/>
  <c r="M76" i="1"/>
  <c r="M77" i="1"/>
  <c r="M78" i="1"/>
  <c r="M80" i="1"/>
  <c r="M81" i="1"/>
  <c r="M82" i="1"/>
  <c r="M83" i="1"/>
  <c r="M84" i="1"/>
  <c r="M85" i="1"/>
  <c r="M86" i="1"/>
  <c r="M88" i="1"/>
  <c r="M89" i="1"/>
  <c r="M90" i="1"/>
  <c r="M91" i="1"/>
  <c r="M92" i="1"/>
  <c r="M93" i="1"/>
  <c r="M94" i="1"/>
  <c r="M96" i="1"/>
  <c r="M97" i="1"/>
  <c r="M98" i="1"/>
  <c r="M99" i="1"/>
  <c r="M100" i="1"/>
  <c r="M102" i="1"/>
  <c r="M104" i="1"/>
  <c r="M106" i="1"/>
  <c r="L7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D16" i="2" l="1"/>
  <c r="D63" i="2"/>
  <c r="D11" i="2"/>
  <c r="D31" i="2"/>
  <c r="D51" i="2"/>
  <c r="D70" i="2"/>
  <c r="D88" i="2"/>
  <c r="D59" i="2"/>
  <c r="D27" i="2"/>
  <c r="D76" i="2"/>
  <c r="D38" i="2"/>
  <c r="D30" i="2"/>
  <c r="D54" i="2"/>
  <c r="D87" i="2"/>
  <c r="D26" i="2"/>
  <c r="D46" i="2"/>
  <c r="D64" i="2"/>
  <c r="D83" i="2"/>
  <c r="D49" i="2"/>
  <c r="D23" i="2"/>
  <c r="D71" i="2"/>
  <c r="D33" i="2"/>
  <c r="D25" i="2"/>
  <c r="D73" i="2"/>
  <c r="D17" i="2"/>
  <c r="D36" i="2"/>
  <c r="D55" i="2"/>
  <c r="D75" i="2"/>
  <c r="D92" i="2"/>
  <c r="D91" i="2"/>
  <c r="D47" i="2"/>
  <c r="D45" i="2"/>
  <c r="D57" i="2"/>
  <c r="D20" i="2"/>
  <c r="D69" i="2"/>
  <c r="D12" i="2"/>
  <c r="D32" i="2"/>
  <c r="D56" i="2"/>
  <c r="D85" i="2"/>
  <c r="D19" i="2"/>
  <c r="D42" i="2"/>
  <c r="D77" i="2"/>
  <c r="D35" i="2"/>
  <c r="D78" i="2"/>
  <c r="D18" i="2"/>
  <c r="D37" i="2"/>
  <c r="D65" i="2"/>
  <c r="D89" i="2"/>
  <c r="D24" i="2"/>
  <c r="D53" i="2"/>
  <c r="D81" i="2"/>
  <c r="D41" i="2"/>
  <c r="D61" i="2"/>
  <c r="D80" i="2"/>
  <c r="D7" i="2"/>
  <c r="D29" i="2"/>
  <c r="D48" i="2"/>
  <c r="D66" i="2"/>
  <c r="D86" i="2"/>
  <c r="D72" i="2"/>
  <c r="K10" i="1"/>
  <c r="K8" i="1"/>
  <c r="C4" i="2" s="1"/>
  <c r="M14" i="1"/>
  <c r="M46" i="1"/>
  <c r="M45" i="1"/>
  <c r="M103" i="1"/>
  <c r="M95" i="1"/>
  <c r="M87" i="1"/>
  <c r="M79" i="1"/>
  <c r="M53" i="1"/>
  <c r="M71" i="1"/>
  <c r="M61" i="1"/>
  <c r="M13" i="1"/>
  <c r="M48" i="1"/>
  <c r="M39" i="1"/>
  <c r="M105" i="1"/>
  <c r="M101" i="1"/>
  <c r="M22" i="1"/>
  <c r="M68" i="1"/>
  <c r="M64" i="1"/>
  <c r="M59" i="1"/>
  <c r="M15" i="1"/>
  <c r="M26" i="1"/>
  <c r="M33" i="1"/>
  <c r="M32" i="1"/>
  <c r="M17" i="1"/>
  <c r="M12" i="1"/>
  <c r="M25" i="1"/>
  <c r="M54" i="1"/>
  <c r="K7" i="1"/>
  <c r="D94" i="2" l="1"/>
  <c r="M49" i="1"/>
  <c r="M55" i="1"/>
  <c r="M56" i="1"/>
  <c r="M34" i="1"/>
  <c r="M7" i="1"/>
  <c r="E3" i="2" l="1"/>
  <c r="M20" i="1"/>
  <c r="M50" i="1"/>
  <c r="M36" i="1"/>
  <c r="M37" i="1" l="1"/>
  <c r="M38" i="1" l="1"/>
</calcChain>
</file>

<file path=xl/comments1.xml><?xml version="1.0" encoding="utf-8"?>
<comments xmlns="http://schemas.openxmlformats.org/spreadsheetml/2006/main">
  <authors>
    <author>Mapelli Arboleda, Tulio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 xml:space="preserve">Marcar con una X los días feriados.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 xml:space="preserve">Identifique los grupos con una letra o número únicos
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Mantenga un orden correlativo, repitiendo el número sólo si se desglosa en sub títulos.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Colocar un ASTERISCO para losTítulos principales y CERO para los Sub Títulos.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Si desea agregar más tareas, escríbalas al final de la lista tomando en cuenta la numeración, luego, seleccione desde el Cuadro de Nombres el grupo DATOS_CRONOGRAMA y ejecute el comando de ordenamiento por la columna A y B.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Agregue los motivos por lo que se retrasa la tarea o cualquier otra anotación importante.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Indique la fecha de inicio de la tarea. Si emplea fórmulas, revise los valores.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Ingrese los días calendario y revise a continuación la Fecha de Término y los días Laborales que se calcularán automáticamente.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Ingrese el Avance Real y compárelo con el Avance Esperado.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Se va a colorear en amarillo si la fecha cae en feriado o fin de semana.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Los días laborales se calculan restando los fines de semana y feriados. Para agregar un feriado, coloque una X en la columna que corresponda en la fila 4.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Si la fecha actual coincide dentro del periodo de la tarea, se calculará el porcentaje matemático según el tiempo transcurrido desde el inicio hasta la fecha actual.</t>
        </r>
      </text>
    </comment>
  </commentList>
</comments>
</file>

<file path=xl/sharedStrings.xml><?xml version="1.0" encoding="utf-8"?>
<sst xmlns="http://schemas.openxmlformats.org/spreadsheetml/2006/main" count="295" uniqueCount="97">
  <si>
    <t>Actividad</t>
  </si>
  <si>
    <t>Fecha Inicio</t>
  </si>
  <si>
    <t>Fecha Término</t>
  </si>
  <si>
    <t>Responsable</t>
  </si>
  <si>
    <t>Avance Esperado</t>
  </si>
  <si>
    <t>Id</t>
  </si>
  <si>
    <t>Estado</t>
  </si>
  <si>
    <t>Avance Real</t>
  </si>
  <si>
    <t>Días Cal.</t>
  </si>
  <si>
    <t>Días Lab.</t>
  </si>
  <si>
    <t>Feriados&gt;&gt;</t>
  </si>
  <si>
    <t>id2</t>
  </si>
  <si>
    <t>*</t>
  </si>
  <si>
    <t>X</t>
  </si>
  <si>
    <t>Observaciones</t>
  </si>
  <si>
    <t>Id1</t>
  </si>
  <si>
    <t>Proporcional</t>
  </si>
  <si>
    <t>Dias</t>
  </si>
  <si>
    <t>Avance Contrucción</t>
  </si>
  <si>
    <t>Actividades</t>
  </si>
  <si>
    <t>Construcción: AE Virtualizacion de Servicios</t>
  </si>
  <si>
    <t>G. Huaraquispe [20%]</t>
  </si>
  <si>
    <t xml:space="preserve">G. Huaraquispe </t>
  </si>
  <si>
    <t>Gestión del Proyecto</t>
  </si>
  <si>
    <t xml:space="preserve">Seguimiento y control </t>
  </si>
  <si>
    <t>Coordinación para el uso de Servicio PIDE</t>
  </si>
  <si>
    <t>Coordinación para el uso de archivos e imágenes en BD</t>
  </si>
  <si>
    <t>Coordinación de accesos a BD</t>
  </si>
  <si>
    <t>Desarrollo de la Plataforma Virtual</t>
  </si>
  <si>
    <t>Prototipos e Interfaces</t>
  </si>
  <si>
    <t xml:space="preserve">M. Fernandez, B. Luna, E. López, W. Trebejo </t>
  </si>
  <si>
    <t>Estandarización de Interfaces según diseño de Edith</t>
  </si>
  <si>
    <t>Análisis de interfases según asignación de trabajo</t>
  </si>
  <si>
    <t>Habilitación de Fuentes en Visual SourceSafe</t>
  </si>
  <si>
    <t>Registro de Afiliación</t>
  </si>
  <si>
    <t>CRONOGRAMA DE ACTIVIDADES - AE VIRTUALIZACION</t>
  </si>
  <si>
    <t>Creación de BD</t>
  </si>
  <si>
    <t>Análisis del modelo de datos</t>
  </si>
  <si>
    <t>Modificación y ajustes del Modelo de datos</t>
  </si>
  <si>
    <t>Elaboración de scripts para la creación de BD</t>
  </si>
  <si>
    <t>Validación de scripts y estándares</t>
  </si>
  <si>
    <t xml:space="preserve">Validación de accesos </t>
  </si>
  <si>
    <t>Ejecución de scripts de creación de BD</t>
  </si>
  <si>
    <t>Implementación de Registro de Afiliación</t>
  </si>
  <si>
    <t>Implementación de procedimientos</t>
  </si>
  <si>
    <t>Validaciones y reglas de negocio</t>
  </si>
  <si>
    <t>Implementación de Capcha</t>
  </si>
  <si>
    <t>Implementación de envío de correo</t>
  </si>
  <si>
    <t>Registro de Datos</t>
  </si>
  <si>
    <t>Implementación Habilitar Usuario</t>
  </si>
  <si>
    <t>Funcionalidad de Vista Preliminar e Imprimir</t>
  </si>
  <si>
    <t xml:space="preserve"> Funcionalidades Modificar e Imprimir</t>
  </si>
  <si>
    <t>Recuperación de datos (servicio PIDE)</t>
  </si>
  <si>
    <t>Pruebas</t>
  </si>
  <si>
    <t>Definición de Casos de pruebas</t>
  </si>
  <si>
    <t>Validación de data de Prueba</t>
  </si>
  <si>
    <t>Pruebas Unitarias</t>
  </si>
  <si>
    <t>Ajustes</t>
  </si>
  <si>
    <t>Validación Final</t>
  </si>
  <si>
    <t>Pase a QA</t>
  </si>
  <si>
    <t>Certificación</t>
  </si>
  <si>
    <t>Implantación</t>
  </si>
  <si>
    <t>Registro del Ciudadano</t>
  </si>
  <si>
    <t>M. Fernandez</t>
  </si>
  <si>
    <t>Modificación y ajustes del Modelo de datos actual</t>
  </si>
  <si>
    <t>Implementación de Registro del Ciudadano</t>
  </si>
  <si>
    <t>Registro de Dirección</t>
  </si>
  <si>
    <t>Datos de Contacto</t>
  </si>
  <si>
    <t>Datos del Relacionado</t>
  </si>
  <si>
    <t>Datos de Delegado</t>
  </si>
  <si>
    <t>G. Huaraquispe [50%], E. López, W. Trebejo</t>
  </si>
  <si>
    <t>G. Huaraquispe [50%]</t>
  </si>
  <si>
    <t>E. López , W. Trebejo</t>
  </si>
  <si>
    <t xml:space="preserve">E. López, B. Luna </t>
  </si>
  <si>
    <t>G. Huaraquispe [50%], E. López, B. Luna</t>
  </si>
  <si>
    <t>B. Luna, M. Fernandez, G. Huaraquispe[50%]</t>
  </si>
  <si>
    <t>B. Luna, M. Fernandez</t>
  </si>
  <si>
    <t>B. Luna</t>
  </si>
  <si>
    <t xml:space="preserve">G. Huaraquispe [50%], B. Luna </t>
  </si>
  <si>
    <t>M. Fernandez, G. Huaraquispe [50%], B. Luna</t>
  </si>
  <si>
    <t>M. Fernandez, B. Luna</t>
  </si>
  <si>
    <t>G. Huaraquispe</t>
  </si>
  <si>
    <t>Registro Vehicular</t>
  </si>
  <si>
    <t>Implementación de Registro Vehicular</t>
  </si>
  <si>
    <t>Consulta de DJ Vehicular</t>
  </si>
  <si>
    <t>Validación de Declaración Juarada</t>
  </si>
  <si>
    <t>Registro del Vehículo</t>
  </si>
  <si>
    <t>Registro de Datos de Adquisición</t>
  </si>
  <si>
    <t>Registro de Transferente</t>
  </si>
  <si>
    <t>E. López, B. Luna</t>
  </si>
  <si>
    <t>no se tranbajo por vaca</t>
  </si>
  <si>
    <t>empezo 17.08 cambio de fecha</t>
  </si>
  <si>
    <t>cerrado</t>
  </si>
  <si>
    <t>validacion progresia</t>
  </si>
  <si>
    <t>trabajo e paralelo</t>
  </si>
  <si>
    <t>1tarea adicioanal</t>
  </si>
  <si>
    <t>en paralelo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</si>
</sst>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d\ ddmmm"/>
    <numFmt numFmtId="165" formatCode="#,##0.0"/>
    <numFmt numFmtId="166" formatCode="0.0%"/>
    <numFmt numFmtId="167" formatCode="ddd\ dd\-mmm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3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7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2" fillId="0" borderId="0" xfId="0" applyFont="1" applyAlignment="1" applyProtection="1">
      <protection locked="0"/>
    </xf>
    <xf numFmtId="0" fontId="0" fillId="3" borderId="0" xfId="0" applyFill="1" applyProtection="1"/>
    <xf numFmtId="0" fontId="0" fillId="0" borderId="0" xfId="0" applyProtection="1"/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right"/>
    </xf>
    <xf numFmtId="0" fontId="3" fillId="3" borderId="1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 applyProtection="1">
      <alignment vertical="center"/>
      <protection locked="0"/>
    </xf>
    <xf numFmtId="0" fontId="7" fillId="0" borderId="0" xfId="0" applyFont="1" applyAlignment="1">
      <alignment horizontal="center" vertical="center"/>
    </xf>
    <xf numFmtId="167" fontId="3" fillId="3" borderId="1" xfId="0" applyNumberFormat="1" applyFont="1" applyFill="1" applyBorder="1" applyAlignment="1" applyProtection="1">
      <alignment horizontal="right" vertical="center"/>
    </xf>
    <xf numFmtId="165" fontId="3" fillId="3" borderId="1" xfId="0" applyNumberFormat="1" applyFont="1" applyFill="1" applyBorder="1" applyAlignment="1" applyProtection="1">
      <alignment vertical="center"/>
    </xf>
    <xf numFmtId="166" fontId="3" fillId="3" borderId="1" xfId="1" applyNumberFormat="1" applyFont="1" applyFill="1" applyBorder="1" applyAlignment="1" applyProtection="1">
      <alignment vertical="center"/>
    </xf>
    <xf numFmtId="0" fontId="8" fillId="0" borderId="1" xfId="0" applyFont="1" applyFill="1" applyBorder="1" applyAlignment="1" applyProtection="1">
      <alignment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164" fontId="0" fillId="2" borderId="5" xfId="0" applyNumberFormat="1" applyFill="1" applyBorder="1" applyAlignment="1" applyProtection="1">
      <alignment horizontal="center" vertical="top" textRotation="90" wrapText="1"/>
      <protection locked="0"/>
    </xf>
    <xf numFmtId="0" fontId="0" fillId="0" borderId="4" xfId="0" applyBorder="1" applyProtection="1">
      <protection locked="0"/>
    </xf>
    <xf numFmtId="167" fontId="8" fillId="0" borderId="1" xfId="0" applyNumberFormat="1" applyFont="1" applyFill="1" applyBorder="1" applyAlignment="1" applyProtection="1">
      <alignment vertical="center" wrapText="1"/>
      <protection locked="0"/>
    </xf>
    <xf numFmtId="166" fontId="8" fillId="0" borderId="1" xfId="0" applyNumberFormat="1" applyFont="1" applyFill="1" applyBorder="1" applyAlignment="1" applyProtection="1">
      <alignment vertical="center" wrapText="1"/>
      <protection locked="0"/>
    </xf>
    <xf numFmtId="9" fontId="0" fillId="4" borderId="2" xfId="1" applyFont="1" applyFill="1" applyBorder="1" applyAlignment="1" applyProtection="1">
      <alignment horizontal="center" vertical="center"/>
    </xf>
    <xf numFmtId="9" fontId="1" fillId="4" borderId="2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vertical="center" textRotation="90" wrapText="1"/>
    </xf>
    <xf numFmtId="0" fontId="10" fillId="0" borderId="1" xfId="0" applyFont="1" applyFill="1" applyBorder="1" applyAlignment="1" applyProtection="1">
      <alignment vertical="center" wrapText="1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right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6" fontId="0" fillId="0" borderId="1" xfId="0" applyNumberFormat="1" applyBorder="1" applyAlignment="1" applyProtection="1">
      <alignment horizontal="right" vertical="center"/>
      <protection locked="0"/>
    </xf>
    <xf numFmtId="0" fontId="8" fillId="0" borderId="6" xfId="0" applyFont="1" applyFill="1" applyBorder="1" applyAlignment="1" applyProtection="1">
      <alignment vertical="center" wrapText="1"/>
      <protection locked="0"/>
    </xf>
    <xf numFmtId="0" fontId="8" fillId="0" borderId="0" xfId="0" applyFont="1" applyFill="1" applyBorder="1" applyAlignment="1" applyProtection="1">
      <alignment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vertical="center" wrapText="1"/>
      <protection locked="0"/>
    </xf>
    <xf numFmtId="167" fontId="8" fillId="0" borderId="0" xfId="0" applyNumberFormat="1" applyFont="1" applyFill="1" applyBorder="1" applyAlignment="1" applyProtection="1">
      <alignment vertical="center" wrapText="1"/>
      <protection locked="0"/>
    </xf>
    <xf numFmtId="166" fontId="8" fillId="0" borderId="0" xfId="0" applyNumberFormat="1" applyFont="1" applyFill="1" applyBorder="1" applyAlignment="1" applyProtection="1">
      <alignment vertical="center" wrapText="1"/>
      <protection locked="0"/>
    </xf>
    <xf numFmtId="0" fontId="12" fillId="0" borderId="1" xfId="0" applyFont="1" applyFill="1" applyBorder="1" applyAlignment="1" applyProtection="1">
      <alignment vertical="center" wrapText="1"/>
      <protection locked="0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0" fontId="8" fillId="0" borderId="1" xfId="0" applyFont="1" applyFill="1" applyBorder="1" applyAlignment="1" applyProtection="1">
      <alignment vertical="top" wrapText="1"/>
      <protection locked="0"/>
    </xf>
    <xf numFmtId="0" fontId="13" fillId="0" borderId="1" xfId="0" applyFont="1" applyFill="1" applyBorder="1" applyAlignment="1" applyProtection="1">
      <alignment vertical="center" wrapText="1"/>
      <protection locked="0"/>
    </xf>
    <xf numFmtId="16" fontId="8" fillId="0" borderId="1" xfId="0" applyNumberFormat="1" applyFont="1" applyFill="1" applyBorder="1" applyAlignment="1" applyProtection="1">
      <alignment vertical="center" wrapText="1"/>
      <protection locked="0"/>
    </xf>
    <xf numFmtId="0" fontId="12" fillId="0" borderId="1" xfId="0" applyFont="1" applyFill="1" applyBorder="1" applyAlignment="1" applyProtection="1">
      <alignment vertical="center"/>
      <protection locked="0"/>
    </xf>
    <xf numFmtId="0" fontId="13" fillId="0" borderId="1" xfId="0" applyFont="1" applyFill="1" applyBorder="1" applyAlignment="1" applyProtection="1">
      <alignment horizontal="left" vertical="center" wrapText="1"/>
      <protection locked="0"/>
    </xf>
    <xf numFmtId="0" fontId="14" fillId="0" borderId="1" xfId="0" applyFont="1" applyFill="1" applyBorder="1" applyAlignment="1" applyProtection="1">
      <alignment vertical="center"/>
      <protection locked="0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orcentaje" xfId="1" builtinId="5"/>
  </cellStyles>
  <dxfs count="82"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ont>
        <color rgb="FFFFFF00"/>
      </font>
    </dxf>
    <dxf>
      <font>
        <color rgb="FFFFFF00"/>
      </font>
    </dxf>
    <dxf>
      <font>
        <strike val="0"/>
        <color theme="1" tint="0.499984740745262"/>
      </font>
      <numFmt numFmtId="168" formatCode="?"/>
      <fill>
        <patternFill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auto="1"/>
          <bgColor rgb="FFFF7D7D"/>
        </patternFill>
      </fill>
    </dxf>
    <dxf>
      <fill>
        <patternFill patternType="solid">
          <fgColor auto="1"/>
          <bgColor rgb="FF92D050"/>
        </patternFill>
      </fill>
    </dxf>
    <dxf>
      <fill>
        <patternFill patternType="solid">
          <fgColor auto="1"/>
          <bgColor theme="3" tint="0.39994506668294322"/>
        </patternFill>
      </fill>
    </dxf>
    <dxf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auto="1"/>
          <bgColor rgb="FFFF7D7D"/>
        </patternFill>
      </fill>
    </dxf>
    <dxf>
      <fill>
        <patternFill patternType="solid">
          <fgColor auto="1"/>
          <bgColor rgb="FF92D050"/>
        </patternFill>
      </fill>
    </dxf>
    <dxf>
      <fill>
        <patternFill patternType="solid">
          <fgColor auto="1"/>
          <bgColor theme="3" tint="0.39994506668294322"/>
        </patternFill>
      </fill>
    </dxf>
    <dxf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auto="1"/>
          <bgColor rgb="FFFF7D7D"/>
        </patternFill>
      </fill>
    </dxf>
    <dxf>
      <fill>
        <patternFill patternType="solid">
          <fgColor auto="1"/>
          <bgColor rgb="FF92D050"/>
        </patternFill>
      </fill>
    </dxf>
    <dxf>
      <fill>
        <patternFill patternType="solid">
          <fgColor auto="1"/>
          <bgColor theme="3" tint="0.39994506668294322"/>
        </patternFill>
      </fill>
    </dxf>
    <dxf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ont>
        <color rgb="FFFFFF00"/>
      </font>
    </dxf>
    <dxf>
      <font>
        <color rgb="FFFFFF00"/>
      </font>
    </dxf>
    <dxf>
      <font>
        <strike val="0"/>
        <color theme="1" tint="0.499984740745262"/>
      </font>
      <numFmt numFmtId="168" formatCode="?"/>
      <fill>
        <patternFill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auto="1"/>
          <bgColor rgb="FFFF7D7D"/>
        </patternFill>
      </fill>
    </dxf>
    <dxf>
      <fill>
        <patternFill patternType="solid">
          <fgColor auto="1"/>
          <bgColor rgb="FF92D050"/>
        </patternFill>
      </fill>
    </dxf>
    <dxf>
      <fill>
        <patternFill patternType="solid">
          <fgColor auto="1"/>
          <bgColor theme="3" tint="0.39994506668294322"/>
        </patternFill>
      </fill>
    </dxf>
    <dxf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auto="1"/>
          <bgColor theme="0" tint="-0.499984740745262"/>
        </patternFill>
      </fill>
    </dxf>
  </dxfs>
  <tableStyles count="0" defaultTableStyle="TableStyleMedium2" defaultPivotStyle="PivotStyleLight16"/>
  <colors>
    <mruColors>
      <color rgb="FFFF7D7D"/>
      <color rgb="FF99CCFF"/>
      <color rgb="FF6699FF"/>
      <color rgb="FFFF3300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M118"/>
  <sheetViews>
    <sheetView tabSelected="1" zoomScaleNormal="100" workbookViewId="0">
      <pane xSplit="13" ySplit="6" topLeftCell="N7" activePane="bottomRight" state="frozen"/>
      <selection pane="topRight" activeCell="H1" sqref="H1"/>
      <selection pane="bottomLeft" activeCell="A5" sqref="A5"/>
      <selection pane="bottomRight" activeCell="I8" sqref="I8"/>
    </sheetView>
  </sheetViews>
  <sheetFormatPr baseColWidth="10" defaultRowHeight="15" x14ac:dyDescent="0.25"/>
  <cols>
    <col min="1" max="1" width="3.42578125" customWidth="1"/>
    <col min="2" max="2" width="3.85546875" style="12" customWidth="1"/>
    <col min="3" max="3" width="3.7109375" style="23" customWidth="1"/>
    <col min="4" max="4" width="71.85546875" style="12" customWidth="1"/>
    <col min="5" max="5" width="11.5703125" style="12" customWidth="1"/>
    <col min="6" max="6" width="12.28515625" style="15" bestFit="1" customWidth="1"/>
    <col min="7" max="7" width="6.5703125" style="15" customWidth="1"/>
    <col min="8" max="8" width="27.5703125" style="16" customWidth="1"/>
    <col min="9" max="9" width="7.85546875" style="16" customWidth="1"/>
    <col min="10" max="10" width="11.7109375" style="7" customWidth="1"/>
    <col min="11" max="11" width="6.140625" style="5" customWidth="1"/>
    <col min="12" max="12" width="7.85546875" style="5" customWidth="1"/>
    <col min="13" max="13" width="2.5703125" style="5" customWidth="1"/>
    <col min="14" max="83" width="3.5703125" hidden="1" customWidth="1"/>
    <col min="84" max="221" width="3.5703125" customWidth="1"/>
  </cols>
  <sheetData>
    <row r="1" spans="1:221" ht="23.25" x14ac:dyDescent="0.25">
      <c r="A1" s="13" t="s">
        <v>35</v>
      </c>
      <c r="C1" s="22"/>
      <c r="D1" s="11"/>
      <c r="E1" s="11"/>
      <c r="F1" s="14"/>
      <c r="G1" s="14"/>
      <c r="H1" s="11"/>
      <c r="J1" s="16"/>
      <c r="K1" s="11"/>
      <c r="L1" s="11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</row>
    <row r="2" spans="1:221" x14ac:dyDescent="0.25">
      <c r="H2" s="11"/>
      <c r="J2" s="6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</row>
    <row r="3" spans="1:221" hidden="1" x14ac:dyDescent="0.25">
      <c r="H3" s="11"/>
      <c r="J3" s="6"/>
      <c r="K3" s="3"/>
      <c r="L3" s="2"/>
      <c r="M3" s="2"/>
      <c r="N3" s="17">
        <f>+IF(N4&lt;&gt;"",N6,0)</f>
        <v>0</v>
      </c>
      <c r="O3" s="17">
        <f t="shared" ref="O3:BZ3" si="0">+IF(O4&lt;&gt;"",O6,0)</f>
        <v>0</v>
      </c>
      <c r="P3" s="17">
        <f t="shared" si="0"/>
        <v>0</v>
      </c>
      <c r="Q3" s="17">
        <f t="shared" si="0"/>
        <v>0</v>
      </c>
      <c r="R3" s="17">
        <f t="shared" si="0"/>
        <v>0</v>
      </c>
      <c r="S3" s="17">
        <f t="shared" si="0"/>
        <v>0</v>
      </c>
      <c r="T3" s="17">
        <f t="shared" si="0"/>
        <v>0</v>
      </c>
      <c r="U3" s="17">
        <f t="shared" si="0"/>
        <v>0</v>
      </c>
      <c r="V3" s="17">
        <f t="shared" si="0"/>
        <v>0</v>
      </c>
      <c r="W3" s="17">
        <f t="shared" si="0"/>
        <v>0</v>
      </c>
      <c r="X3" s="17">
        <f t="shared" si="0"/>
        <v>0</v>
      </c>
      <c r="Y3" s="17">
        <f t="shared" si="0"/>
        <v>0</v>
      </c>
      <c r="Z3" s="17">
        <f t="shared" si="0"/>
        <v>0</v>
      </c>
      <c r="AA3" s="17">
        <f t="shared" si="0"/>
        <v>0</v>
      </c>
      <c r="AB3" s="17">
        <f t="shared" si="0"/>
        <v>0</v>
      </c>
      <c r="AC3" s="17">
        <f t="shared" si="0"/>
        <v>0</v>
      </c>
      <c r="AD3" s="17">
        <f t="shared" si="0"/>
        <v>0</v>
      </c>
      <c r="AE3" s="17">
        <f t="shared" si="0"/>
        <v>0</v>
      </c>
      <c r="AF3" s="17">
        <f t="shared" si="0"/>
        <v>0</v>
      </c>
      <c r="AG3" s="17">
        <f t="shared" si="0"/>
        <v>0</v>
      </c>
      <c r="AH3" s="17">
        <f t="shared" si="0"/>
        <v>0</v>
      </c>
      <c r="AI3" s="17">
        <f t="shared" si="0"/>
        <v>0</v>
      </c>
      <c r="AJ3" s="17">
        <f t="shared" si="0"/>
        <v>0</v>
      </c>
      <c r="AK3" s="17">
        <f t="shared" si="0"/>
        <v>0</v>
      </c>
      <c r="AL3" s="17">
        <f t="shared" si="0"/>
        <v>0</v>
      </c>
      <c r="AM3" s="17">
        <f t="shared" si="0"/>
        <v>0</v>
      </c>
      <c r="AN3" s="17">
        <f t="shared" si="0"/>
        <v>0</v>
      </c>
      <c r="AO3" s="17">
        <f t="shared" si="0"/>
        <v>0</v>
      </c>
      <c r="AP3" s="17">
        <f t="shared" si="0"/>
        <v>0</v>
      </c>
      <c r="AQ3" s="17">
        <f t="shared" si="0"/>
        <v>0</v>
      </c>
      <c r="AR3" s="17">
        <f t="shared" si="0"/>
        <v>0</v>
      </c>
      <c r="AS3" s="17">
        <f t="shared" si="0"/>
        <v>0</v>
      </c>
      <c r="AT3" s="17">
        <f t="shared" si="0"/>
        <v>0</v>
      </c>
      <c r="AU3" s="17">
        <f t="shared" si="0"/>
        <v>0</v>
      </c>
      <c r="AV3" s="17">
        <f t="shared" si="0"/>
        <v>0</v>
      </c>
      <c r="AW3" s="17">
        <f t="shared" si="0"/>
        <v>0</v>
      </c>
      <c r="AX3" s="17">
        <f t="shared" si="0"/>
        <v>0</v>
      </c>
      <c r="AY3" s="17">
        <f t="shared" si="0"/>
        <v>0</v>
      </c>
      <c r="AZ3" s="17">
        <f t="shared" si="0"/>
        <v>42915</v>
      </c>
      <c r="BA3" s="17">
        <f t="shared" si="0"/>
        <v>42916</v>
      </c>
      <c r="BB3" s="17">
        <f t="shared" si="0"/>
        <v>0</v>
      </c>
      <c r="BC3" s="17">
        <f t="shared" si="0"/>
        <v>0</v>
      </c>
      <c r="BD3" s="17">
        <f t="shared" si="0"/>
        <v>0</v>
      </c>
      <c r="BE3" s="17">
        <f t="shared" si="0"/>
        <v>0</v>
      </c>
      <c r="BF3" s="17">
        <f t="shared" si="0"/>
        <v>0</v>
      </c>
      <c r="BG3" s="17">
        <f t="shared" si="0"/>
        <v>0</v>
      </c>
      <c r="BH3" s="17">
        <f t="shared" si="0"/>
        <v>0</v>
      </c>
      <c r="BI3" s="17">
        <f t="shared" si="0"/>
        <v>0</v>
      </c>
      <c r="BJ3" s="17">
        <f t="shared" si="0"/>
        <v>0</v>
      </c>
      <c r="BK3" s="17">
        <f t="shared" si="0"/>
        <v>0</v>
      </c>
      <c r="BL3" s="17">
        <f t="shared" si="0"/>
        <v>0</v>
      </c>
      <c r="BM3" s="17">
        <f t="shared" si="0"/>
        <v>0</v>
      </c>
      <c r="BN3" s="17">
        <f t="shared" si="0"/>
        <v>0</v>
      </c>
      <c r="BO3" s="17">
        <f t="shared" si="0"/>
        <v>0</v>
      </c>
      <c r="BP3" s="17">
        <f t="shared" si="0"/>
        <v>0</v>
      </c>
      <c r="BQ3" s="17">
        <f t="shared" si="0"/>
        <v>0</v>
      </c>
      <c r="BR3" s="17">
        <f t="shared" si="0"/>
        <v>0</v>
      </c>
      <c r="BS3" s="17">
        <f t="shared" si="0"/>
        <v>0</v>
      </c>
      <c r="BT3" s="17">
        <f t="shared" si="0"/>
        <v>0</v>
      </c>
      <c r="BU3" s="17">
        <f t="shared" si="0"/>
        <v>0</v>
      </c>
      <c r="BV3" s="17">
        <f t="shared" si="0"/>
        <v>0</v>
      </c>
      <c r="BW3" s="17">
        <f t="shared" si="0"/>
        <v>0</v>
      </c>
      <c r="BX3" s="17">
        <f t="shared" si="0"/>
        <v>0</v>
      </c>
      <c r="BY3" s="17">
        <f t="shared" si="0"/>
        <v>0</v>
      </c>
      <c r="BZ3" s="17">
        <f t="shared" si="0"/>
        <v>0</v>
      </c>
      <c r="CA3" s="17">
        <f t="shared" ref="CA3:EL3" si="1">+IF(CA4&lt;&gt;"",CA6,0)</f>
        <v>0</v>
      </c>
      <c r="CB3" s="17">
        <f t="shared" si="1"/>
        <v>42943</v>
      </c>
      <c r="CC3" s="17">
        <f t="shared" si="1"/>
        <v>42944</v>
      </c>
      <c r="CD3" s="17">
        <f t="shared" si="1"/>
        <v>42945</v>
      </c>
      <c r="CE3" s="17">
        <f t="shared" si="1"/>
        <v>0</v>
      </c>
      <c r="CF3" s="17">
        <f t="shared" si="1"/>
        <v>0</v>
      </c>
      <c r="CG3" s="17">
        <f t="shared" si="1"/>
        <v>0</v>
      </c>
      <c r="CH3" s="17">
        <f t="shared" si="1"/>
        <v>0</v>
      </c>
      <c r="CI3" s="17">
        <f t="shared" si="1"/>
        <v>0</v>
      </c>
      <c r="CJ3" s="17">
        <f t="shared" si="1"/>
        <v>0</v>
      </c>
      <c r="CK3" s="17">
        <f t="shared" si="1"/>
        <v>0</v>
      </c>
      <c r="CL3" s="17">
        <f t="shared" si="1"/>
        <v>0</v>
      </c>
      <c r="CM3" s="17">
        <f t="shared" si="1"/>
        <v>0</v>
      </c>
      <c r="CN3" s="17">
        <f t="shared" si="1"/>
        <v>0</v>
      </c>
      <c r="CO3" s="17">
        <f t="shared" si="1"/>
        <v>0</v>
      </c>
      <c r="CP3" s="17">
        <f t="shared" si="1"/>
        <v>0</v>
      </c>
      <c r="CQ3" s="17">
        <f t="shared" si="1"/>
        <v>0</v>
      </c>
      <c r="CR3" s="17">
        <f t="shared" si="1"/>
        <v>0</v>
      </c>
      <c r="CS3" s="17">
        <f t="shared" si="1"/>
        <v>0</v>
      </c>
      <c r="CT3" s="17">
        <f t="shared" si="1"/>
        <v>0</v>
      </c>
      <c r="CU3" s="17">
        <f t="shared" si="1"/>
        <v>0</v>
      </c>
      <c r="CV3" s="17">
        <f t="shared" si="1"/>
        <v>0</v>
      </c>
      <c r="CW3" s="17">
        <f t="shared" si="1"/>
        <v>0</v>
      </c>
      <c r="CX3" s="17">
        <f t="shared" si="1"/>
        <v>0</v>
      </c>
      <c r="CY3" s="17">
        <f t="shared" si="1"/>
        <v>0</v>
      </c>
      <c r="CZ3" s="17">
        <f t="shared" si="1"/>
        <v>0</v>
      </c>
      <c r="DA3" s="17">
        <f t="shared" si="1"/>
        <v>0</v>
      </c>
      <c r="DB3" s="17">
        <f t="shared" si="1"/>
        <v>0</v>
      </c>
      <c r="DC3" s="17">
        <f t="shared" si="1"/>
        <v>0</v>
      </c>
      <c r="DD3" s="17">
        <f t="shared" si="1"/>
        <v>0</v>
      </c>
      <c r="DE3" s="17">
        <f t="shared" si="1"/>
        <v>0</v>
      </c>
      <c r="DF3" s="17">
        <f t="shared" si="1"/>
        <v>0</v>
      </c>
      <c r="DG3" s="17">
        <f t="shared" si="1"/>
        <v>0</v>
      </c>
      <c r="DH3" s="17">
        <f t="shared" si="1"/>
        <v>0</v>
      </c>
      <c r="DI3" s="17">
        <f t="shared" si="1"/>
        <v>0</v>
      </c>
      <c r="DJ3" s="17">
        <f t="shared" si="1"/>
        <v>42977</v>
      </c>
      <c r="DK3" s="17">
        <f t="shared" si="1"/>
        <v>0</v>
      </c>
      <c r="DL3" s="17">
        <f t="shared" si="1"/>
        <v>0</v>
      </c>
      <c r="DM3" s="17">
        <f t="shared" si="1"/>
        <v>0</v>
      </c>
      <c r="DN3" s="17">
        <f t="shared" si="1"/>
        <v>0</v>
      </c>
      <c r="DO3" s="17">
        <f t="shared" si="1"/>
        <v>0</v>
      </c>
      <c r="DP3" s="17">
        <f t="shared" si="1"/>
        <v>0</v>
      </c>
      <c r="DQ3" s="17">
        <f t="shared" si="1"/>
        <v>0</v>
      </c>
      <c r="DR3" s="17">
        <f t="shared" si="1"/>
        <v>0</v>
      </c>
      <c r="DS3" s="17">
        <f t="shared" si="1"/>
        <v>0</v>
      </c>
      <c r="DT3" s="17">
        <f t="shared" si="1"/>
        <v>0</v>
      </c>
      <c r="DU3" s="17">
        <f t="shared" si="1"/>
        <v>0</v>
      </c>
      <c r="DV3" s="17">
        <f t="shared" si="1"/>
        <v>0</v>
      </c>
      <c r="DW3" s="17">
        <f t="shared" si="1"/>
        <v>0</v>
      </c>
      <c r="DX3" s="17">
        <f t="shared" si="1"/>
        <v>0</v>
      </c>
      <c r="DY3" s="17">
        <f t="shared" si="1"/>
        <v>0</v>
      </c>
      <c r="DZ3" s="17">
        <f t="shared" si="1"/>
        <v>0</v>
      </c>
      <c r="EA3" s="17">
        <f t="shared" si="1"/>
        <v>0</v>
      </c>
      <c r="EB3" s="17">
        <f t="shared" si="1"/>
        <v>0</v>
      </c>
      <c r="EC3" s="17">
        <f t="shared" si="1"/>
        <v>0</v>
      </c>
      <c r="ED3" s="17">
        <f t="shared" si="1"/>
        <v>0</v>
      </c>
      <c r="EE3" s="17">
        <f t="shared" si="1"/>
        <v>0</v>
      </c>
      <c r="EF3" s="17">
        <f t="shared" si="1"/>
        <v>0</v>
      </c>
      <c r="EG3" s="17">
        <f t="shared" si="1"/>
        <v>0</v>
      </c>
      <c r="EH3" s="17">
        <f t="shared" si="1"/>
        <v>0</v>
      </c>
      <c r="EI3" s="17">
        <f t="shared" si="1"/>
        <v>0</v>
      </c>
      <c r="EJ3" s="17">
        <f t="shared" si="1"/>
        <v>0</v>
      </c>
      <c r="EK3" s="17">
        <f t="shared" si="1"/>
        <v>0</v>
      </c>
      <c r="EL3" s="17">
        <f t="shared" si="1"/>
        <v>0</v>
      </c>
      <c r="EM3" s="17">
        <f t="shared" ref="EM3:GX3" si="2">+IF(EM4&lt;&gt;"",EM6,0)</f>
        <v>0</v>
      </c>
      <c r="EN3" s="17">
        <f t="shared" si="2"/>
        <v>0</v>
      </c>
      <c r="EO3" s="17">
        <f t="shared" si="2"/>
        <v>0</v>
      </c>
      <c r="EP3" s="17">
        <f t="shared" si="2"/>
        <v>0</v>
      </c>
      <c r="EQ3" s="17">
        <f t="shared" si="2"/>
        <v>0</v>
      </c>
      <c r="ER3" s="17">
        <f t="shared" si="2"/>
        <v>0</v>
      </c>
      <c r="ES3" s="17">
        <f t="shared" si="2"/>
        <v>0</v>
      </c>
      <c r="ET3" s="17">
        <f t="shared" si="2"/>
        <v>0</v>
      </c>
      <c r="EU3" s="17">
        <f t="shared" si="2"/>
        <v>0</v>
      </c>
      <c r="EV3" s="17">
        <f t="shared" si="2"/>
        <v>0</v>
      </c>
      <c r="EW3" s="17">
        <f t="shared" si="2"/>
        <v>43016</v>
      </c>
      <c r="EX3" s="17">
        <f t="shared" si="2"/>
        <v>0</v>
      </c>
      <c r="EY3" s="17">
        <f t="shared" si="2"/>
        <v>0</v>
      </c>
      <c r="EZ3" s="17">
        <f t="shared" si="2"/>
        <v>0</v>
      </c>
      <c r="FA3" s="17">
        <f t="shared" si="2"/>
        <v>0</v>
      </c>
      <c r="FB3" s="17">
        <f t="shared" si="2"/>
        <v>0</v>
      </c>
      <c r="FC3" s="17">
        <f t="shared" si="2"/>
        <v>0</v>
      </c>
      <c r="FD3" s="17">
        <f t="shared" si="2"/>
        <v>0</v>
      </c>
      <c r="FE3" s="17">
        <f t="shared" si="2"/>
        <v>0</v>
      </c>
      <c r="FF3" s="17">
        <f t="shared" si="2"/>
        <v>0</v>
      </c>
      <c r="FG3" s="17">
        <f t="shared" si="2"/>
        <v>0</v>
      </c>
      <c r="FH3" s="17">
        <f t="shared" si="2"/>
        <v>0</v>
      </c>
      <c r="FI3" s="17">
        <f t="shared" si="2"/>
        <v>0</v>
      </c>
      <c r="FJ3" s="17">
        <f t="shared" si="2"/>
        <v>0</v>
      </c>
      <c r="FK3" s="17">
        <f t="shared" si="2"/>
        <v>0</v>
      </c>
      <c r="FL3" s="17">
        <f t="shared" si="2"/>
        <v>0</v>
      </c>
      <c r="FM3" s="17">
        <f t="shared" si="2"/>
        <v>0</v>
      </c>
      <c r="FN3" s="17">
        <f t="shared" si="2"/>
        <v>0</v>
      </c>
      <c r="FO3" s="17">
        <f t="shared" si="2"/>
        <v>0</v>
      </c>
      <c r="FP3" s="17">
        <f t="shared" si="2"/>
        <v>0</v>
      </c>
      <c r="FQ3" s="17">
        <f t="shared" si="2"/>
        <v>0</v>
      </c>
      <c r="FR3" s="17">
        <f t="shared" si="2"/>
        <v>0</v>
      </c>
      <c r="FS3" s="17">
        <f t="shared" si="2"/>
        <v>0</v>
      </c>
      <c r="FT3" s="17">
        <f t="shared" si="2"/>
        <v>0</v>
      </c>
      <c r="FU3" s="17">
        <f t="shared" si="2"/>
        <v>43040</v>
      </c>
      <c r="FV3" s="17">
        <f t="shared" si="2"/>
        <v>0</v>
      </c>
      <c r="FW3" s="17">
        <f t="shared" si="2"/>
        <v>0</v>
      </c>
      <c r="FX3" s="17">
        <f t="shared" si="2"/>
        <v>0</v>
      </c>
      <c r="FY3" s="17">
        <f t="shared" si="2"/>
        <v>0</v>
      </c>
      <c r="FZ3" s="17">
        <f t="shared" si="2"/>
        <v>0</v>
      </c>
      <c r="GA3" s="17">
        <f t="shared" si="2"/>
        <v>0</v>
      </c>
      <c r="GB3" s="17">
        <f t="shared" si="2"/>
        <v>0</v>
      </c>
      <c r="GC3" s="17">
        <f t="shared" si="2"/>
        <v>0</v>
      </c>
      <c r="GD3" s="17">
        <f t="shared" si="2"/>
        <v>0</v>
      </c>
      <c r="GE3" s="17">
        <f t="shared" si="2"/>
        <v>0</v>
      </c>
      <c r="GF3" s="17">
        <f t="shared" si="2"/>
        <v>0</v>
      </c>
      <c r="GG3" s="17">
        <f t="shared" si="2"/>
        <v>0</v>
      </c>
      <c r="GH3" s="17">
        <f t="shared" si="2"/>
        <v>0</v>
      </c>
      <c r="GI3" s="17">
        <f t="shared" si="2"/>
        <v>0</v>
      </c>
      <c r="GJ3" s="17">
        <f t="shared" si="2"/>
        <v>0</v>
      </c>
      <c r="GK3" s="17">
        <f t="shared" si="2"/>
        <v>0</v>
      </c>
      <c r="GL3" s="17">
        <f t="shared" si="2"/>
        <v>0</v>
      </c>
      <c r="GM3" s="17">
        <f t="shared" si="2"/>
        <v>0</v>
      </c>
      <c r="GN3" s="17">
        <f t="shared" si="2"/>
        <v>0</v>
      </c>
      <c r="GO3" s="17">
        <f t="shared" si="2"/>
        <v>0</v>
      </c>
      <c r="GP3" s="17">
        <f t="shared" si="2"/>
        <v>0</v>
      </c>
      <c r="GQ3" s="17">
        <f t="shared" si="2"/>
        <v>0</v>
      </c>
      <c r="GR3" s="17">
        <f t="shared" si="2"/>
        <v>0</v>
      </c>
      <c r="GS3" s="17">
        <f t="shared" si="2"/>
        <v>0</v>
      </c>
      <c r="GT3" s="17">
        <f t="shared" si="2"/>
        <v>0</v>
      </c>
      <c r="GU3" s="17">
        <f t="shared" si="2"/>
        <v>0</v>
      </c>
      <c r="GV3" s="17">
        <f t="shared" si="2"/>
        <v>0</v>
      </c>
      <c r="GW3" s="17">
        <f t="shared" si="2"/>
        <v>0</v>
      </c>
      <c r="GX3" s="17">
        <f t="shared" si="2"/>
        <v>0</v>
      </c>
      <c r="GY3" s="17">
        <f t="shared" ref="GY3:HM3" si="3">+IF(GY4&lt;&gt;"",GY6,0)</f>
        <v>0</v>
      </c>
      <c r="GZ3" s="17">
        <f t="shared" si="3"/>
        <v>0</v>
      </c>
      <c r="HA3" s="17">
        <f t="shared" si="3"/>
        <v>0</v>
      </c>
      <c r="HB3" s="17">
        <f t="shared" si="3"/>
        <v>0</v>
      </c>
      <c r="HC3" s="17">
        <f t="shared" si="3"/>
        <v>0</v>
      </c>
      <c r="HD3" s="17">
        <f t="shared" si="3"/>
        <v>0</v>
      </c>
      <c r="HE3" s="17">
        <f t="shared" si="3"/>
        <v>0</v>
      </c>
      <c r="HF3" s="17">
        <f t="shared" si="3"/>
        <v>43077</v>
      </c>
      <c r="HG3" s="17">
        <f t="shared" si="3"/>
        <v>0</v>
      </c>
      <c r="HH3" s="17">
        <f t="shared" si="3"/>
        <v>0</v>
      </c>
      <c r="HI3" s="17">
        <f t="shared" si="3"/>
        <v>0</v>
      </c>
      <c r="HJ3" s="17">
        <f t="shared" si="3"/>
        <v>0</v>
      </c>
      <c r="HK3" s="17">
        <f t="shared" si="3"/>
        <v>0</v>
      </c>
      <c r="HL3" s="17">
        <f t="shared" si="3"/>
        <v>0</v>
      </c>
      <c r="HM3" s="17">
        <f t="shared" si="3"/>
        <v>0</v>
      </c>
    </row>
    <row r="4" spans="1:221" ht="11.25" customHeight="1" x14ac:dyDescent="0.25">
      <c r="H4" s="11"/>
      <c r="J4" s="6"/>
      <c r="K4" s="3"/>
      <c r="L4" s="65" t="s">
        <v>10</v>
      </c>
      <c r="M4" s="66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 t="s">
        <v>13</v>
      </c>
      <c r="BA4" s="10" t="s">
        <v>13</v>
      </c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33" t="s">
        <v>13</v>
      </c>
      <c r="CC4" s="10" t="s">
        <v>13</v>
      </c>
      <c r="CD4" s="10" t="s">
        <v>13</v>
      </c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 t="s">
        <v>13</v>
      </c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 t="s">
        <v>13</v>
      </c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 t="s">
        <v>13</v>
      </c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 t="s">
        <v>13</v>
      </c>
      <c r="HG4" s="10"/>
      <c r="HH4" s="10"/>
      <c r="HI4" s="10"/>
      <c r="HJ4" s="10"/>
      <c r="HK4" s="10"/>
      <c r="HL4" s="10"/>
      <c r="HM4" s="10"/>
    </row>
    <row r="5" spans="1:221" ht="1.5" customHeight="1" x14ac:dyDescent="0.25">
      <c r="L5" s="4"/>
      <c r="M5" s="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</row>
    <row r="6" spans="1:221" s="1" customFormat="1" ht="64.5" customHeight="1" x14ac:dyDescent="0.25">
      <c r="A6" s="8" t="s">
        <v>5</v>
      </c>
      <c r="B6" s="8" t="s">
        <v>15</v>
      </c>
      <c r="C6" s="9" t="s">
        <v>11</v>
      </c>
      <c r="D6" s="8" t="s">
        <v>0</v>
      </c>
      <c r="E6" s="8" t="s">
        <v>14</v>
      </c>
      <c r="F6" s="9" t="s">
        <v>1</v>
      </c>
      <c r="G6" s="9" t="s">
        <v>8</v>
      </c>
      <c r="H6" s="8" t="s">
        <v>3</v>
      </c>
      <c r="I6" s="8" t="s">
        <v>7</v>
      </c>
      <c r="J6" s="8" t="s">
        <v>2</v>
      </c>
      <c r="K6" s="8" t="s">
        <v>9</v>
      </c>
      <c r="L6" s="8" t="s">
        <v>4</v>
      </c>
      <c r="M6" s="31" t="s">
        <v>6</v>
      </c>
      <c r="N6" s="25">
        <v>42877</v>
      </c>
      <c r="O6" s="25">
        <v>42878</v>
      </c>
      <c r="P6" s="25">
        <v>42879</v>
      </c>
      <c r="Q6" s="25">
        <v>42880</v>
      </c>
      <c r="R6" s="25">
        <v>42881</v>
      </c>
      <c r="S6" s="25">
        <v>42882</v>
      </c>
      <c r="T6" s="25">
        <v>42883</v>
      </c>
      <c r="U6" s="25">
        <v>42884</v>
      </c>
      <c r="V6" s="25">
        <v>42885</v>
      </c>
      <c r="W6" s="25">
        <v>42886</v>
      </c>
      <c r="X6" s="25">
        <v>42887</v>
      </c>
      <c r="Y6" s="25">
        <v>42888</v>
      </c>
      <c r="Z6" s="25">
        <v>42889</v>
      </c>
      <c r="AA6" s="25">
        <v>42890</v>
      </c>
      <c r="AB6" s="25">
        <v>42891</v>
      </c>
      <c r="AC6" s="25">
        <v>42892</v>
      </c>
      <c r="AD6" s="25">
        <v>42893</v>
      </c>
      <c r="AE6" s="25">
        <v>42894</v>
      </c>
      <c r="AF6" s="25">
        <v>42895</v>
      </c>
      <c r="AG6" s="25">
        <v>42896</v>
      </c>
      <c r="AH6" s="25">
        <v>42897</v>
      </c>
      <c r="AI6" s="25">
        <v>42898</v>
      </c>
      <c r="AJ6" s="25">
        <v>42899</v>
      </c>
      <c r="AK6" s="25">
        <v>42900</v>
      </c>
      <c r="AL6" s="25">
        <v>42901</v>
      </c>
      <c r="AM6" s="25">
        <v>42902</v>
      </c>
      <c r="AN6" s="25">
        <v>42903</v>
      </c>
      <c r="AO6" s="25">
        <v>42904</v>
      </c>
      <c r="AP6" s="25">
        <v>42905</v>
      </c>
      <c r="AQ6" s="25">
        <v>42906</v>
      </c>
      <c r="AR6" s="25">
        <v>42907</v>
      </c>
      <c r="AS6" s="25">
        <v>42908</v>
      </c>
      <c r="AT6" s="25">
        <v>42909</v>
      </c>
      <c r="AU6" s="25">
        <v>42910</v>
      </c>
      <c r="AV6" s="25">
        <v>42911</v>
      </c>
      <c r="AW6" s="25">
        <v>42912</v>
      </c>
      <c r="AX6" s="25">
        <v>42913</v>
      </c>
      <c r="AY6" s="25">
        <v>42914</v>
      </c>
      <c r="AZ6" s="25">
        <v>42915</v>
      </c>
      <c r="BA6" s="25">
        <v>42916</v>
      </c>
      <c r="BB6" s="25">
        <v>42917</v>
      </c>
      <c r="BC6" s="25">
        <v>42918</v>
      </c>
      <c r="BD6" s="25">
        <v>42919</v>
      </c>
      <c r="BE6" s="25">
        <v>42920</v>
      </c>
      <c r="BF6" s="25">
        <v>42921</v>
      </c>
      <c r="BG6" s="25">
        <v>42922</v>
      </c>
      <c r="BH6" s="25">
        <v>42923</v>
      </c>
      <c r="BI6" s="25">
        <v>42924</v>
      </c>
      <c r="BJ6" s="25">
        <v>42925</v>
      </c>
      <c r="BK6" s="25">
        <v>42926</v>
      </c>
      <c r="BL6" s="25">
        <v>42927</v>
      </c>
      <c r="BM6" s="25">
        <v>42928</v>
      </c>
      <c r="BN6" s="25">
        <v>42929</v>
      </c>
      <c r="BO6" s="25">
        <v>42930</v>
      </c>
      <c r="BP6" s="25">
        <v>42931</v>
      </c>
      <c r="BQ6" s="25">
        <v>42932</v>
      </c>
      <c r="BR6" s="25">
        <v>42933</v>
      </c>
      <c r="BS6" s="25">
        <v>42934</v>
      </c>
      <c r="BT6" s="25">
        <v>42935</v>
      </c>
      <c r="BU6" s="25">
        <v>42936</v>
      </c>
      <c r="BV6" s="25">
        <v>42937</v>
      </c>
      <c r="BW6" s="25">
        <v>42938</v>
      </c>
      <c r="BX6" s="25">
        <v>42939</v>
      </c>
      <c r="BY6" s="25">
        <v>42940</v>
      </c>
      <c r="BZ6" s="25">
        <v>42941</v>
      </c>
      <c r="CA6" s="25">
        <v>42942</v>
      </c>
      <c r="CB6" s="25">
        <v>42943</v>
      </c>
      <c r="CC6" s="25">
        <v>42944</v>
      </c>
      <c r="CD6" s="25">
        <v>42945</v>
      </c>
      <c r="CE6" s="25">
        <v>42946</v>
      </c>
      <c r="CF6" s="25">
        <v>42947</v>
      </c>
      <c r="CG6" s="25">
        <v>42948</v>
      </c>
      <c r="CH6" s="25">
        <v>42949</v>
      </c>
      <c r="CI6" s="25">
        <v>42950</v>
      </c>
      <c r="CJ6" s="25">
        <v>42951</v>
      </c>
      <c r="CK6" s="25">
        <v>42952</v>
      </c>
      <c r="CL6" s="25">
        <v>42953</v>
      </c>
      <c r="CM6" s="25">
        <v>42954</v>
      </c>
      <c r="CN6" s="25">
        <v>42955</v>
      </c>
      <c r="CO6" s="25">
        <v>42956</v>
      </c>
      <c r="CP6" s="25">
        <v>42957</v>
      </c>
      <c r="CQ6" s="25">
        <v>42958</v>
      </c>
      <c r="CR6" s="25">
        <v>42959</v>
      </c>
      <c r="CS6" s="25">
        <v>42960</v>
      </c>
      <c r="CT6" s="25">
        <v>42961</v>
      </c>
      <c r="CU6" s="25">
        <v>42962</v>
      </c>
      <c r="CV6" s="25">
        <v>42963</v>
      </c>
      <c r="CW6" s="25">
        <v>42964</v>
      </c>
      <c r="CX6" s="25">
        <v>42965</v>
      </c>
      <c r="CY6" s="25">
        <v>42966</v>
      </c>
      <c r="CZ6" s="25">
        <v>42967</v>
      </c>
      <c r="DA6" s="25">
        <v>42968</v>
      </c>
      <c r="DB6" s="25">
        <v>42969</v>
      </c>
      <c r="DC6" s="25">
        <v>42970</v>
      </c>
      <c r="DD6" s="25">
        <v>42971</v>
      </c>
      <c r="DE6" s="25">
        <v>42972</v>
      </c>
      <c r="DF6" s="25">
        <v>42973</v>
      </c>
      <c r="DG6" s="25">
        <v>42974</v>
      </c>
      <c r="DH6" s="25">
        <v>42975</v>
      </c>
      <c r="DI6" s="25">
        <v>42976</v>
      </c>
      <c r="DJ6" s="25">
        <v>42977</v>
      </c>
      <c r="DK6" s="25">
        <v>42978</v>
      </c>
      <c r="DL6" s="25">
        <v>42979</v>
      </c>
      <c r="DM6" s="25">
        <v>42980</v>
      </c>
      <c r="DN6" s="25">
        <v>42981</v>
      </c>
      <c r="DO6" s="25">
        <v>42982</v>
      </c>
      <c r="DP6" s="25">
        <v>42983</v>
      </c>
      <c r="DQ6" s="25">
        <v>42984</v>
      </c>
      <c r="DR6" s="25">
        <v>42985</v>
      </c>
      <c r="DS6" s="25">
        <v>42986</v>
      </c>
      <c r="DT6" s="25">
        <v>42987</v>
      </c>
      <c r="DU6" s="25">
        <v>42988</v>
      </c>
      <c r="DV6" s="25">
        <v>42989</v>
      </c>
      <c r="DW6" s="25">
        <v>42990</v>
      </c>
      <c r="DX6" s="25">
        <v>42991</v>
      </c>
      <c r="DY6" s="25">
        <v>42992</v>
      </c>
      <c r="DZ6" s="25">
        <v>42993</v>
      </c>
      <c r="EA6" s="25">
        <v>42994</v>
      </c>
      <c r="EB6" s="25">
        <v>42995</v>
      </c>
      <c r="EC6" s="25">
        <v>42996</v>
      </c>
      <c r="ED6" s="25">
        <v>42997</v>
      </c>
      <c r="EE6" s="25">
        <v>42998</v>
      </c>
      <c r="EF6" s="25">
        <v>42999</v>
      </c>
      <c r="EG6" s="25">
        <v>43000</v>
      </c>
      <c r="EH6" s="25">
        <v>43001</v>
      </c>
      <c r="EI6" s="25">
        <v>43002</v>
      </c>
      <c r="EJ6" s="25">
        <v>43003</v>
      </c>
      <c r="EK6" s="25">
        <v>43004</v>
      </c>
      <c r="EL6" s="25">
        <v>43005</v>
      </c>
      <c r="EM6" s="25">
        <v>43006</v>
      </c>
      <c r="EN6" s="25">
        <v>43007</v>
      </c>
      <c r="EO6" s="25">
        <v>43008</v>
      </c>
      <c r="EP6" s="25">
        <v>43009</v>
      </c>
      <c r="EQ6" s="25">
        <v>43010</v>
      </c>
      <c r="ER6" s="25">
        <v>43011</v>
      </c>
      <c r="ES6" s="25">
        <v>43012</v>
      </c>
      <c r="ET6" s="25">
        <v>43013</v>
      </c>
      <c r="EU6" s="25">
        <v>43014</v>
      </c>
      <c r="EV6" s="25">
        <v>43015</v>
      </c>
      <c r="EW6" s="25">
        <v>43016</v>
      </c>
      <c r="EX6" s="25">
        <v>43017</v>
      </c>
      <c r="EY6" s="25">
        <v>43018</v>
      </c>
      <c r="EZ6" s="25">
        <v>43019</v>
      </c>
      <c r="FA6" s="25">
        <v>43020</v>
      </c>
      <c r="FB6" s="25">
        <v>43021</v>
      </c>
      <c r="FC6" s="25">
        <v>43022</v>
      </c>
      <c r="FD6" s="25">
        <v>43023</v>
      </c>
      <c r="FE6" s="25">
        <v>43024</v>
      </c>
      <c r="FF6" s="25">
        <v>43025</v>
      </c>
      <c r="FG6" s="25">
        <v>43026</v>
      </c>
      <c r="FH6" s="25">
        <v>43027</v>
      </c>
      <c r="FI6" s="25">
        <v>43028</v>
      </c>
      <c r="FJ6" s="25">
        <v>43029</v>
      </c>
      <c r="FK6" s="25">
        <v>43030</v>
      </c>
      <c r="FL6" s="25">
        <v>43031</v>
      </c>
      <c r="FM6" s="25">
        <v>43032</v>
      </c>
      <c r="FN6" s="25">
        <v>43033</v>
      </c>
      <c r="FO6" s="25">
        <v>43034</v>
      </c>
      <c r="FP6" s="25">
        <v>43035</v>
      </c>
      <c r="FQ6" s="25">
        <v>43036</v>
      </c>
      <c r="FR6" s="25">
        <v>43037</v>
      </c>
      <c r="FS6" s="25">
        <v>43038</v>
      </c>
      <c r="FT6" s="25">
        <v>43039</v>
      </c>
      <c r="FU6" s="25">
        <v>43040</v>
      </c>
      <c r="FV6" s="25">
        <v>43041</v>
      </c>
      <c r="FW6" s="25">
        <v>43042</v>
      </c>
      <c r="FX6" s="25">
        <v>43043</v>
      </c>
      <c r="FY6" s="25">
        <v>43044</v>
      </c>
      <c r="FZ6" s="25">
        <v>43045</v>
      </c>
      <c r="GA6" s="25">
        <v>43046</v>
      </c>
      <c r="GB6" s="25">
        <v>43047</v>
      </c>
      <c r="GC6" s="25">
        <v>43048</v>
      </c>
      <c r="GD6" s="25">
        <v>43049</v>
      </c>
      <c r="GE6" s="25">
        <v>43050</v>
      </c>
      <c r="GF6" s="25">
        <v>43051</v>
      </c>
      <c r="GG6" s="25">
        <v>43052</v>
      </c>
      <c r="GH6" s="25">
        <v>43053</v>
      </c>
      <c r="GI6" s="25">
        <v>43054</v>
      </c>
      <c r="GJ6" s="25">
        <v>43055</v>
      </c>
      <c r="GK6" s="25">
        <v>43056</v>
      </c>
      <c r="GL6" s="25">
        <v>43057</v>
      </c>
      <c r="GM6" s="25">
        <v>43058</v>
      </c>
      <c r="GN6" s="25">
        <v>43059</v>
      </c>
      <c r="GO6" s="25">
        <v>43060</v>
      </c>
      <c r="GP6" s="25">
        <v>43061</v>
      </c>
      <c r="GQ6" s="25">
        <v>43062</v>
      </c>
      <c r="GR6" s="25">
        <v>43063</v>
      </c>
      <c r="GS6" s="25">
        <v>43064</v>
      </c>
      <c r="GT6" s="25">
        <v>43065</v>
      </c>
      <c r="GU6" s="25">
        <v>43066</v>
      </c>
      <c r="GV6" s="25">
        <v>43067</v>
      </c>
      <c r="GW6" s="25">
        <v>43068</v>
      </c>
      <c r="GX6" s="25">
        <v>43069</v>
      </c>
      <c r="GY6" s="25">
        <v>43070</v>
      </c>
      <c r="GZ6" s="25">
        <v>43071</v>
      </c>
      <c r="HA6" s="25">
        <v>43072</v>
      </c>
      <c r="HB6" s="25">
        <v>43073</v>
      </c>
      <c r="HC6" s="25">
        <v>43074</v>
      </c>
      <c r="HD6" s="25">
        <v>43075</v>
      </c>
      <c r="HE6" s="25">
        <v>43076</v>
      </c>
      <c r="HF6" s="25">
        <v>43077</v>
      </c>
      <c r="HG6" s="25">
        <v>43078</v>
      </c>
      <c r="HH6" s="25">
        <v>43079</v>
      </c>
      <c r="HI6" s="25">
        <v>43080</v>
      </c>
      <c r="HJ6" s="25">
        <v>43081</v>
      </c>
      <c r="HK6" s="25">
        <v>43082</v>
      </c>
      <c r="HL6" s="25">
        <v>43083</v>
      </c>
      <c r="HM6" s="25">
        <v>43084</v>
      </c>
    </row>
    <row r="7" spans="1:221" ht="18.75" x14ac:dyDescent="0.25">
      <c r="A7" s="21">
        <v>1</v>
      </c>
      <c r="B7" s="21">
        <v>1</v>
      </c>
      <c r="C7" s="24" t="s">
        <v>12</v>
      </c>
      <c r="D7" s="64" t="s">
        <v>20</v>
      </c>
      <c r="E7" s="32"/>
      <c r="F7" s="27"/>
      <c r="G7" s="21"/>
      <c r="H7" s="21"/>
      <c r="I7" s="28">
        <f>+Resumen!E3</f>
        <v>0.22163742690058477</v>
      </c>
      <c r="J7" s="18">
        <f t="shared" ref="J7" si="4">IF(F7&gt;0,VALUE(F7)-1+VALUE(G7),AAA1)</f>
        <v>0</v>
      </c>
      <c r="K7" s="19" t="str">
        <f t="shared" ref="K7" si="5">IF(AND(J7&gt;0,F7&gt;0,J7&gt;=F7),NETWORKDAYS(F7,J7,$N$3:$HM$3),"")</f>
        <v/>
      </c>
      <c r="L7" s="20" t="str">
        <f t="shared" ref="L7" ca="1" si="6">IF(AND(J7&gt;0,F7&gt;0,J7&gt;=F7),IF(G7&gt;0,IF(TODAY()&gt;J7,1,IF(NOW()&gt;=F7,TEXT(NOW()-F7,"###.0")/G7,"")),""),"")</f>
        <v/>
      </c>
      <c r="M7" s="29" t="str">
        <f t="shared" ref="M7:M38" ca="1" si="7">IFERROR(L7-I7,"")</f>
        <v/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</row>
    <row r="8" spans="1:221" x14ac:dyDescent="0.25">
      <c r="A8" s="21">
        <v>1</v>
      </c>
      <c r="B8" s="21">
        <v>1</v>
      </c>
      <c r="C8" s="24">
        <v>0</v>
      </c>
      <c r="D8" s="46" t="s">
        <v>23</v>
      </c>
      <c r="E8" s="32"/>
      <c r="F8" s="27"/>
      <c r="G8" s="21"/>
      <c r="H8" s="21"/>
      <c r="I8" s="28"/>
      <c r="J8" s="18">
        <f t="shared" ref="J8:J71" si="8">IF(F8&gt;0,VALUE(F8)-1+VALUE(G8),AAA2)</f>
        <v>0</v>
      </c>
      <c r="K8" s="19" t="str">
        <f t="shared" ref="K8:K71" si="9">IF(AND(J8&gt;0,F8&gt;0,J8&gt;=F8),NETWORKDAYS(F8,J8,$N$3:$HM$3),"")</f>
        <v/>
      </c>
      <c r="L8" s="20" t="str">
        <f t="shared" ref="L8:L71" ca="1" si="10">IF(AND(J8&gt;0,F8&gt;0,J8&gt;=F8),IF(G8&gt;0,IF(TODAY()&gt;J8,1,IF(NOW()&gt;=F8,TEXT(NOW()-F8,"###.0")/G8,"")),""),"")</f>
        <v/>
      </c>
      <c r="M8" s="29" t="str">
        <f t="shared" ca="1" si="7"/>
        <v/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</row>
    <row r="9" spans="1:221" ht="16.5" customHeight="1" x14ac:dyDescent="0.25">
      <c r="A9" s="21">
        <v>1</v>
      </c>
      <c r="B9" s="21">
        <v>1</v>
      </c>
      <c r="C9" s="24">
        <v>0</v>
      </c>
      <c r="D9" s="63" t="s">
        <v>24</v>
      </c>
      <c r="E9" s="32"/>
      <c r="F9" s="27"/>
      <c r="G9" s="21"/>
      <c r="H9" s="21" t="s">
        <v>21</v>
      </c>
      <c r="I9" s="28"/>
      <c r="J9" s="18">
        <f t="shared" si="8"/>
        <v>0</v>
      </c>
      <c r="K9" s="19" t="str">
        <f t="shared" si="9"/>
        <v/>
      </c>
      <c r="L9" s="20" t="str">
        <f t="shared" ca="1" si="10"/>
        <v/>
      </c>
      <c r="M9" s="30" t="str">
        <f t="shared" ca="1" si="7"/>
        <v/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</row>
    <row r="10" spans="1:221" ht="15" customHeight="1" x14ac:dyDescent="0.25">
      <c r="A10" s="21">
        <v>1</v>
      </c>
      <c r="B10" s="21">
        <v>1</v>
      </c>
      <c r="C10" s="24">
        <v>1</v>
      </c>
      <c r="D10" s="21" t="s">
        <v>25</v>
      </c>
      <c r="E10" s="32" t="s">
        <v>90</v>
      </c>
      <c r="F10" s="27">
        <v>42950</v>
      </c>
      <c r="G10" s="21">
        <v>1</v>
      </c>
      <c r="H10" s="21" t="s">
        <v>22</v>
      </c>
      <c r="I10" s="28"/>
      <c r="J10" s="18">
        <f t="shared" si="8"/>
        <v>42950</v>
      </c>
      <c r="K10" s="19">
        <f t="shared" si="9"/>
        <v>1</v>
      </c>
      <c r="L10" s="20">
        <f t="shared" ca="1" si="10"/>
        <v>1</v>
      </c>
      <c r="M10" s="29">
        <f t="shared" ca="1" si="7"/>
        <v>1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</row>
    <row r="11" spans="1:221" ht="18" x14ac:dyDescent="0.25">
      <c r="A11" s="21">
        <v>1</v>
      </c>
      <c r="B11" s="21">
        <v>1</v>
      </c>
      <c r="C11" s="24">
        <v>2</v>
      </c>
      <c r="D11" s="59" t="s">
        <v>26</v>
      </c>
      <c r="E11" s="32" t="s">
        <v>91</v>
      </c>
      <c r="F11" s="27">
        <v>42954</v>
      </c>
      <c r="G11" s="21">
        <v>1</v>
      </c>
      <c r="H11" s="21" t="s">
        <v>22</v>
      </c>
      <c r="I11" s="28"/>
      <c r="J11" s="18">
        <f t="shared" si="8"/>
        <v>42954</v>
      </c>
      <c r="K11" s="19">
        <f t="shared" si="9"/>
        <v>1</v>
      </c>
      <c r="L11" s="20">
        <f t="shared" ca="1" si="10"/>
        <v>1</v>
      </c>
      <c r="M11" s="29">
        <f t="shared" ca="1" si="7"/>
        <v>1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</row>
    <row r="12" spans="1:221" x14ac:dyDescent="0.25">
      <c r="A12" s="21">
        <v>1</v>
      </c>
      <c r="B12" s="21">
        <v>1</v>
      </c>
      <c r="C12" s="24">
        <v>3</v>
      </c>
      <c r="D12" s="59" t="s">
        <v>27</v>
      </c>
      <c r="E12" s="32" t="s">
        <v>92</v>
      </c>
      <c r="F12" s="27">
        <v>42951</v>
      </c>
      <c r="G12" s="21">
        <v>1</v>
      </c>
      <c r="H12" s="21" t="s">
        <v>22</v>
      </c>
      <c r="I12" s="28">
        <v>1</v>
      </c>
      <c r="J12" s="18">
        <f t="shared" si="8"/>
        <v>42951</v>
      </c>
      <c r="K12" s="19">
        <f t="shared" si="9"/>
        <v>1</v>
      </c>
      <c r="L12" s="20">
        <f t="shared" ca="1" si="10"/>
        <v>1</v>
      </c>
      <c r="M12" s="29">
        <f t="shared" ca="1" si="7"/>
        <v>0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</row>
    <row r="13" spans="1:221" x14ac:dyDescent="0.25">
      <c r="A13" s="21">
        <v>1</v>
      </c>
      <c r="B13" s="21">
        <v>2</v>
      </c>
      <c r="C13" s="24">
        <v>0</v>
      </c>
      <c r="D13" s="46" t="s">
        <v>28</v>
      </c>
      <c r="E13" s="32"/>
      <c r="F13" s="27"/>
      <c r="G13" s="21"/>
      <c r="H13" s="21"/>
      <c r="I13" s="28"/>
      <c r="J13" s="18">
        <f t="shared" si="8"/>
        <v>0</v>
      </c>
      <c r="K13" s="19" t="str">
        <f t="shared" si="9"/>
        <v/>
      </c>
      <c r="L13" s="20" t="str">
        <f t="shared" ca="1" si="10"/>
        <v/>
      </c>
      <c r="M13" s="29" t="str">
        <f t="shared" ca="1" si="7"/>
        <v/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</row>
    <row r="14" spans="1:221" x14ac:dyDescent="0.25">
      <c r="A14" s="21">
        <v>1</v>
      </c>
      <c r="B14" s="21">
        <v>2</v>
      </c>
      <c r="C14" s="24">
        <v>0</v>
      </c>
      <c r="D14" s="60" t="s">
        <v>29</v>
      </c>
      <c r="E14" s="32"/>
      <c r="F14" s="27"/>
      <c r="G14" s="21"/>
      <c r="H14" s="21"/>
      <c r="I14" s="28"/>
      <c r="J14" s="18">
        <f t="shared" si="8"/>
        <v>0</v>
      </c>
      <c r="K14" s="19" t="str">
        <f t="shared" si="9"/>
        <v/>
      </c>
      <c r="L14" s="20" t="str">
        <f t="shared" ca="1" si="10"/>
        <v/>
      </c>
      <c r="M14" s="29" t="str">
        <f t="shared" ca="1" si="7"/>
        <v/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</row>
    <row r="15" spans="1:221" ht="30" customHeight="1" x14ac:dyDescent="0.25">
      <c r="A15" s="21">
        <v>1</v>
      </c>
      <c r="B15" s="21">
        <v>2</v>
      </c>
      <c r="C15" s="24">
        <v>1</v>
      </c>
      <c r="D15" s="58" t="s">
        <v>31</v>
      </c>
      <c r="E15" s="32" t="s">
        <v>92</v>
      </c>
      <c r="F15" s="27">
        <v>42948</v>
      </c>
      <c r="G15" s="21">
        <v>2</v>
      </c>
      <c r="H15" s="21" t="s">
        <v>30</v>
      </c>
      <c r="I15" s="28">
        <v>1</v>
      </c>
      <c r="J15" s="18">
        <f t="shared" si="8"/>
        <v>42949</v>
      </c>
      <c r="K15" s="19">
        <f t="shared" si="9"/>
        <v>2</v>
      </c>
      <c r="L15" s="20">
        <f t="shared" ca="1" si="10"/>
        <v>1</v>
      </c>
      <c r="M15" s="29">
        <f t="shared" ca="1" si="7"/>
        <v>0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</row>
    <row r="16" spans="1:221" ht="30" customHeight="1" x14ac:dyDescent="0.25">
      <c r="A16" s="21">
        <v>1</v>
      </c>
      <c r="B16" s="21">
        <v>2</v>
      </c>
      <c r="C16" s="24">
        <v>2</v>
      </c>
      <c r="D16" s="21" t="s">
        <v>32</v>
      </c>
      <c r="E16" s="32" t="s">
        <v>92</v>
      </c>
      <c r="F16" s="27">
        <v>42950</v>
      </c>
      <c r="G16" s="21">
        <v>1</v>
      </c>
      <c r="H16" s="21" t="s">
        <v>30</v>
      </c>
      <c r="I16" s="28">
        <v>1</v>
      </c>
      <c r="J16" s="18">
        <f t="shared" si="8"/>
        <v>42950</v>
      </c>
      <c r="K16" s="19">
        <f t="shared" si="9"/>
        <v>1</v>
      </c>
      <c r="L16" s="20">
        <f t="shared" ca="1" si="10"/>
        <v>1</v>
      </c>
      <c r="M16" s="29">
        <f t="shared" ca="1" si="7"/>
        <v>0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</row>
    <row r="17" spans="1:221" ht="15" customHeight="1" x14ac:dyDescent="0.25">
      <c r="A17" s="21">
        <v>1</v>
      </c>
      <c r="B17" s="21">
        <v>2</v>
      </c>
      <c r="C17" s="24">
        <v>3</v>
      </c>
      <c r="D17" s="21" t="s">
        <v>33</v>
      </c>
      <c r="E17" s="32" t="s">
        <v>92</v>
      </c>
      <c r="F17" s="27">
        <v>42951</v>
      </c>
      <c r="G17" s="21">
        <v>1</v>
      </c>
      <c r="H17" s="21" t="s">
        <v>22</v>
      </c>
      <c r="I17" s="28">
        <v>1</v>
      </c>
      <c r="J17" s="18">
        <f t="shared" si="8"/>
        <v>42951</v>
      </c>
      <c r="K17" s="19">
        <f t="shared" si="9"/>
        <v>1</v>
      </c>
      <c r="L17" s="20">
        <f t="shared" ca="1" si="10"/>
        <v>1</v>
      </c>
      <c r="M17" s="29">
        <f t="shared" ca="1" si="7"/>
        <v>0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</row>
    <row r="18" spans="1:221" ht="15" customHeight="1" x14ac:dyDescent="0.25">
      <c r="A18" s="21">
        <v>1</v>
      </c>
      <c r="B18" s="21">
        <v>3</v>
      </c>
      <c r="C18" s="24">
        <v>0</v>
      </c>
      <c r="D18" s="60" t="s">
        <v>34</v>
      </c>
      <c r="E18" s="32"/>
      <c r="F18" s="27"/>
      <c r="G18" s="21"/>
      <c r="H18" s="21"/>
      <c r="I18" s="28"/>
      <c r="J18" s="18">
        <f t="shared" si="8"/>
        <v>0</v>
      </c>
      <c r="K18" s="19" t="str">
        <f t="shared" si="9"/>
        <v/>
      </c>
      <c r="L18" s="20" t="str">
        <f t="shared" ca="1" si="10"/>
        <v/>
      </c>
      <c r="M18" s="29" t="str">
        <f t="shared" ca="1" si="7"/>
        <v/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</row>
    <row r="19" spans="1:221" ht="15" customHeight="1" x14ac:dyDescent="0.25">
      <c r="A19" s="21">
        <v>1</v>
      </c>
      <c r="B19" s="21">
        <v>3</v>
      </c>
      <c r="C19" s="24">
        <v>0</v>
      </c>
      <c r="D19" s="60" t="s">
        <v>36</v>
      </c>
      <c r="E19" s="32"/>
      <c r="F19" s="27"/>
      <c r="G19" s="21"/>
      <c r="H19" s="21"/>
      <c r="I19" s="28"/>
      <c r="J19" s="18">
        <f t="shared" si="8"/>
        <v>0</v>
      </c>
      <c r="K19" s="19" t="str">
        <f t="shared" si="9"/>
        <v/>
      </c>
      <c r="L19" s="20" t="str">
        <f t="shared" ca="1" si="10"/>
        <v/>
      </c>
      <c r="M19" s="29" t="str">
        <f t="shared" ca="1" si="7"/>
        <v/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</row>
    <row r="20" spans="1:221" ht="30.75" customHeight="1" x14ac:dyDescent="0.25">
      <c r="A20" s="21">
        <v>1</v>
      </c>
      <c r="B20" s="21">
        <v>3</v>
      </c>
      <c r="C20" s="24">
        <v>1</v>
      </c>
      <c r="D20" s="21" t="s">
        <v>37</v>
      </c>
      <c r="E20" s="32"/>
      <c r="F20" s="27">
        <v>42951</v>
      </c>
      <c r="G20" s="21">
        <v>4</v>
      </c>
      <c r="H20" s="21" t="s">
        <v>75</v>
      </c>
      <c r="I20" s="28">
        <v>1</v>
      </c>
      <c r="J20" s="18">
        <f t="shared" si="8"/>
        <v>42954</v>
      </c>
      <c r="K20" s="19">
        <f t="shared" si="9"/>
        <v>2</v>
      </c>
      <c r="L20" s="20">
        <f t="shared" ca="1" si="10"/>
        <v>1</v>
      </c>
      <c r="M20" s="29">
        <f t="shared" ca="1" si="7"/>
        <v>0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</row>
    <row r="21" spans="1:221" ht="29.25" customHeight="1" x14ac:dyDescent="0.25">
      <c r="A21" s="21">
        <v>1</v>
      </c>
      <c r="B21" s="21">
        <v>3</v>
      </c>
      <c r="C21" s="24">
        <v>2</v>
      </c>
      <c r="D21" s="21" t="s">
        <v>38</v>
      </c>
      <c r="E21" s="32"/>
      <c r="F21" s="27">
        <v>42955</v>
      </c>
      <c r="G21" s="21">
        <v>2</v>
      </c>
      <c r="H21" s="21" t="s">
        <v>75</v>
      </c>
      <c r="I21" s="28">
        <v>1</v>
      </c>
      <c r="J21" s="18">
        <f t="shared" si="8"/>
        <v>42956</v>
      </c>
      <c r="K21" s="19">
        <f t="shared" si="9"/>
        <v>2</v>
      </c>
      <c r="L21" s="20">
        <f t="shared" ca="1" si="10"/>
        <v>1</v>
      </c>
      <c r="M21" s="29">
        <f t="shared" ca="1" si="7"/>
        <v>0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</row>
    <row r="22" spans="1:221" ht="15" customHeight="1" x14ac:dyDescent="0.25">
      <c r="A22" s="21">
        <v>1</v>
      </c>
      <c r="B22" s="21">
        <v>3</v>
      </c>
      <c r="C22" s="24">
        <v>3</v>
      </c>
      <c r="D22" s="59" t="s">
        <v>39</v>
      </c>
      <c r="E22" s="32"/>
      <c r="F22" s="27">
        <v>42957</v>
      </c>
      <c r="G22" s="21">
        <v>2</v>
      </c>
      <c r="H22" s="21" t="s">
        <v>76</v>
      </c>
      <c r="I22" s="28">
        <v>1</v>
      </c>
      <c r="J22" s="18">
        <f t="shared" si="8"/>
        <v>42958</v>
      </c>
      <c r="K22" s="19">
        <f t="shared" si="9"/>
        <v>2</v>
      </c>
      <c r="L22" s="20">
        <f t="shared" ca="1" si="10"/>
        <v>1</v>
      </c>
      <c r="M22" s="29">
        <f t="shared" ca="1" si="7"/>
        <v>0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</row>
    <row r="23" spans="1:221" ht="15" customHeight="1" x14ac:dyDescent="0.25">
      <c r="A23" s="21">
        <v>1</v>
      </c>
      <c r="B23" s="21">
        <v>3</v>
      </c>
      <c r="C23" s="24">
        <v>4</v>
      </c>
      <c r="D23" s="34" t="s">
        <v>40</v>
      </c>
      <c r="E23" s="32" t="s">
        <v>93</v>
      </c>
      <c r="F23" s="27">
        <v>42958</v>
      </c>
      <c r="G23" s="21">
        <v>1</v>
      </c>
      <c r="H23" s="21" t="s">
        <v>71</v>
      </c>
      <c r="I23" s="28">
        <v>0.5</v>
      </c>
      <c r="J23" s="18">
        <f t="shared" si="8"/>
        <v>42958</v>
      </c>
      <c r="K23" s="19">
        <f t="shared" si="9"/>
        <v>1</v>
      </c>
      <c r="L23" s="20">
        <f t="shared" ca="1" si="10"/>
        <v>1</v>
      </c>
      <c r="M23" s="29">
        <f t="shared" ca="1" si="7"/>
        <v>0.5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</row>
    <row r="24" spans="1:221" ht="15" customHeight="1" x14ac:dyDescent="0.25">
      <c r="A24" s="21">
        <v>1</v>
      </c>
      <c r="B24" s="21">
        <v>3</v>
      </c>
      <c r="C24" s="24">
        <v>5</v>
      </c>
      <c r="D24" s="21" t="s">
        <v>41</v>
      </c>
      <c r="E24" s="32"/>
      <c r="F24" s="27">
        <v>42961</v>
      </c>
      <c r="G24" s="21">
        <v>1</v>
      </c>
      <c r="H24" s="21" t="s">
        <v>71</v>
      </c>
      <c r="I24" s="28">
        <v>1</v>
      </c>
      <c r="J24" s="18">
        <f t="shared" si="8"/>
        <v>42961</v>
      </c>
      <c r="K24" s="19">
        <f t="shared" si="9"/>
        <v>1</v>
      </c>
      <c r="L24" s="20">
        <f t="shared" ca="1" si="10"/>
        <v>1</v>
      </c>
      <c r="M24" s="29">
        <f t="shared" ca="1" si="7"/>
        <v>0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</row>
    <row r="25" spans="1:221" ht="30" customHeight="1" x14ac:dyDescent="0.25">
      <c r="A25" s="21">
        <v>1</v>
      </c>
      <c r="B25" s="21">
        <v>3</v>
      </c>
      <c r="C25" s="24">
        <v>6</v>
      </c>
      <c r="D25" s="21" t="s">
        <v>42</v>
      </c>
      <c r="E25" s="32"/>
      <c r="F25" s="27">
        <v>42961</v>
      </c>
      <c r="G25" s="21">
        <v>2</v>
      </c>
      <c r="H25" s="21" t="s">
        <v>75</v>
      </c>
      <c r="I25" s="28">
        <v>1</v>
      </c>
      <c r="J25" s="18">
        <f t="shared" si="8"/>
        <v>42962</v>
      </c>
      <c r="K25" s="19">
        <f t="shared" si="9"/>
        <v>2</v>
      </c>
      <c r="L25" s="20">
        <f t="shared" ca="1" si="10"/>
        <v>1</v>
      </c>
      <c r="M25" s="29">
        <f t="shared" ca="1" si="7"/>
        <v>0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</row>
    <row r="26" spans="1:221" ht="15" customHeight="1" x14ac:dyDescent="0.25">
      <c r="A26" s="21">
        <v>1</v>
      </c>
      <c r="B26" s="21">
        <v>3</v>
      </c>
      <c r="C26" s="24">
        <v>0</v>
      </c>
      <c r="D26" s="60" t="s">
        <v>43</v>
      </c>
      <c r="E26" s="32"/>
      <c r="F26" s="27"/>
      <c r="G26" s="21"/>
      <c r="H26" s="21"/>
      <c r="I26" s="28"/>
      <c r="J26" s="18">
        <f t="shared" si="8"/>
        <v>0</v>
      </c>
      <c r="K26" s="19" t="str">
        <f t="shared" si="9"/>
        <v/>
      </c>
      <c r="L26" s="20" t="str">
        <f t="shared" ca="1" si="10"/>
        <v/>
      </c>
      <c r="M26" s="29" t="str">
        <f t="shared" ca="1" si="7"/>
        <v/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</row>
    <row r="27" spans="1:221" ht="15" customHeight="1" x14ac:dyDescent="0.25">
      <c r="A27" s="21">
        <v>1</v>
      </c>
      <c r="B27" s="21">
        <v>3</v>
      </c>
      <c r="C27" s="24">
        <v>7</v>
      </c>
      <c r="D27" s="21" t="s">
        <v>44</v>
      </c>
      <c r="E27" s="32" t="s">
        <v>94</v>
      </c>
      <c r="F27" s="27">
        <v>42962</v>
      </c>
      <c r="G27" s="21">
        <v>3</v>
      </c>
      <c r="H27" s="21" t="s">
        <v>63</v>
      </c>
      <c r="I27" s="28">
        <v>0.6</v>
      </c>
      <c r="J27" s="18">
        <f t="shared" si="8"/>
        <v>42964</v>
      </c>
      <c r="K27" s="19">
        <f t="shared" si="9"/>
        <v>3</v>
      </c>
      <c r="L27" s="20">
        <f t="shared" ca="1" si="10"/>
        <v>0.83333333333333337</v>
      </c>
      <c r="M27" s="29">
        <f t="shared" ca="1" si="7"/>
        <v>0.23333333333333339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</row>
    <row r="28" spans="1:221" ht="15" customHeight="1" x14ac:dyDescent="0.25">
      <c r="A28" s="21">
        <v>1</v>
      </c>
      <c r="B28" s="21">
        <v>3</v>
      </c>
      <c r="C28" s="24">
        <v>8</v>
      </c>
      <c r="D28" s="21" t="s">
        <v>45</v>
      </c>
      <c r="E28" s="32" t="s">
        <v>94</v>
      </c>
      <c r="F28" s="27">
        <v>42964</v>
      </c>
      <c r="G28" s="21">
        <v>5</v>
      </c>
      <c r="H28" s="21" t="s">
        <v>63</v>
      </c>
      <c r="I28" s="28">
        <v>0.6</v>
      </c>
      <c r="J28" s="18">
        <f t="shared" si="8"/>
        <v>42968</v>
      </c>
      <c r="K28" s="19">
        <f t="shared" si="9"/>
        <v>3</v>
      </c>
      <c r="L28" s="20">
        <f t="shared" ca="1" si="10"/>
        <v>0.1</v>
      </c>
      <c r="M28" s="29">
        <f t="shared" ca="1" si="7"/>
        <v>-0.5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</row>
    <row r="29" spans="1:221" ht="15" customHeight="1" x14ac:dyDescent="0.25">
      <c r="A29" s="21">
        <v>1</v>
      </c>
      <c r="B29" s="21">
        <v>3</v>
      </c>
      <c r="C29" s="24">
        <v>9</v>
      </c>
      <c r="D29" s="21" t="s">
        <v>46</v>
      </c>
      <c r="E29" s="32"/>
      <c r="F29" s="27">
        <v>42968</v>
      </c>
      <c r="G29" s="21">
        <v>1</v>
      </c>
      <c r="H29" s="21" t="s">
        <v>63</v>
      </c>
      <c r="I29" s="28"/>
      <c r="J29" s="18">
        <f t="shared" si="8"/>
        <v>42968</v>
      </c>
      <c r="K29" s="19">
        <f t="shared" si="9"/>
        <v>1</v>
      </c>
      <c r="L29" s="20" t="str">
        <f t="shared" ca="1" si="10"/>
        <v/>
      </c>
      <c r="M29" s="29" t="str">
        <f t="shared" ca="1" si="7"/>
        <v/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</row>
    <row r="30" spans="1:221" ht="17.25" customHeight="1" x14ac:dyDescent="0.25">
      <c r="A30" s="21">
        <v>1</v>
      </c>
      <c r="B30" s="21">
        <v>3</v>
      </c>
      <c r="C30" s="24">
        <v>10</v>
      </c>
      <c r="D30" s="21" t="s">
        <v>47</v>
      </c>
      <c r="E30" s="32"/>
      <c r="F30" s="27">
        <v>42968</v>
      </c>
      <c r="G30" s="21">
        <v>3</v>
      </c>
      <c r="H30" s="21" t="s">
        <v>63</v>
      </c>
      <c r="I30" s="28"/>
      <c r="J30" s="18">
        <f t="shared" si="8"/>
        <v>42970</v>
      </c>
      <c r="K30" s="19">
        <f t="shared" si="9"/>
        <v>3</v>
      </c>
      <c r="L30" s="20" t="str">
        <f t="shared" ca="1" si="10"/>
        <v/>
      </c>
      <c r="M30" s="29" t="str">
        <f t="shared" ca="1" si="7"/>
        <v/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</row>
    <row r="31" spans="1:221" ht="15" customHeight="1" x14ac:dyDescent="0.25">
      <c r="A31" s="21">
        <v>1</v>
      </c>
      <c r="B31" s="21">
        <v>3</v>
      </c>
      <c r="C31" s="24">
        <v>11</v>
      </c>
      <c r="D31" s="21" t="s">
        <v>48</v>
      </c>
      <c r="E31" s="32"/>
      <c r="F31" s="27">
        <v>42970</v>
      </c>
      <c r="G31" s="21">
        <v>2</v>
      </c>
      <c r="H31" s="21" t="s">
        <v>63</v>
      </c>
      <c r="I31" s="28"/>
      <c r="J31" s="18">
        <f t="shared" si="8"/>
        <v>42971</v>
      </c>
      <c r="K31" s="19">
        <f t="shared" si="9"/>
        <v>2</v>
      </c>
      <c r="L31" s="20" t="str">
        <f t="shared" ca="1" si="10"/>
        <v/>
      </c>
      <c r="M31" s="29" t="str">
        <f t="shared" ca="1" si="7"/>
        <v/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</row>
    <row r="32" spans="1:221" ht="15" customHeight="1" x14ac:dyDescent="0.25">
      <c r="A32" s="21">
        <v>1</v>
      </c>
      <c r="B32" s="21">
        <v>3</v>
      </c>
      <c r="C32" s="24">
        <v>0</v>
      </c>
      <c r="D32" s="60" t="s">
        <v>49</v>
      </c>
      <c r="E32" s="32"/>
      <c r="F32" s="27"/>
      <c r="G32" s="21"/>
      <c r="H32" s="21"/>
      <c r="I32" s="28"/>
      <c r="J32" s="18">
        <f t="shared" si="8"/>
        <v>0</v>
      </c>
      <c r="K32" s="19" t="str">
        <f t="shared" si="9"/>
        <v/>
      </c>
      <c r="L32" s="20" t="str">
        <f t="shared" ca="1" si="10"/>
        <v/>
      </c>
      <c r="M32" s="29" t="str">
        <f t="shared" ca="1" si="7"/>
        <v/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</row>
    <row r="33" spans="1:221" ht="15" customHeight="1" x14ac:dyDescent="0.25">
      <c r="A33" s="21">
        <v>1</v>
      </c>
      <c r="B33" s="21">
        <v>3</v>
      </c>
      <c r="C33" s="24">
        <v>12</v>
      </c>
      <c r="D33" s="21" t="s">
        <v>44</v>
      </c>
      <c r="E33" s="32"/>
      <c r="F33" s="27">
        <v>42962</v>
      </c>
      <c r="G33" s="21">
        <v>2</v>
      </c>
      <c r="H33" s="21" t="s">
        <v>77</v>
      </c>
      <c r="I33" s="28">
        <v>1</v>
      </c>
      <c r="J33" s="18">
        <f t="shared" si="8"/>
        <v>42963</v>
      </c>
      <c r="K33" s="19">
        <f t="shared" si="9"/>
        <v>2</v>
      </c>
      <c r="L33" s="20">
        <f t="shared" ca="1" si="10"/>
        <v>1</v>
      </c>
      <c r="M33" s="29">
        <f t="shared" ca="1" si="7"/>
        <v>0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</row>
    <row r="34" spans="1:221" ht="15" customHeight="1" x14ac:dyDescent="0.25">
      <c r="A34" s="21">
        <v>1</v>
      </c>
      <c r="B34" s="21">
        <v>3</v>
      </c>
      <c r="C34" s="24">
        <v>13</v>
      </c>
      <c r="D34" s="21" t="s">
        <v>45</v>
      </c>
      <c r="E34" s="32"/>
      <c r="F34" s="27">
        <v>42963</v>
      </c>
      <c r="G34" s="21">
        <v>3</v>
      </c>
      <c r="H34" s="21" t="s">
        <v>77</v>
      </c>
      <c r="I34" s="28">
        <v>0.8</v>
      </c>
      <c r="J34" s="18">
        <f t="shared" si="8"/>
        <v>42965</v>
      </c>
      <c r="K34" s="19">
        <f t="shared" si="9"/>
        <v>3</v>
      </c>
      <c r="L34" s="20">
        <f t="shared" ca="1" si="10"/>
        <v>0.5</v>
      </c>
      <c r="M34" s="29">
        <f t="shared" ca="1" si="7"/>
        <v>-0.30000000000000004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</row>
    <row r="35" spans="1:221" ht="15" customHeight="1" x14ac:dyDescent="0.25">
      <c r="A35" s="21">
        <v>1</v>
      </c>
      <c r="B35" s="21">
        <v>3</v>
      </c>
      <c r="C35" s="24">
        <v>14</v>
      </c>
      <c r="D35" s="21" t="s">
        <v>50</v>
      </c>
      <c r="E35" s="32"/>
      <c r="F35" s="27">
        <v>42968</v>
      </c>
      <c r="G35" s="21">
        <v>2</v>
      </c>
      <c r="H35" s="21" t="s">
        <v>77</v>
      </c>
      <c r="I35" s="28"/>
      <c r="J35" s="18">
        <f t="shared" si="8"/>
        <v>42969</v>
      </c>
      <c r="K35" s="19">
        <f t="shared" si="9"/>
        <v>2</v>
      </c>
      <c r="L35" s="20" t="str">
        <f t="shared" ca="1" si="10"/>
        <v/>
      </c>
      <c r="M35" s="29" t="str">
        <f t="shared" ca="1" si="7"/>
        <v/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</row>
    <row r="36" spans="1:221" ht="15" customHeight="1" x14ac:dyDescent="0.25">
      <c r="A36" s="21">
        <v>1</v>
      </c>
      <c r="B36" s="21">
        <v>3</v>
      </c>
      <c r="C36" s="24">
        <v>15</v>
      </c>
      <c r="D36" s="21" t="s">
        <v>51</v>
      </c>
      <c r="E36" s="32"/>
      <c r="F36" s="27">
        <v>42969</v>
      </c>
      <c r="G36" s="21">
        <v>3</v>
      </c>
      <c r="H36" s="21" t="s">
        <v>77</v>
      </c>
      <c r="I36" s="28"/>
      <c r="J36" s="18">
        <f t="shared" si="8"/>
        <v>42971</v>
      </c>
      <c r="K36" s="19">
        <f t="shared" si="9"/>
        <v>3</v>
      </c>
      <c r="L36" s="20" t="str">
        <f t="shared" ca="1" si="10"/>
        <v/>
      </c>
      <c r="M36" s="29" t="str">
        <f t="shared" ca="1" si="7"/>
        <v/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</row>
    <row r="37" spans="1:221" ht="15" customHeight="1" x14ac:dyDescent="0.25">
      <c r="A37" s="21">
        <v>1</v>
      </c>
      <c r="B37" s="21">
        <v>3</v>
      </c>
      <c r="C37" s="24">
        <v>16</v>
      </c>
      <c r="D37" s="21" t="s">
        <v>52</v>
      </c>
      <c r="E37" s="32"/>
      <c r="F37" s="27">
        <v>42969</v>
      </c>
      <c r="G37" s="21">
        <v>2</v>
      </c>
      <c r="H37" s="21" t="s">
        <v>77</v>
      </c>
      <c r="I37" s="28"/>
      <c r="J37" s="18">
        <f t="shared" si="8"/>
        <v>42970</v>
      </c>
      <c r="K37" s="19">
        <f t="shared" si="9"/>
        <v>2</v>
      </c>
      <c r="L37" s="20" t="str">
        <f t="shared" ca="1" si="10"/>
        <v/>
      </c>
      <c r="M37" s="29" t="str">
        <f t="shared" ca="1" si="7"/>
        <v/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</row>
    <row r="38" spans="1:221" ht="15" customHeight="1" x14ac:dyDescent="0.25">
      <c r="A38" s="21">
        <v>1</v>
      </c>
      <c r="B38" s="21">
        <v>3</v>
      </c>
      <c r="C38" s="24">
        <v>0</v>
      </c>
      <c r="D38" s="60" t="s">
        <v>53</v>
      </c>
      <c r="E38" s="32"/>
      <c r="F38" s="27"/>
      <c r="G38" s="21"/>
      <c r="H38" s="21"/>
      <c r="I38" s="28"/>
      <c r="J38" s="18">
        <f t="shared" si="8"/>
        <v>0</v>
      </c>
      <c r="K38" s="19" t="str">
        <f t="shared" si="9"/>
        <v/>
      </c>
      <c r="L38" s="20" t="str">
        <f t="shared" ca="1" si="10"/>
        <v/>
      </c>
      <c r="M38" s="29" t="str">
        <f t="shared" ca="1" si="7"/>
        <v/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</row>
    <row r="39" spans="1:221" ht="15" customHeight="1" x14ac:dyDescent="0.25">
      <c r="A39" s="21">
        <v>1</v>
      </c>
      <c r="B39" s="21">
        <v>3</v>
      </c>
      <c r="C39" s="24">
        <v>17</v>
      </c>
      <c r="D39" s="21" t="s">
        <v>54</v>
      </c>
      <c r="E39" s="32"/>
      <c r="F39" s="27">
        <v>42969</v>
      </c>
      <c r="G39" s="21">
        <v>2</v>
      </c>
      <c r="H39" s="21" t="s">
        <v>78</v>
      </c>
      <c r="I39" s="28"/>
      <c r="J39" s="18">
        <f t="shared" si="8"/>
        <v>42970</v>
      </c>
      <c r="K39" s="19">
        <f t="shared" si="9"/>
        <v>2</v>
      </c>
      <c r="L39" s="20" t="str">
        <f t="shared" ca="1" si="10"/>
        <v/>
      </c>
      <c r="M39" s="29" t="str">
        <f t="shared" ref="M39:M70" ca="1" si="11">IFERROR(L39-I39,"")</f>
        <v/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</row>
    <row r="40" spans="1:221" ht="15" customHeight="1" x14ac:dyDescent="0.25">
      <c r="A40" s="21">
        <v>1</v>
      </c>
      <c r="B40" s="21">
        <v>3</v>
      </c>
      <c r="C40" s="24">
        <v>18</v>
      </c>
      <c r="D40" s="21" t="s">
        <v>55</v>
      </c>
      <c r="E40" s="32"/>
      <c r="F40" s="27">
        <v>42970</v>
      </c>
      <c r="G40" s="21">
        <v>1</v>
      </c>
      <c r="H40" s="21" t="s">
        <v>78</v>
      </c>
      <c r="I40" s="28"/>
      <c r="J40" s="18">
        <f t="shared" si="8"/>
        <v>42970</v>
      </c>
      <c r="K40" s="19">
        <f t="shared" si="9"/>
        <v>1</v>
      </c>
      <c r="L40" s="20" t="str">
        <f t="shared" ca="1" si="10"/>
        <v/>
      </c>
      <c r="M40" s="29" t="str">
        <f t="shared" ca="1" si="11"/>
        <v/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</row>
    <row r="41" spans="1:221" ht="30" customHeight="1" x14ac:dyDescent="0.25">
      <c r="A41" s="21">
        <v>1</v>
      </c>
      <c r="B41" s="21">
        <v>3</v>
      </c>
      <c r="C41" s="24">
        <v>19</v>
      </c>
      <c r="D41" s="21" t="s">
        <v>56</v>
      </c>
      <c r="E41" s="32"/>
      <c r="F41" s="27">
        <v>42970</v>
      </c>
      <c r="G41" s="21">
        <v>3</v>
      </c>
      <c r="H41" s="21" t="s">
        <v>79</v>
      </c>
      <c r="I41" s="28"/>
      <c r="J41" s="18">
        <f t="shared" si="8"/>
        <v>42972</v>
      </c>
      <c r="K41" s="19">
        <f t="shared" si="9"/>
        <v>3</v>
      </c>
      <c r="L41" s="20" t="str">
        <f t="shared" ca="1" si="10"/>
        <v/>
      </c>
      <c r="M41" s="29" t="str">
        <f t="shared" ca="1" si="11"/>
        <v/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</row>
    <row r="42" spans="1:221" ht="15" customHeight="1" x14ac:dyDescent="0.25">
      <c r="A42" s="21">
        <v>1</v>
      </c>
      <c r="B42" s="21">
        <v>3</v>
      </c>
      <c r="C42" s="24">
        <v>20</v>
      </c>
      <c r="D42" s="21" t="s">
        <v>57</v>
      </c>
      <c r="E42" s="32"/>
      <c r="F42" s="27">
        <v>42972</v>
      </c>
      <c r="G42" s="21">
        <v>4</v>
      </c>
      <c r="H42" s="21" t="s">
        <v>80</v>
      </c>
      <c r="I42" s="28"/>
      <c r="J42" s="18">
        <f t="shared" si="8"/>
        <v>42975</v>
      </c>
      <c r="K42" s="19">
        <f t="shared" si="9"/>
        <v>2</v>
      </c>
      <c r="L42" s="20" t="str">
        <f t="shared" ca="1" si="10"/>
        <v/>
      </c>
      <c r="M42" s="29" t="str">
        <f t="shared" ca="1" si="11"/>
        <v/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</row>
    <row r="43" spans="1:221" ht="15" customHeight="1" x14ac:dyDescent="0.25">
      <c r="A43" s="21">
        <v>1</v>
      </c>
      <c r="B43" s="21">
        <v>3</v>
      </c>
      <c r="C43" s="24">
        <v>21</v>
      </c>
      <c r="D43" s="35" t="s">
        <v>58</v>
      </c>
      <c r="E43" s="35"/>
      <c r="F43" s="27">
        <v>42975</v>
      </c>
      <c r="G43" s="37">
        <v>2</v>
      </c>
      <c r="H43" s="38" t="s">
        <v>81</v>
      </c>
      <c r="I43" s="28"/>
      <c r="J43" s="18">
        <f t="shared" si="8"/>
        <v>42976</v>
      </c>
      <c r="K43" s="19">
        <f t="shared" si="9"/>
        <v>2</v>
      </c>
      <c r="L43" s="20" t="str">
        <f t="shared" ca="1" si="10"/>
        <v/>
      </c>
      <c r="M43" s="29" t="str">
        <f t="shared" ca="1" si="11"/>
        <v/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</row>
    <row r="44" spans="1:221" ht="15" customHeight="1" x14ac:dyDescent="0.25">
      <c r="A44" s="21">
        <v>1</v>
      </c>
      <c r="B44" s="21">
        <v>3</v>
      </c>
      <c r="C44" s="36">
        <v>22</v>
      </c>
      <c r="D44" s="34" t="s">
        <v>59</v>
      </c>
      <c r="E44" s="32"/>
      <c r="F44" s="27">
        <v>42976</v>
      </c>
      <c r="G44" s="21">
        <v>3</v>
      </c>
      <c r="H44" s="21" t="s">
        <v>71</v>
      </c>
      <c r="I44" s="38"/>
      <c r="J44" s="18">
        <f t="shared" si="8"/>
        <v>42978</v>
      </c>
      <c r="K44" s="19">
        <f t="shared" si="9"/>
        <v>2</v>
      </c>
      <c r="L44" s="20" t="str">
        <f t="shared" ca="1" si="10"/>
        <v/>
      </c>
      <c r="M44" s="29" t="str">
        <f t="shared" ca="1" si="11"/>
        <v/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</row>
    <row r="45" spans="1:221" ht="15" customHeight="1" x14ac:dyDescent="0.25">
      <c r="A45" s="21">
        <v>1</v>
      </c>
      <c r="B45" s="21">
        <v>3</v>
      </c>
      <c r="C45" s="24">
        <v>23</v>
      </c>
      <c r="D45" s="21" t="s">
        <v>60</v>
      </c>
      <c r="E45" s="32"/>
      <c r="F45" s="27">
        <v>42978</v>
      </c>
      <c r="G45" s="21">
        <v>6</v>
      </c>
      <c r="H45" s="21" t="s">
        <v>71</v>
      </c>
      <c r="I45" s="28"/>
      <c r="J45" s="18">
        <f t="shared" si="8"/>
        <v>42983</v>
      </c>
      <c r="K45" s="19">
        <f t="shared" si="9"/>
        <v>4</v>
      </c>
      <c r="L45" s="20" t="str">
        <f t="shared" ca="1" si="10"/>
        <v/>
      </c>
      <c r="M45" s="29" t="str">
        <f t="shared" ca="1" si="11"/>
        <v/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  <c r="GV45" s="26"/>
      <c r="GW45" s="26"/>
      <c r="GX45" s="26"/>
      <c r="GY45" s="26"/>
      <c r="GZ45" s="26"/>
      <c r="HA45" s="26"/>
      <c r="HB45" s="26"/>
      <c r="HC45" s="26"/>
      <c r="HD45" s="26"/>
      <c r="HE45" s="26"/>
      <c r="HF45" s="26"/>
      <c r="HG45" s="26"/>
      <c r="HH45" s="26"/>
      <c r="HI45" s="26"/>
      <c r="HJ45" s="26"/>
      <c r="HK45" s="26"/>
      <c r="HL45" s="26"/>
      <c r="HM45" s="26"/>
    </row>
    <row r="46" spans="1:221" ht="15" customHeight="1" x14ac:dyDescent="0.25">
      <c r="A46" s="21">
        <v>1</v>
      </c>
      <c r="B46" s="21">
        <v>3</v>
      </c>
      <c r="C46" s="24">
        <v>24</v>
      </c>
      <c r="D46" s="21" t="s">
        <v>61</v>
      </c>
      <c r="E46" s="32"/>
      <c r="F46" s="27">
        <v>42983</v>
      </c>
      <c r="G46" s="21">
        <v>3</v>
      </c>
      <c r="H46" s="21" t="s">
        <v>71</v>
      </c>
      <c r="I46" s="28"/>
      <c r="J46" s="18">
        <f t="shared" si="8"/>
        <v>42985</v>
      </c>
      <c r="K46" s="19">
        <f t="shared" si="9"/>
        <v>3</v>
      </c>
      <c r="L46" s="20" t="str">
        <f t="shared" ca="1" si="10"/>
        <v/>
      </c>
      <c r="M46" s="29" t="str">
        <f t="shared" ca="1" si="11"/>
        <v/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</row>
    <row r="47" spans="1:221" ht="15" customHeight="1" x14ac:dyDescent="0.25">
      <c r="A47" s="21">
        <v>1</v>
      </c>
      <c r="B47" s="21">
        <v>4</v>
      </c>
      <c r="C47" s="24">
        <v>0</v>
      </c>
      <c r="D47" s="46" t="s">
        <v>62</v>
      </c>
      <c r="E47" s="32"/>
      <c r="F47" s="27"/>
      <c r="G47" s="21"/>
      <c r="H47" s="21"/>
      <c r="I47" s="28"/>
      <c r="J47" s="18">
        <f t="shared" si="8"/>
        <v>0</v>
      </c>
      <c r="K47" s="19" t="str">
        <f t="shared" si="9"/>
        <v/>
      </c>
      <c r="L47" s="20" t="str">
        <f t="shared" ca="1" si="10"/>
        <v/>
      </c>
      <c r="M47" s="29" t="str">
        <f t="shared" ca="1" si="11"/>
        <v/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</row>
    <row r="48" spans="1:221" ht="15" customHeight="1" x14ac:dyDescent="0.25">
      <c r="A48" s="21">
        <v>1</v>
      </c>
      <c r="B48" s="21">
        <v>4</v>
      </c>
      <c r="C48" s="24">
        <v>0</v>
      </c>
      <c r="D48" s="60" t="s">
        <v>36</v>
      </c>
      <c r="E48" s="32"/>
      <c r="F48" s="27"/>
      <c r="G48" s="21"/>
      <c r="H48" s="21"/>
      <c r="I48" s="28"/>
      <c r="J48" s="18">
        <f t="shared" si="8"/>
        <v>0</v>
      </c>
      <c r="K48" s="19" t="str">
        <f t="shared" si="9"/>
        <v/>
      </c>
      <c r="L48" s="20" t="str">
        <f t="shared" ca="1" si="10"/>
        <v/>
      </c>
      <c r="M48" s="29" t="str">
        <f t="shared" ca="1" si="11"/>
        <v/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</row>
    <row r="49" spans="1:221" ht="30" customHeight="1" x14ac:dyDescent="0.25">
      <c r="A49" s="21">
        <v>1</v>
      </c>
      <c r="B49" s="21">
        <v>4</v>
      </c>
      <c r="C49" s="24">
        <v>1</v>
      </c>
      <c r="D49" s="21" t="s">
        <v>37</v>
      </c>
      <c r="E49" s="32"/>
      <c r="F49" s="27">
        <v>42951</v>
      </c>
      <c r="G49" s="21">
        <v>6</v>
      </c>
      <c r="H49" s="21" t="s">
        <v>70</v>
      </c>
      <c r="I49" s="28">
        <v>1</v>
      </c>
      <c r="J49" s="18">
        <f t="shared" si="8"/>
        <v>42956</v>
      </c>
      <c r="K49" s="19">
        <f t="shared" si="9"/>
        <v>4</v>
      </c>
      <c r="L49" s="20">
        <f t="shared" ca="1" si="10"/>
        <v>1</v>
      </c>
      <c r="M49" s="29">
        <f t="shared" ca="1" si="11"/>
        <v>0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</row>
    <row r="50" spans="1:221" ht="30" customHeight="1" x14ac:dyDescent="0.25">
      <c r="A50" s="21">
        <v>1</v>
      </c>
      <c r="B50" s="21">
        <v>4</v>
      </c>
      <c r="C50" s="24">
        <v>2</v>
      </c>
      <c r="D50" s="21" t="s">
        <v>64</v>
      </c>
      <c r="E50" s="32"/>
      <c r="F50" s="27">
        <v>42956</v>
      </c>
      <c r="G50" s="21">
        <v>3</v>
      </c>
      <c r="H50" s="21" t="s">
        <v>70</v>
      </c>
      <c r="I50" s="28">
        <v>1</v>
      </c>
      <c r="J50" s="18">
        <f t="shared" si="8"/>
        <v>42958</v>
      </c>
      <c r="K50" s="19">
        <f t="shared" si="9"/>
        <v>3</v>
      </c>
      <c r="L50" s="20">
        <f t="shared" ca="1" si="10"/>
        <v>1</v>
      </c>
      <c r="M50" s="29">
        <f t="shared" ca="1" si="11"/>
        <v>0</v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</row>
    <row r="51" spans="1:221" ht="30" customHeight="1" x14ac:dyDescent="0.25">
      <c r="A51" s="21">
        <v>1</v>
      </c>
      <c r="B51" s="21">
        <v>4</v>
      </c>
      <c r="C51" s="24">
        <v>3</v>
      </c>
      <c r="D51" s="21" t="s">
        <v>39</v>
      </c>
      <c r="E51" s="32"/>
      <c r="F51" s="27">
        <v>42958</v>
      </c>
      <c r="G51" s="21">
        <v>5</v>
      </c>
      <c r="H51" s="21" t="s">
        <v>70</v>
      </c>
      <c r="I51" s="28">
        <v>1</v>
      </c>
      <c r="J51" s="18">
        <f t="shared" si="8"/>
        <v>42962</v>
      </c>
      <c r="K51" s="19">
        <f t="shared" si="9"/>
        <v>3</v>
      </c>
      <c r="L51" s="20">
        <f t="shared" ca="1" si="10"/>
        <v>1</v>
      </c>
      <c r="M51" s="29">
        <f t="shared" ca="1" si="11"/>
        <v>0</v>
      </c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</row>
    <row r="52" spans="1:221" ht="30" customHeight="1" x14ac:dyDescent="0.25">
      <c r="A52" s="21">
        <v>1</v>
      </c>
      <c r="B52" s="21">
        <v>4</v>
      </c>
      <c r="C52" s="24">
        <v>4</v>
      </c>
      <c r="D52" s="21" t="s">
        <v>40</v>
      </c>
      <c r="E52" s="32" t="s">
        <v>95</v>
      </c>
      <c r="F52" s="27">
        <v>42962</v>
      </c>
      <c r="G52" s="21">
        <v>2</v>
      </c>
      <c r="H52" s="21" t="s">
        <v>71</v>
      </c>
      <c r="I52" s="28">
        <v>0.5</v>
      </c>
      <c r="J52" s="18">
        <f t="shared" si="8"/>
        <v>42963</v>
      </c>
      <c r="K52" s="19">
        <f t="shared" si="9"/>
        <v>2</v>
      </c>
      <c r="L52" s="20">
        <f t="shared" ca="1" si="10"/>
        <v>1</v>
      </c>
      <c r="M52" s="29">
        <f t="shared" ca="1" si="11"/>
        <v>0.5</v>
      </c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</row>
    <row r="53" spans="1:221" ht="30" customHeight="1" x14ac:dyDescent="0.25">
      <c r="A53" s="21">
        <v>1</v>
      </c>
      <c r="B53" s="21">
        <v>4</v>
      </c>
      <c r="C53" s="24">
        <v>5</v>
      </c>
      <c r="D53" s="21" t="s">
        <v>42</v>
      </c>
      <c r="E53" s="32"/>
      <c r="F53" s="27">
        <v>42963</v>
      </c>
      <c r="G53" s="21">
        <v>2</v>
      </c>
      <c r="H53" s="21" t="s">
        <v>70</v>
      </c>
      <c r="I53" s="28">
        <v>1</v>
      </c>
      <c r="J53" s="18">
        <f t="shared" si="8"/>
        <v>42964</v>
      </c>
      <c r="K53" s="19">
        <f t="shared" si="9"/>
        <v>2</v>
      </c>
      <c r="L53" s="20">
        <f t="shared" ca="1" si="10"/>
        <v>0.75</v>
      </c>
      <c r="M53" s="29">
        <f t="shared" ca="1" si="11"/>
        <v>-0.25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</row>
    <row r="54" spans="1:221" x14ac:dyDescent="0.25">
      <c r="A54" s="21">
        <v>1</v>
      </c>
      <c r="B54" s="21">
        <v>4</v>
      </c>
      <c r="C54" s="24">
        <v>0</v>
      </c>
      <c r="D54" s="60" t="s">
        <v>65</v>
      </c>
      <c r="E54" s="32"/>
      <c r="F54" s="27"/>
      <c r="G54" s="21"/>
      <c r="H54" s="21"/>
      <c r="I54" s="28"/>
      <c r="J54" s="18">
        <f t="shared" si="8"/>
        <v>0</v>
      </c>
      <c r="K54" s="19" t="str">
        <f t="shared" si="9"/>
        <v/>
      </c>
      <c r="L54" s="20" t="str">
        <f t="shared" ca="1" si="10"/>
        <v/>
      </c>
      <c r="M54" s="29" t="str">
        <f t="shared" ca="1" si="11"/>
        <v/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</row>
    <row r="55" spans="1:221" x14ac:dyDescent="0.25">
      <c r="A55" s="21">
        <v>1</v>
      </c>
      <c r="B55" s="21">
        <v>4</v>
      </c>
      <c r="C55" s="24">
        <v>6</v>
      </c>
      <c r="D55" s="21" t="s">
        <v>44</v>
      </c>
      <c r="E55" s="32" t="s">
        <v>96</v>
      </c>
      <c r="F55" s="27">
        <v>42964</v>
      </c>
      <c r="G55" s="21">
        <v>6</v>
      </c>
      <c r="H55" s="21" t="s">
        <v>72</v>
      </c>
      <c r="I55" s="28">
        <v>0.3</v>
      </c>
      <c r="J55" s="18">
        <f t="shared" si="8"/>
        <v>42969</v>
      </c>
      <c r="K55" s="19">
        <f t="shared" si="9"/>
        <v>4</v>
      </c>
      <c r="L55" s="20">
        <f t="shared" ca="1" si="10"/>
        <v>8.3333333333333329E-2</v>
      </c>
      <c r="M55" s="29">
        <f t="shared" ca="1" si="11"/>
        <v>-0.21666666666666667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</row>
    <row r="56" spans="1:221" x14ac:dyDescent="0.25">
      <c r="A56" s="21">
        <v>1</v>
      </c>
      <c r="B56" s="21">
        <v>4</v>
      </c>
      <c r="C56" s="24">
        <v>7</v>
      </c>
      <c r="D56" s="21" t="s">
        <v>45</v>
      </c>
      <c r="E56" s="32" t="s">
        <v>96</v>
      </c>
      <c r="F56" s="27">
        <v>42969</v>
      </c>
      <c r="G56" s="21">
        <v>4</v>
      </c>
      <c r="H56" s="21" t="s">
        <v>72</v>
      </c>
      <c r="I56" s="28">
        <v>0.3</v>
      </c>
      <c r="J56" s="18">
        <f t="shared" si="8"/>
        <v>42972</v>
      </c>
      <c r="K56" s="19">
        <f t="shared" si="9"/>
        <v>4</v>
      </c>
      <c r="L56" s="20" t="str">
        <f t="shared" ca="1" si="10"/>
        <v/>
      </c>
      <c r="M56" s="29" t="str">
        <f t="shared" ca="1" si="11"/>
        <v/>
      </c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</row>
    <row r="57" spans="1:221" x14ac:dyDescent="0.25">
      <c r="A57" s="21">
        <v>1</v>
      </c>
      <c r="B57" s="21">
        <v>4</v>
      </c>
      <c r="C57" s="24">
        <v>8</v>
      </c>
      <c r="D57" s="21" t="s">
        <v>66</v>
      </c>
      <c r="E57" s="32"/>
      <c r="F57" s="27">
        <v>42972</v>
      </c>
      <c r="G57" s="21">
        <v>11</v>
      </c>
      <c r="H57" s="21" t="s">
        <v>72</v>
      </c>
      <c r="I57" s="28"/>
      <c r="J57" s="18">
        <f t="shared" si="8"/>
        <v>42982</v>
      </c>
      <c r="K57" s="19">
        <f t="shared" si="9"/>
        <v>6</v>
      </c>
      <c r="L57" s="20" t="str">
        <f t="shared" ca="1" si="10"/>
        <v/>
      </c>
      <c r="M57" s="29" t="str">
        <f t="shared" ca="1" si="11"/>
        <v/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</row>
    <row r="58" spans="1:221" x14ac:dyDescent="0.25">
      <c r="A58" s="21">
        <v>1</v>
      </c>
      <c r="B58" s="21">
        <v>4</v>
      </c>
      <c r="C58" s="24">
        <v>9</v>
      </c>
      <c r="D58" s="21" t="s">
        <v>67</v>
      </c>
      <c r="E58" s="32"/>
      <c r="F58" s="27">
        <v>42982</v>
      </c>
      <c r="G58" s="21">
        <v>2</v>
      </c>
      <c r="H58" s="21" t="s">
        <v>73</v>
      </c>
      <c r="I58" s="28"/>
      <c r="J58" s="18">
        <f t="shared" si="8"/>
        <v>42983</v>
      </c>
      <c r="K58" s="19">
        <f t="shared" si="9"/>
        <v>2</v>
      </c>
      <c r="L58" s="20" t="str">
        <f t="shared" ca="1" si="10"/>
        <v/>
      </c>
      <c r="M58" s="29" t="str">
        <f t="shared" ca="1" si="11"/>
        <v/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</row>
    <row r="59" spans="1:221" x14ac:dyDescent="0.25">
      <c r="A59" s="21">
        <v>1</v>
      </c>
      <c r="B59" s="21">
        <v>4</v>
      </c>
      <c r="C59" s="24">
        <v>10</v>
      </c>
      <c r="D59" s="21" t="s">
        <v>68</v>
      </c>
      <c r="E59" s="32"/>
      <c r="F59" s="27">
        <v>42984</v>
      </c>
      <c r="G59" s="21">
        <v>2</v>
      </c>
      <c r="H59" s="21" t="s">
        <v>73</v>
      </c>
      <c r="I59" s="28"/>
      <c r="J59" s="18">
        <f t="shared" si="8"/>
        <v>42985</v>
      </c>
      <c r="K59" s="19">
        <f t="shared" si="9"/>
        <v>2</v>
      </c>
      <c r="L59" s="20" t="str">
        <f t="shared" ca="1" si="10"/>
        <v/>
      </c>
      <c r="M59" s="29" t="str">
        <f t="shared" ca="1" si="11"/>
        <v/>
      </c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</row>
    <row r="60" spans="1:221" x14ac:dyDescent="0.25">
      <c r="A60" s="21">
        <v>1</v>
      </c>
      <c r="B60" s="21">
        <v>4</v>
      </c>
      <c r="C60" s="24">
        <v>11</v>
      </c>
      <c r="D60" s="21" t="s">
        <v>69</v>
      </c>
      <c r="E60" s="32"/>
      <c r="F60" s="27">
        <v>42986</v>
      </c>
      <c r="G60" s="21">
        <v>4</v>
      </c>
      <c r="H60" s="21" t="s">
        <v>73</v>
      </c>
      <c r="I60" s="28"/>
      <c r="J60" s="18">
        <f t="shared" si="8"/>
        <v>42989</v>
      </c>
      <c r="K60" s="19">
        <f t="shared" si="9"/>
        <v>2</v>
      </c>
      <c r="L60" s="20" t="str">
        <f t="shared" ca="1" si="10"/>
        <v/>
      </c>
      <c r="M60" s="29" t="str">
        <f t="shared" ca="1" si="11"/>
        <v/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</row>
    <row r="61" spans="1:221" x14ac:dyDescent="0.25">
      <c r="A61" s="21">
        <v>1</v>
      </c>
      <c r="B61" s="21">
        <v>4</v>
      </c>
      <c r="C61" s="24">
        <v>12</v>
      </c>
      <c r="D61" s="21" t="s">
        <v>48</v>
      </c>
      <c r="E61" s="32"/>
      <c r="F61" s="27">
        <v>42990</v>
      </c>
      <c r="G61" s="21">
        <v>2</v>
      </c>
      <c r="H61" s="21" t="s">
        <v>73</v>
      </c>
      <c r="I61" s="28"/>
      <c r="J61" s="18">
        <f t="shared" si="8"/>
        <v>42991</v>
      </c>
      <c r="K61" s="19">
        <f t="shared" si="9"/>
        <v>2</v>
      </c>
      <c r="L61" s="20" t="str">
        <f t="shared" ca="1" si="10"/>
        <v/>
      </c>
      <c r="M61" s="29" t="str">
        <f t="shared" ca="1" si="11"/>
        <v/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</row>
    <row r="62" spans="1:221" x14ac:dyDescent="0.25">
      <c r="A62" s="21">
        <v>1</v>
      </c>
      <c r="B62" s="21">
        <v>4</v>
      </c>
      <c r="C62" s="24">
        <v>0</v>
      </c>
      <c r="D62" s="60" t="s">
        <v>53</v>
      </c>
      <c r="E62" s="32"/>
      <c r="F62" s="27"/>
      <c r="G62" s="21"/>
      <c r="H62" s="21"/>
      <c r="I62" s="28"/>
      <c r="J62" s="18">
        <f t="shared" si="8"/>
        <v>0</v>
      </c>
      <c r="K62" s="19" t="str">
        <f t="shared" si="9"/>
        <v/>
      </c>
      <c r="L62" s="20" t="str">
        <f t="shared" ca="1" si="10"/>
        <v/>
      </c>
      <c r="M62" s="29" t="str">
        <f t="shared" ca="1" si="11"/>
        <v/>
      </c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</row>
    <row r="63" spans="1:221" ht="30" x14ac:dyDescent="0.25">
      <c r="A63" s="21">
        <v>1</v>
      </c>
      <c r="B63" s="21">
        <v>4</v>
      </c>
      <c r="C63" s="24">
        <v>13</v>
      </c>
      <c r="D63" s="21" t="s">
        <v>54</v>
      </c>
      <c r="E63" s="32"/>
      <c r="F63" s="27">
        <v>42992</v>
      </c>
      <c r="G63" s="61">
        <v>1</v>
      </c>
      <c r="H63" s="21" t="s">
        <v>74</v>
      </c>
      <c r="I63" s="28"/>
      <c r="J63" s="18">
        <f t="shared" si="8"/>
        <v>42992</v>
      </c>
      <c r="K63" s="19">
        <f t="shared" si="9"/>
        <v>1</v>
      </c>
      <c r="L63" s="20" t="str">
        <f t="shared" ca="1" si="10"/>
        <v/>
      </c>
      <c r="M63" s="29" t="str">
        <f t="shared" ca="1" si="11"/>
        <v/>
      </c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</row>
    <row r="64" spans="1:221" ht="30" x14ac:dyDescent="0.25">
      <c r="A64" s="21">
        <v>1</v>
      </c>
      <c r="B64" s="21">
        <v>4</v>
      </c>
      <c r="C64" s="24">
        <v>14</v>
      </c>
      <c r="D64" s="21" t="s">
        <v>55</v>
      </c>
      <c r="E64" s="32"/>
      <c r="F64" s="27">
        <v>42992</v>
      </c>
      <c r="G64" s="21">
        <v>2</v>
      </c>
      <c r="H64" s="21" t="s">
        <v>74</v>
      </c>
      <c r="I64" s="28"/>
      <c r="J64" s="18">
        <f t="shared" si="8"/>
        <v>42993</v>
      </c>
      <c r="K64" s="19">
        <f t="shared" si="9"/>
        <v>2</v>
      </c>
      <c r="L64" s="20" t="str">
        <f t="shared" ca="1" si="10"/>
        <v/>
      </c>
      <c r="M64" s="29" t="str">
        <f t="shared" ca="1" si="11"/>
        <v/>
      </c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  <c r="GV64" s="26"/>
      <c r="GW64" s="26"/>
      <c r="GX64" s="26"/>
      <c r="GY64" s="26"/>
      <c r="GZ64" s="26"/>
      <c r="HA64" s="26"/>
      <c r="HB64" s="26"/>
      <c r="HC64" s="26"/>
      <c r="HD64" s="26"/>
      <c r="HE64" s="26"/>
      <c r="HF64" s="26"/>
      <c r="HG64" s="26"/>
      <c r="HH64" s="26"/>
      <c r="HI64" s="26"/>
      <c r="HJ64" s="26"/>
      <c r="HK64" s="26"/>
      <c r="HL64" s="26"/>
      <c r="HM64" s="26"/>
    </row>
    <row r="65" spans="1:221" ht="30" x14ac:dyDescent="0.25">
      <c r="A65" s="21">
        <v>1</v>
      </c>
      <c r="B65" s="21">
        <v>4</v>
      </c>
      <c r="C65" s="24">
        <v>15</v>
      </c>
      <c r="D65" s="21" t="s">
        <v>56</v>
      </c>
      <c r="E65" s="32"/>
      <c r="F65" s="27">
        <v>42993</v>
      </c>
      <c r="G65" s="21">
        <v>7</v>
      </c>
      <c r="H65" s="21" t="s">
        <v>74</v>
      </c>
      <c r="I65" s="28"/>
      <c r="J65" s="18">
        <f t="shared" si="8"/>
        <v>42999</v>
      </c>
      <c r="K65" s="19">
        <f t="shared" si="9"/>
        <v>5</v>
      </c>
      <c r="L65" s="20" t="str">
        <f t="shared" ca="1" si="10"/>
        <v/>
      </c>
      <c r="M65" s="29" t="str">
        <f t="shared" ca="1" si="11"/>
        <v/>
      </c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</row>
    <row r="66" spans="1:221" x14ac:dyDescent="0.25">
      <c r="A66" s="21">
        <v>1</v>
      </c>
      <c r="B66" s="21">
        <v>4</v>
      </c>
      <c r="C66" s="24">
        <v>16</v>
      </c>
      <c r="D66" s="21" t="s">
        <v>57</v>
      </c>
      <c r="E66" s="32"/>
      <c r="F66" s="27">
        <v>43000</v>
      </c>
      <c r="G66" s="21">
        <v>1</v>
      </c>
      <c r="H66" s="21" t="s">
        <v>73</v>
      </c>
      <c r="I66" s="28"/>
      <c r="J66" s="18">
        <f t="shared" si="8"/>
        <v>43000</v>
      </c>
      <c r="K66" s="19">
        <f t="shared" si="9"/>
        <v>1</v>
      </c>
      <c r="L66" s="20" t="str">
        <f t="shared" ca="1" si="10"/>
        <v/>
      </c>
      <c r="M66" s="29" t="str">
        <f t="shared" ca="1" si="11"/>
        <v/>
      </c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</row>
    <row r="67" spans="1:221" x14ac:dyDescent="0.25">
      <c r="A67" s="21">
        <v>1</v>
      </c>
      <c r="B67" s="21">
        <v>4</v>
      </c>
      <c r="C67" s="24">
        <v>17</v>
      </c>
      <c r="D67" s="34" t="s">
        <v>58</v>
      </c>
      <c r="E67" s="32"/>
      <c r="F67" s="27">
        <v>43003</v>
      </c>
      <c r="G67" s="21">
        <v>1</v>
      </c>
      <c r="H67" s="21" t="s">
        <v>22</v>
      </c>
      <c r="I67" s="28"/>
      <c r="J67" s="18">
        <f t="shared" si="8"/>
        <v>43003</v>
      </c>
      <c r="K67" s="19">
        <f t="shared" si="9"/>
        <v>1</v>
      </c>
      <c r="L67" s="20" t="str">
        <f t="shared" ca="1" si="10"/>
        <v/>
      </c>
      <c r="M67" s="29" t="str">
        <f t="shared" ca="1" si="11"/>
        <v/>
      </c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</row>
    <row r="68" spans="1:221" x14ac:dyDescent="0.25">
      <c r="A68" s="21">
        <v>1</v>
      </c>
      <c r="B68" s="21">
        <v>4</v>
      </c>
      <c r="C68" s="24">
        <v>18</v>
      </c>
      <c r="D68" s="21" t="s">
        <v>59</v>
      </c>
      <c r="E68" s="32"/>
      <c r="F68" s="27">
        <v>43004</v>
      </c>
      <c r="G68" s="21">
        <v>1</v>
      </c>
      <c r="H68" s="21" t="s">
        <v>71</v>
      </c>
      <c r="I68" s="28"/>
      <c r="J68" s="18">
        <f t="shared" si="8"/>
        <v>43004</v>
      </c>
      <c r="K68" s="19">
        <f t="shared" si="9"/>
        <v>1</v>
      </c>
      <c r="L68" s="20" t="str">
        <f t="shared" ca="1" si="10"/>
        <v/>
      </c>
      <c r="M68" s="29" t="str">
        <f t="shared" ca="1" si="11"/>
        <v/>
      </c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  <c r="GV68" s="26"/>
      <c r="GW68" s="26"/>
      <c r="GX68" s="26"/>
      <c r="GY68" s="26"/>
      <c r="GZ68" s="26"/>
      <c r="HA68" s="26"/>
      <c r="HB68" s="26"/>
      <c r="HC68" s="26"/>
      <c r="HD68" s="26"/>
      <c r="HE68" s="26"/>
      <c r="HF68" s="26"/>
      <c r="HG68" s="26"/>
      <c r="HH68" s="26"/>
      <c r="HI68" s="26"/>
      <c r="HJ68" s="26"/>
      <c r="HK68" s="26"/>
      <c r="HL68" s="26"/>
      <c r="HM68" s="26"/>
    </row>
    <row r="69" spans="1:221" x14ac:dyDescent="0.25">
      <c r="A69" s="21">
        <v>1</v>
      </c>
      <c r="B69" s="21">
        <v>4</v>
      </c>
      <c r="C69" s="24">
        <v>19</v>
      </c>
      <c r="D69" s="21" t="s">
        <v>60</v>
      </c>
      <c r="E69" s="32"/>
      <c r="F69" s="27">
        <v>43005</v>
      </c>
      <c r="G69" s="21">
        <v>7</v>
      </c>
      <c r="H69" s="21" t="s">
        <v>71</v>
      </c>
      <c r="I69" s="28"/>
      <c r="J69" s="18">
        <f t="shared" si="8"/>
        <v>43011</v>
      </c>
      <c r="K69" s="19">
        <f t="shared" si="9"/>
        <v>5</v>
      </c>
      <c r="L69" s="20" t="str">
        <f t="shared" ca="1" si="10"/>
        <v/>
      </c>
      <c r="M69" s="29" t="str">
        <f t="shared" ca="1" si="11"/>
        <v/>
      </c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</row>
    <row r="70" spans="1:221" x14ac:dyDescent="0.25">
      <c r="A70" s="21">
        <v>1</v>
      </c>
      <c r="B70" s="21">
        <v>4</v>
      </c>
      <c r="C70" s="24">
        <v>20</v>
      </c>
      <c r="D70" s="21" t="s">
        <v>61</v>
      </c>
      <c r="E70" s="32"/>
      <c r="F70" s="27">
        <v>43012</v>
      </c>
      <c r="G70" s="21">
        <v>2</v>
      </c>
      <c r="H70" s="21" t="s">
        <v>71</v>
      </c>
      <c r="I70" s="28"/>
      <c r="J70" s="18">
        <f t="shared" si="8"/>
        <v>43013</v>
      </c>
      <c r="K70" s="19">
        <f t="shared" si="9"/>
        <v>2</v>
      </c>
      <c r="L70" s="20" t="str">
        <f t="shared" ca="1" si="10"/>
        <v/>
      </c>
      <c r="M70" s="29" t="str">
        <f t="shared" ca="1" si="11"/>
        <v/>
      </c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  <c r="FK70" s="26"/>
      <c r="FL70" s="26"/>
      <c r="FM70" s="26"/>
      <c r="FN70" s="26"/>
      <c r="FO70" s="26"/>
      <c r="FP70" s="26"/>
      <c r="FQ70" s="26"/>
      <c r="FR70" s="26"/>
      <c r="FS70" s="26"/>
      <c r="FT70" s="26"/>
      <c r="FU70" s="26"/>
      <c r="FV70" s="26"/>
      <c r="FW70" s="26"/>
      <c r="FX70" s="26"/>
      <c r="FY70" s="26"/>
      <c r="FZ70" s="26"/>
      <c r="GA70" s="26"/>
      <c r="GB70" s="26"/>
      <c r="GC70" s="26"/>
      <c r="GD70" s="26"/>
      <c r="GE70" s="26"/>
      <c r="GF70" s="26"/>
      <c r="GG70" s="26"/>
      <c r="GH70" s="26"/>
      <c r="GI70" s="26"/>
      <c r="GJ70" s="26"/>
      <c r="GK70" s="26"/>
      <c r="GL70" s="26"/>
      <c r="GM70" s="26"/>
      <c r="GN70" s="26"/>
      <c r="GO70" s="26"/>
      <c r="GP70" s="26"/>
      <c r="GQ70" s="26"/>
      <c r="GR70" s="26"/>
      <c r="GS70" s="26"/>
      <c r="GT70" s="26"/>
      <c r="GU70" s="26"/>
      <c r="GV70" s="26"/>
      <c r="GW70" s="26"/>
      <c r="GX70" s="26"/>
      <c r="GY70" s="26"/>
      <c r="GZ70" s="26"/>
      <c r="HA70" s="26"/>
      <c r="HB70" s="26"/>
      <c r="HC70" s="26"/>
      <c r="HD70" s="26"/>
      <c r="HE70" s="26"/>
      <c r="HF70" s="26"/>
      <c r="HG70" s="26"/>
      <c r="HH70" s="26"/>
      <c r="HI70" s="26"/>
      <c r="HJ70" s="26"/>
      <c r="HK70" s="26"/>
      <c r="HL70" s="26"/>
      <c r="HM70" s="26"/>
    </row>
    <row r="71" spans="1:221" x14ac:dyDescent="0.25">
      <c r="A71" s="21">
        <v>1</v>
      </c>
      <c r="B71" s="21">
        <v>5</v>
      </c>
      <c r="C71" s="24">
        <v>0</v>
      </c>
      <c r="D71" s="46" t="s">
        <v>82</v>
      </c>
      <c r="E71" s="32"/>
      <c r="F71" s="27"/>
      <c r="G71" s="21"/>
      <c r="H71" s="21"/>
      <c r="I71" s="28"/>
      <c r="J71" s="18">
        <f t="shared" si="8"/>
        <v>0</v>
      </c>
      <c r="K71" s="19" t="str">
        <f t="shared" si="9"/>
        <v/>
      </c>
      <c r="L71" s="20" t="str">
        <f t="shared" ca="1" si="10"/>
        <v/>
      </c>
      <c r="M71" s="29" t="str">
        <f t="shared" ref="M71:M102" ca="1" si="12">IFERROR(L71-I71,"")</f>
        <v/>
      </c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26"/>
      <c r="FS71" s="26"/>
      <c r="FT71" s="26"/>
      <c r="FU71" s="26"/>
      <c r="FV71" s="26"/>
      <c r="FW71" s="26"/>
      <c r="FX71" s="26"/>
      <c r="FY71" s="26"/>
      <c r="FZ71" s="26"/>
      <c r="GA71" s="26"/>
      <c r="GB71" s="26"/>
      <c r="GC71" s="26"/>
      <c r="GD71" s="26"/>
      <c r="GE71" s="26"/>
      <c r="GF71" s="26"/>
      <c r="GG71" s="26"/>
      <c r="GH71" s="26"/>
      <c r="GI71" s="26"/>
      <c r="GJ71" s="26"/>
      <c r="GK71" s="26"/>
      <c r="GL71" s="26"/>
      <c r="GM71" s="26"/>
      <c r="GN71" s="26"/>
      <c r="GO71" s="26"/>
      <c r="GP71" s="26"/>
      <c r="GQ71" s="26"/>
      <c r="GR71" s="26"/>
      <c r="GS71" s="26"/>
      <c r="GT71" s="26"/>
      <c r="GU71" s="26"/>
      <c r="GV71" s="26"/>
      <c r="GW71" s="26"/>
      <c r="GX71" s="26"/>
      <c r="GY71" s="26"/>
      <c r="GZ71" s="26"/>
      <c r="HA71" s="26"/>
      <c r="HB71" s="26"/>
      <c r="HC71" s="26"/>
      <c r="HD71" s="26"/>
      <c r="HE71" s="26"/>
      <c r="HF71" s="26"/>
      <c r="HG71" s="26"/>
      <c r="HH71" s="26"/>
      <c r="HI71" s="26"/>
      <c r="HJ71" s="26"/>
      <c r="HK71" s="26"/>
      <c r="HL71" s="26"/>
      <c r="HM71" s="26"/>
    </row>
    <row r="72" spans="1:221" x14ac:dyDescent="0.25">
      <c r="A72" s="21">
        <v>1</v>
      </c>
      <c r="B72" s="21">
        <v>5</v>
      </c>
      <c r="C72" s="24">
        <v>0</v>
      </c>
      <c r="D72" s="60" t="s">
        <v>36</v>
      </c>
      <c r="E72" s="32"/>
      <c r="F72" s="27"/>
      <c r="G72" s="21"/>
      <c r="H72" s="21"/>
      <c r="I72" s="28"/>
      <c r="J72" s="18">
        <f t="shared" ref="J72:J117" si="13">IF(F72&gt;0,VALUE(F72)-1+VALUE(G72),AAA66)</f>
        <v>0</v>
      </c>
      <c r="K72" s="19" t="str">
        <f t="shared" ref="K72:K117" si="14">IF(AND(J72&gt;0,F72&gt;0,J72&gt;=F72),NETWORKDAYS(F72,J72,$N$3:$HM$3),"")</f>
        <v/>
      </c>
      <c r="L72" s="20" t="str">
        <f t="shared" ref="L72:L117" ca="1" si="15">IF(AND(J72&gt;0,F72&gt;0,J72&gt;=F72),IF(G72&gt;0,IF(TODAY()&gt;J72,1,IF(NOW()&gt;=F72,TEXT(NOW()-F72,"###.0")/G72,"")),""),"")</f>
        <v/>
      </c>
      <c r="M72" s="29" t="str">
        <f t="shared" ca="1" si="12"/>
        <v/>
      </c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</row>
    <row r="73" spans="1:221" ht="30" x14ac:dyDescent="0.25">
      <c r="A73" s="21">
        <v>1</v>
      </c>
      <c r="B73" s="21">
        <v>5</v>
      </c>
      <c r="C73" s="24">
        <v>1</v>
      </c>
      <c r="D73" s="21" t="s">
        <v>37</v>
      </c>
      <c r="E73" s="32"/>
      <c r="F73" s="27">
        <v>43010</v>
      </c>
      <c r="G73" s="21">
        <v>3</v>
      </c>
      <c r="H73" s="21" t="s">
        <v>74</v>
      </c>
      <c r="I73" s="28"/>
      <c r="J73" s="18">
        <f t="shared" si="13"/>
        <v>43012</v>
      </c>
      <c r="K73" s="19">
        <f t="shared" si="14"/>
        <v>3</v>
      </c>
      <c r="L73" s="20" t="str">
        <f t="shared" ca="1" si="15"/>
        <v/>
      </c>
      <c r="M73" s="29" t="str">
        <f t="shared" ca="1" si="12"/>
        <v/>
      </c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  <c r="GQ73" s="26"/>
      <c r="GR73" s="26"/>
      <c r="GS73" s="26"/>
      <c r="GT73" s="26"/>
      <c r="GU73" s="26"/>
      <c r="GV73" s="26"/>
      <c r="GW73" s="26"/>
      <c r="GX73" s="26"/>
      <c r="GY73" s="26"/>
      <c r="GZ73" s="26"/>
      <c r="HA73" s="26"/>
      <c r="HB73" s="26"/>
      <c r="HC73" s="26"/>
      <c r="HD73" s="26"/>
      <c r="HE73" s="26"/>
      <c r="HF73" s="26"/>
      <c r="HG73" s="26"/>
      <c r="HH73" s="26"/>
      <c r="HI73" s="26"/>
      <c r="HJ73" s="26"/>
      <c r="HK73" s="26"/>
      <c r="HL73" s="26"/>
      <c r="HM73" s="26"/>
    </row>
    <row r="74" spans="1:221" ht="30" x14ac:dyDescent="0.25">
      <c r="A74" s="21">
        <v>1</v>
      </c>
      <c r="B74" s="21">
        <v>5</v>
      </c>
      <c r="C74" s="24">
        <v>2</v>
      </c>
      <c r="D74" s="21" t="s">
        <v>64</v>
      </c>
      <c r="E74" s="32"/>
      <c r="F74" s="27">
        <v>43013</v>
      </c>
      <c r="G74" s="21">
        <v>2</v>
      </c>
      <c r="H74" s="21" t="s">
        <v>74</v>
      </c>
      <c r="I74" s="28"/>
      <c r="J74" s="18">
        <f t="shared" si="13"/>
        <v>43014</v>
      </c>
      <c r="K74" s="19">
        <f t="shared" si="14"/>
        <v>2</v>
      </c>
      <c r="L74" s="20" t="str">
        <f t="shared" ca="1" si="15"/>
        <v/>
      </c>
      <c r="M74" s="29" t="str">
        <f t="shared" ca="1" si="12"/>
        <v/>
      </c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  <c r="GV74" s="26"/>
      <c r="GW74" s="26"/>
      <c r="GX74" s="26"/>
      <c r="GY74" s="26"/>
      <c r="GZ74" s="26"/>
      <c r="HA74" s="26"/>
      <c r="HB74" s="26"/>
      <c r="HC74" s="26"/>
      <c r="HD74" s="26"/>
      <c r="HE74" s="26"/>
      <c r="HF74" s="26"/>
      <c r="HG74" s="26"/>
      <c r="HH74" s="26"/>
      <c r="HI74" s="26"/>
      <c r="HJ74" s="26"/>
      <c r="HK74" s="26"/>
      <c r="HL74" s="26"/>
      <c r="HM74" s="26"/>
    </row>
    <row r="75" spans="1:221" ht="30" x14ac:dyDescent="0.25">
      <c r="A75" s="21">
        <v>1</v>
      </c>
      <c r="B75" s="21">
        <v>5</v>
      </c>
      <c r="C75" s="24">
        <v>3</v>
      </c>
      <c r="D75" s="21" t="s">
        <v>39</v>
      </c>
      <c r="E75" s="32"/>
      <c r="F75" s="27">
        <v>43017</v>
      </c>
      <c r="G75" s="21">
        <v>2</v>
      </c>
      <c r="H75" s="21" t="s">
        <v>74</v>
      </c>
      <c r="I75" s="28"/>
      <c r="J75" s="18">
        <f t="shared" si="13"/>
        <v>43018</v>
      </c>
      <c r="K75" s="19">
        <f t="shared" si="14"/>
        <v>2</v>
      </c>
      <c r="L75" s="20" t="str">
        <f t="shared" ca="1" si="15"/>
        <v/>
      </c>
      <c r="M75" s="29" t="str">
        <f t="shared" ca="1" si="12"/>
        <v/>
      </c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  <c r="FX75" s="26"/>
      <c r="FY75" s="26"/>
      <c r="FZ75" s="26"/>
      <c r="GA75" s="26"/>
      <c r="GB75" s="26"/>
      <c r="GC75" s="26"/>
      <c r="GD75" s="26"/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  <c r="GQ75" s="26"/>
      <c r="GR75" s="26"/>
      <c r="GS75" s="26"/>
      <c r="GT75" s="26"/>
      <c r="GU75" s="26"/>
      <c r="GV75" s="26"/>
      <c r="GW75" s="26"/>
      <c r="GX75" s="26"/>
      <c r="GY75" s="26"/>
      <c r="GZ75" s="26"/>
      <c r="HA75" s="26"/>
      <c r="HB75" s="26"/>
      <c r="HC75" s="26"/>
      <c r="HD75" s="26"/>
      <c r="HE75" s="26"/>
      <c r="HF75" s="26"/>
      <c r="HG75" s="26"/>
      <c r="HH75" s="26"/>
      <c r="HI75" s="26"/>
      <c r="HJ75" s="26"/>
      <c r="HK75" s="26"/>
      <c r="HL75" s="26"/>
      <c r="HM75" s="26"/>
    </row>
    <row r="76" spans="1:221" x14ac:dyDescent="0.25">
      <c r="A76" s="21">
        <v>1</v>
      </c>
      <c r="B76" s="21">
        <v>5</v>
      </c>
      <c r="C76" s="24">
        <v>4</v>
      </c>
      <c r="D76" s="21" t="s">
        <v>40</v>
      </c>
      <c r="E76" s="32"/>
      <c r="F76" s="27">
        <v>43019</v>
      </c>
      <c r="G76" s="21">
        <v>1</v>
      </c>
      <c r="H76" s="21"/>
      <c r="I76" s="28"/>
      <c r="J76" s="18">
        <f t="shared" si="13"/>
        <v>43019</v>
      </c>
      <c r="K76" s="19">
        <f t="shared" si="14"/>
        <v>1</v>
      </c>
      <c r="L76" s="20" t="str">
        <f t="shared" ca="1" si="15"/>
        <v/>
      </c>
      <c r="M76" s="29" t="str">
        <f t="shared" ca="1" si="12"/>
        <v/>
      </c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26"/>
      <c r="FU76" s="26"/>
      <c r="FV76" s="26"/>
      <c r="FW76" s="26"/>
      <c r="FX76" s="26"/>
      <c r="FY76" s="26"/>
      <c r="FZ76" s="26"/>
      <c r="GA76" s="26"/>
      <c r="GB76" s="26"/>
      <c r="GC76" s="26"/>
      <c r="GD76" s="26"/>
      <c r="GE76" s="26"/>
      <c r="GF76" s="26"/>
      <c r="GG76" s="26"/>
      <c r="GH76" s="26"/>
      <c r="GI76" s="26"/>
      <c r="GJ76" s="26"/>
      <c r="GK76" s="26"/>
      <c r="GL76" s="26"/>
      <c r="GM76" s="26"/>
      <c r="GN76" s="26"/>
      <c r="GO76" s="26"/>
      <c r="GP76" s="26"/>
      <c r="GQ76" s="26"/>
      <c r="GR76" s="26"/>
      <c r="GS76" s="26"/>
      <c r="GT76" s="26"/>
      <c r="GU76" s="26"/>
      <c r="GV76" s="26"/>
      <c r="GW76" s="26"/>
      <c r="GX76" s="26"/>
      <c r="GY76" s="26"/>
      <c r="GZ76" s="26"/>
      <c r="HA76" s="26"/>
      <c r="HB76" s="26"/>
      <c r="HC76" s="26"/>
      <c r="HD76" s="26"/>
      <c r="HE76" s="26"/>
      <c r="HF76" s="26"/>
      <c r="HG76" s="26"/>
      <c r="HH76" s="26"/>
      <c r="HI76" s="26"/>
      <c r="HJ76" s="26"/>
      <c r="HK76" s="26"/>
      <c r="HL76" s="26"/>
      <c r="HM76" s="26"/>
    </row>
    <row r="77" spans="1:221" ht="30" x14ac:dyDescent="0.25">
      <c r="A77" s="21">
        <v>1</v>
      </c>
      <c r="B77" s="21">
        <v>5</v>
      </c>
      <c r="C77" s="24">
        <v>5</v>
      </c>
      <c r="D77" s="21" t="s">
        <v>42</v>
      </c>
      <c r="E77" s="32"/>
      <c r="F77" s="27">
        <v>43020</v>
      </c>
      <c r="G77" s="21">
        <v>1</v>
      </c>
      <c r="H77" s="21" t="s">
        <v>74</v>
      </c>
      <c r="I77" s="28"/>
      <c r="J77" s="18">
        <f t="shared" si="13"/>
        <v>43020</v>
      </c>
      <c r="K77" s="19">
        <f t="shared" si="14"/>
        <v>1</v>
      </c>
      <c r="L77" s="20" t="str">
        <f t="shared" ca="1" si="15"/>
        <v/>
      </c>
      <c r="M77" s="29" t="str">
        <f t="shared" ca="1" si="12"/>
        <v/>
      </c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6"/>
      <c r="EJ77" s="26"/>
      <c r="EK77" s="26"/>
      <c r="EL77" s="26"/>
      <c r="EM77" s="26"/>
      <c r="EN77" s="26"/>
      <c r="EO77" s="26"/>
      <c r="EP77" s="26"/>
      <c r="EQ77" s="26"/>
      <c r="ER77" s="26"/>
      <c r="ES77" s="26"/>
      <c r="ET77" s="26"/>
      <c r="EU77" s="26"/>
      <c r="EV77" s="26"/>
      <c r="EW77" s="26"/>
      <c r="EX77" s="26"/>
      <c r="EY77" s="26"/>
      <c r="EZ77" s="26"/>
      <c r="FA77" s="26"/>
      <c r="FB77" s="26"/>
      <c r="FC77" s="26"/>
      <c r="FD77" s="26"/>
      <c r="FE77" s="26"/>
      <c r="FF77" s="26"/>
      <c r="FG77" s="26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26"/>
      <c r="FU77" s="26"/>
      <c r="FV77" s="26"/>
      <c r="FW77" s="26"/>
      <c r="FX77" s="26"/>
      <c r="FY77" s="26"/>
      <c r="FZ77" s="26"/>
      <c r="GA77" s="26"/>
      <c r="GB77" s="26"/>
      <c r="GC77" s="26"/>
      <c r="GD77" s="26"/>
      <c r="GE77" s="26"/>
      <c r="GF77" s="26"/>
      <c r="GG77" s="26"/>
      <c r="GH77" s="26"/>
      <c r="GI77" s="26"/>
      <c r="GJ77" s="26"/>
      <c r="GK77" s="26"/>
      <c r="GL77" s="26"/>
      <c r="GM77" s="26"/>
      <c r="GN77" s="26"/>
      <c r="GO77" s="26"/>
      <c r="GP77" s="26"/>
      <c r="GQ77" s="26"/>
      <c r="GR77" s="26"/>
      <c r="GS77" s="26"/>
      <c r="GT77" s="26"/>
      <c r="GU77" s="26"/>
      <c r="GV77" s="26"/>
      <c r="GW77" s="26"/>
      <c r="GX77" s="26"/>
      <c r="GY77" s="26"/>
      <c r="GZ77" s="26"/>
      <c r="HA77" s="26"/>
      <c r="HB77" s="26"/>
      <c r="HC77" s="26"/>
      <c r="HD77" s="26"/>
      <c r="HE77" s="26"/>
      <c r="HF77" s="26"/>
      <c r="HG77" s="26"/>
      <c r="HH77" s="26"/>
      <c r="HI77" s="26"/>
      <c r="HJ77" s="26"/>
      <c r="HK77" s="26"/>
      <c r="HL77" s="26"/>
      <c r="HM77" s="26"/>
    </row>
    <row r="78" spans="1:221" x14ac:dyDescent="0.25">
      <c r="A78" s="21">
        <v>1</v>
      </c>
      <c r="B78" s="21">
        <v>5</v>
      </c>
      <c r="C78" s="24">
        <v>0</v>
      </c>
      <c r="D78" s="60" t="s">
        <v>83</v>
      </c>
      <c r="E78" s="32"/>
      <c r="F78" s="27"/>
      <c r="G78" s="21"/>
      <c r="H78" s="21"/>
      <c r="I78" s="28"/>
      <c r="J78" s="18">
        <f t="shared" si="13"/>
        <v>0</v>
      </c>
      <c r="K78" s="19" t="str">
        <f t="shared" si="14"/>
        <v/>
      </c>
      <c r="L78" s="20" t="str">
        <f t="shared" ca="1" si="15"/>
        <v/>
      </c>
      <c r="M78" s="29" t="str">
        <f t="shared" ca="1" si="12"/>
        <v/>
      </c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  <c r="EH78" s="26"/>
      <c r="EI78" s="26"/>
      <c r="EJ78" s="26"/>
      <c r="EK78" s="26"/>
      <c r="EL78" s="26"/>
      <c r="EM78" s="26"/>
      <c r="EN78" s="26"/>
      <c r="EO78" s="26"/>
      <c r="EP78" s="26"/>
      <c r="EQ78" s="26"/>
      <c r="ER78" s="26"/>
      <c r="ES78" s="26"/>
      <c r="ET78" s="26"/>
      <c r="EU78" s="26"/>
      <c r="EV78" s="26"/>
      <c r="EW78" s="26"/>
      <c r="EX78" s="26"/>
      <c r="EY78" s="26"/>
      <c r="EZ78" s="26"/>
      <c r="FA78" s="26"/>
      <c r="FB78" s="26"/>
      <c r="FC78" s="26"/>
      <c r="FD78" s="26"/>
      <c r="FE78" s="26"/>
      <c r="FF78" s="26"/>
      <c r="FG78" s="26"/>
      <c r="FH78" s="26"/>
      <c r="FI78" s="26"/>
      <c r="FJ78" s="26"/>
      <c r="FK78" s="26"/>
      <c r="FL78" s="26"/>
      <c r="FM78" s="26"/>
      <c r="FN78" s="26"/>
      <c r="FO78" s="26"/>
      <c r="FP78" s="26"/>
      <c r="FQ78" s="26"/>
      <c r="FR78" s="26"/>
      <c r="FS78" s="26"/>
      <c r="FT78" s="26"/>
      <c r="FU78" s="26"/>
      <c r="FV78" s="26"/>
      <c r="FW78" s="26"/>
      <c r="FX78" s="26"/>
      <c r="FY78" s="26"/>
      <c r="FZ78" s="26"/>
      <c r="GA78" s="26"/>
      <c r="GB78" s="26"/>
      <c r="GC78" s="26"/>
      <c r="GD78" s="26"/>
      <c r="GE78" s="26"/>
      <c r="GF78" s="26"/>
      <c r="GG78" s="26"/>
      <c r="GH78" s="26"/>
      <c r="GI78" s="26"/>
      <c r="GJ78" s="26"/>
      <c r="GK78" s="26"/>
      <c r="GL78" s="26"/>
      <c r="GM78" s="26"/>
      <c r="GN78" s="26"/>
      <c r="GO78" s="26"/>
      <c r="GP78" s="26"/>
      <c r="GQ78" s="26"/>
      <c r="GR78" s="26"/>
      <c r="GS78" s="26"/>
      <c r="GT78" s="26"/>
      <c r="GU78" s="26"/>
      <c r="GV78" s="26"/>
      <c r="GW78" s="26"/>
      <c r="GX78" s="26"/>
      <c r="GY78" s="26"/>
      <c r="GZ78" s="26"/>
      <c r="HA78" s="26"/>
      <c r="HB78" s="26"/>
      <c r="HC78" s="26"/>
      <c r="HD78" s="26"/>
      <c r="HE78" s="26"/>
      <c r="HF78" s="26"/>
      <c r="HG78" s="26"/>
      <c r="HH78" s="26"/>
      <c r="HI78" s="26"/>
      <c r="HJ78" s="26"/>
      <c r="HK78" s="26"/>
      <c r="HL78" s="26"/>
      <c r="HM78" s="26"/>
    </row>
    <row r="79" spans="1:221" x14ac:dyDescent="0.25">
      <c r="A79" s="21">
        <v>1</v>
      </c>
      <c r="B79" s="21">
        <v>5</v>
      </c>
      <c r="C79" s="24">
        <v>6</v>
      </c>
      <c r="D79" s="21" t="s">
        <v>45</v>
      </c>
      <c r="E79" s="32"/>
      <c r="F79" s="27">
        <v>43021</v>
      </c>
      <c r="G79" s="21">
        <v>5</v>
      </c>
      <c r="H79" s="21" t="s">
        <v>89</v>
      </c>
      <c r="I79" s="28"/>
      <c r="J79" s="18">
        <f t="shared" si="13"/>
        <v>43025</v>
      </c>
      <c r="K79" s="19">
        <f t="shared" si="14"/>
        <v>3</v>
      </c>
      <c r="L79" s="20" t="str">
        <f t="shared" ca="1" si="15"/>
        <v/>
      </c>
      <c r="M79" s="29" t="str">
        <f t="shared" ca="1" si="12"/>
        <v/>
      </c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</row>
    <row r="80" spans="1:221" x14ac:dyDescent="0.25">
      <c r="A80" s="21">
        <v>1</v>
      </c>
      <c r="B80" s="21">
        <v>5</v>
      </c>
      <c r="C80" s="24">
        <v>7</v>
      </c>
      <c r="D80" s="34" t="s">
        <v>84</v>
      </c>
      <c r="E80" s="32"/>
      <c r="F80" s="27">
        <v>43026</v>
      </c>
      <c r="G80" s="21">
        <v>3</v>
      </c>
      <c r="H80" s="21" t="s">
        <v>89</v>
      </c>
      <c r="I80" s="28"/>
      <c r="J80" s="18">
        <f t="shared" si="13"/>
        <v>43028</v>
      </c>
      <c r="K80" s="19">
        <f t="shared" si="14"/>
        <v>3</v>
      </c>
      <c r="L80" s="20" t="str">
        <f t="shared" ca="1" si="15"/>
        <v/>
      </c>
      <c r="M80" s="29" t="str">
        <f t="shared" ca="1" si="12"/>
        <v/>
      </c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</row>
    <row r="81" spans="1:221" x14ac:dyDescent="0.25">
      <c r="A81" s="21">
        <v>1</v>
      </c>
      <c r="B81" s="21">
        <v>5</v>
      </c>
      <c r="C81" s="24">
        <v>8</v>
      </c>
      <c r="D81" s="21" t="s">
        <v>85</v>
      </c>
      <c r="E81" s="35"/>
      <c r="F81" s="39">
        <v>43031</v>
      </c>
      <c r="G81" s="37">
        <v>2</v>
      </c>
      <c r="H81" s="21" t="s">
        <v>89</v>
      </c>
      <c r="I81" s="28"/>
      <c r="J81" s="18">
        <f t="shared" si="13"/>
        <v>43032</v>
      </c>
      <c r="K81" s="19">
        <f t="shared" si="14"/>
        <v>2</v>
      </c>
      <c r="L81" s="20" t="str">
        <f t="shared" ca="1" si="15"/>
        <v/>
      </c>
      <c r="M81" s="29" t="str">
        <f t="shared" ca="1" si="12"/>
        <v/>
      </c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</row>
    <row r="82" spans="1:221" x14ac:dyDescent="0.25">
      <c r="A82" s="21">
        <v>1</v>
      </c>
      <c r="B82" s="21">
        <v>5</v>
      </c>
      <c r="C82" s="36">
        <v>9</v>
      </c>
      <c r="D82" s="21" t="s">
        <v>86</v>
      </c>
      <c r="E82" s="32"/>
      <c r="F82" s="27">
        <v>43032</v>
      </c>
      <c r="G82" s="21">
        <v>4</v>
      </c>
      <c r="H82" s="21" t="s">
        <v>89</v>
      </c>
      <c r="I82" s="38"/>
      <c r="J82" s="18">
        <f t="shared" si="13"/>
        <v>43035</v>
      </c>
      <c r="K82" s="19">
        <f t="shared" si="14"/>
        <v>4</v>
      </c>
      <c r="L82" s="20" t="str">
        <f t="shared" ca="1" si="15"/>
        <v/>
      </c>
      <c r="M82" s="29" t="str">
        <f t="shared" ca="1" si="12"/>
        <v/>
      </c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  <c r="EH82" s="26"/>
      <c r="EI82" s="26"/>
      <c r="EJ82" s="26"/>
      <c r="EK82" s="26"/>
      <c r="EL82" s="26"/>
      <c r="EM82" s="26"/>
      <c r="EN82" s="26"/>
      <c r="EO82" s="26"/>
      <c r="EP82" s="26"/>
      <c r="EQ82" s="26"/>
      <c r="ER82" s="26"/>
      <c r="ES82" s="26"/>
      <c r="ET82" s="26"/>
      <c r="EU82" s="26"/>
      <c r="EV82" s="26"/>
      <c r="EW82" s="26"/>
      <c r="EX82" s="26"/>
      <c r="EY82" s="26"/>
      <c r="EZ82" s="26"/>
      <c r="FA82" s="26"/>
      <c r="FB82" s="26"/>
      <c r="FC82" s="26"/>
      <c r="FD82" s="26"/>
      <c r="FE82" s="26"/>
      <c r="FF82" s="26"/>
      <c r="FG82" s="26"/>
      <c r="FH82" s="26"/>
      <c r="FI82" s="26"/>
      <c r="FJ82" s="26"/>
      <c r="FK82" s="26"/>
      <c r="FL82" s="26"/>
      <c r="FM82" s="26"/>
      <c r="FN82" s="26"/>
      <c r="FO82" s="26"/>
      <c r="FP82" s="26"/>
      <c r="FQ82" s="26"/>
      <c r="FR82" s="26"/>
      <c r="FS82" s="26"/>
      <c r="FT82" s="26"/>
      <c r="FU82" s="26"/>
      <c r="FV82" s="26"/>
      <c r="FW82" s="26"/>
      <c r="FX82" s="26"/>
      <c r="FY82" s="26"/>
      <c r="FZ82" s="26"/>
      <c r="GA82" s="26"/>
      <c r="GB82" s="26"/>
      <c r="GC82" s="26"/>
      <c r="GD82" s="26"/>
      <c r="GE82" s="26"/>
      <c r="GF82" s="26"/>
      <c r="GG82" s="26"/>
      <c r="GH82" s="26"/>
      <c r="GI82" s="26"/>
      <c r="GJ82" s="26"/>
      <c r="GK82" s="26"/>
      <c r="GL82" s="26"/>
      <c r="GM82" s="26"/>
      <c r="GN82" s="26"/>
      <c r="GO82" s="26"/>
      <c r="GP82" s="26"/>
      <c r="GQ82" s="26"/>
      <c r="GR82" s="26"/>
      <c r="GS82" s="26"/>
      <c r="GT82" s="26"/>
      <c r="GU82" s="26"/>
      <c r="GV82" s="26"/>
      <c r="GW82" s="26"/>
      <c r="GX82" s="26"/>
      <c r="GY82" s="26"/>
      <c r="GZ82" s="26"/>
      <c r="HA82" s="26"/>
      <c r="HB82" s="26"/>
      <c r="HC82" s="26"/>
      <c r="HD82" s="26"/>
      <c r="HE82" s="26"/>
      <c r="HF82" s="26"/>
      <c r="HG82" s="26"/>
      <c r="HH82" s="26"/>
      <c r="HI82" s="26"/>
      <c r="HJ82" s="26"/>
      <c r="HK82" s="26"/>
      <c r="HL82" s="26"/>
      <c r="HM82" s="26"/>
    </row>
    <row r="83" spans="1:221" x14ac:dyDescent="0.25">
      <c r="A83" s="21">
        <v>1</v>
      </c>
      <c r="B83" s="21">
        <v>5</v>
      </c>
      <c r="C83" s="24">
        <v>10</v>
      </c>
      <c r="D83" s="21" t="s">
        <v>87</v>
      </c>
      <c r="E83" s="32"/>
      <c r="F83" s="27">
        <v>43035</v>
      </c>
      <c r="G83" s="21">
        <v>5</v>
      </c>
      <c r="H83" s="21" t="s">
        <v>89</v>
      </c>
      <c r="I83" s="28"/>
      <c r="J83" s="18">
        <f t="shared" si="13"/>
        <v>43039</v>
      </c>
      <c r="K83" s="19">
        <f t="shared" si="14"/>
        <v>3</v>
      </c>
      <c r="L83" s="20" t="str">
        <f t="shared" ca="1" si="15"/>
        <v/>
      </c>
      <c r="M83" s="29" t="str">
        <f t="shared" ca="1" si="12"/>
        <v/>
      </c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</row>
    <row r="84" spans="1:221" x14ac:dyDescent="0.25">
      <c r="A84" s="21">
        <v>1</v>
      </c>
      <c r="B84" s="21">
        <v>5</v>
      </c>
      <c r="C84" s="24">
        <v>11</v>
      </c>
      <c r="D84" s="21" t="s">
        <v>88</v>
      </c>
      <c r="E84" s="32"/>
      <c r="F84" s="27">
        <v>43039</v>
      </c>
      <c r="G84" s="21">
        <v>3</v>
      </c>
      <c r="H84" s="21" t="s">
        <v>89</v>
      </c>
      <c r="I84" s="28"/>
      <c r="J84" s="18">
        <f t="shared" si="13"/>
        <v>43041</v>
      </c>
      <c r="K84" s="19">
        <f t="shared" si="14"/>
        <v>2</v>
      </c>
      <c r="L84" s="20" t="str">
        <f t="shared" ca="1" si="15"/>
        <v/>
      </c>
      <c r="M84" s="29" t="str">
        <f t="shared" ca="1" si="12"/>
        <v/>
      </c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  <c r="EH84" s="26"/>
      <c r="EI84" s="26"/>
      <c r="EJ84" s="26"/>
      <c r="EK84" s="26"/>
      <c r="EL84" s="26"/>
      <c r="EM84" s="26"/>
      <c r="EN84" s="26"/>
      <c r="EO84" s="26"/>
      <c r="EP84" s="26"/>
      <c r="EQ84" s="26"/>
      <c r="ER84" s="26"/>
      <c r="ES84" s="26"/>
      <c r="ET84" s="26"/>
      <c r="EU84" s="26"/>
      <c r="EV84" s="26"/>
      <c r="EW84" s="26"/>
      <c r="EX84" s="26"/>
      <c r="EY84" s="26"/>
      <c r="EZ84" s="26"/>
      <c r="FA84" s="26"/>
      <c r="FB84" s="26"/>
      <c r="FC84" s="26"/>
      <c r="FD84" s="26"/>
      <c r="FE84" s="26"/>
      <c r="FF84" s="26"/>
      <c r="FG84" s="26"/>
      <c r="FH84" s="26"/>
      <c r="FI84" s="26"/>
      <c r="FJ84" s="26"/>
      <c r="FK84" s="26"/>
      <c r="FL84" s="26"/>
      <c r="FM84" s="26"/>
      <c r="FN84" s="26"/>
      <c r="FO84" s="26"/>
      <c r="FP84" s="26"/>
      <c r="FQ84" s="26"/>
      <c r="FR84" s="26"/>
      <c r="FS84" s="26"/>
      <c r="FT84" s="26"/>
      <c r="FU84" s="26"/>
      <c r="FV84" s="26"/>
      <c r="FW84" s="26"/>
      <c r="FX84" s="26"/>
      <c r="FY84" s="26"/>
      <c r="FZ84" s="26"/>
      <c r="GA84" s="26"/>
      <c r="GB84" s="26"/>
      <c r="GC84" s="26"/>
      <c r="GD84" s="26"/>
      <c r="GE84" s="26"/>
      <c r="GF84" s="26"/>
      <c r="GG84" s="26"/>
      <c r="GH84" s="26"/>
      <c r="GI84" s="26"/>
      <c r="GJ84" s="26"/>
      <c r="GK84" s="26"/>
      <c r="GL84" s="26"/>
      <c r="GM84" s="26"/>
      <c r="GN84" s="26"/>
      <c r="GO84" s="26"/>
      <c r="GP84" s="26"/>
      <c r="GQ84" s="26"/>
      <c r="GR84" s="26"/>
      <c r="GS84" s="26"/>
      <c r="GT84" s="26"/>
      <c r="GU84" s="26"/>
      <c r="GV84" s="26"/>
      <c r="GW84" s="26"/>
      <c r="GX84" s="26"/>
      <c r="GY84" s="26"/>
      <c r="GZ84" s="26"/>
      <c r="HA84" s="26"/>
      <c r="HB84" s="26"/>
      <c r="HC84" s="26"/>
      <c r="HD84" s="26"/>
      <c r="HE84" s="26"/>
      <c r="HF84" s="26"/>
      <c r="HG84" s="26"/>
      <c r="HH84" s="26"/>
      <c r="HI84" s="26"/>
      <c r="HJ84" s="26"/>
      <c r="HK84" s="26"/>
      <c r="HL84" s="26"/>
      <c r="HM84" s="26"/>
    </row>
    <row r="85" spans="1:221" x14ac:dyDescent="0.25">
      <c r="A85" s="21">
        <v>1</v>
      </c>
      <c r="B85" s="21">
        <v>5</v>
      </c>
      <c r="C85" s="24">
        <v>12</v>
      </c>
      <c r="D85" s="34" t="s">
        <v>50</v>
      </c>
      <c r="E85" s="32"/>
      <c r="F85" s="27">
        <v>43041</v>
      </c>
      <c r="G85" s="21">
        <v>5</v>
      </c>
      <c r="H85" s="21" t="s">
        <v>89</v>
      </c>
      <c r="I85" s="28"/>
      <c r="J85" s="18">
        <f t="shared" si="13"/>
        <v>43045</v>
      </c>
      <c r="K85" s="19">
        <f t="shared" si="14"/>
        <v>3</v>
      </c>
      <c r="L85" s="20" t="str">
        <f t="shared" ca="1" si="15"/>
        <v/>
      </c>
      <c r="M85" s="29" t="str">
        <f t="shared" ca="1" si="12"/>
        <v/>
      </c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  <c r="EH85" s="26"/>
      <c r="EI85" s="26"/>
      <c r="EJ85" s="26"/>
      <c r="EK85" s="26"/>
      <c r="EL85" s="26"/>
      <c r="EM85" s="26"/>
      <c r="EN85" s="26"/>
      <c r="EO85" s="26"/>
      <c r="EP85" s="26"/>
      <c r="EQ85" s="26"/>
      <c r="ER85" s="26"/>
      <c r="ES85" s="26"/>
      <c r="ET85" s="26"/>
      <c r="EU85" s="26"/>
      <c r="EV85" s="26"/>
      <c r="EW85" s="26"/>
      <c r="EX85" s="26"/>
      <c r="EY85" s="26"/>
      <c r="EZ85" s="26"/>
      <c r="FA85" s="26"/>
      <c r="FB85" s="26"/>
      <c r="FC85" s="26"/>
      <c r="FD85" s="26"/>
      <c r="FE85" s="26"/>
      <c r="FF85" s="26"/>
      <c r="FG85" s="26"/>
      <c r="FH85" s="26"/>
      <c r="FI85" s="26"/>
      <c r="FJ85" s="26"/>
      <c r="FK85" s="26"/>
      <c r="FL85" s="26"/>
      <c r="FM85" s="26"/>
      <c r="FN85" s="26"/>
      <c r="FO85" s="26"/>
      <c r="FP85" s="26"/>
      <c r="FQ85" s="26"/>
      <c r="FR85" s="26"/>
      <c r="FS85" s="26"/>
      <c r="FT85" s="26"/>
      <c r="FU85" s="26"/>
      <c r="FV85" s="26"/>
      <c r="FW85" s="26"/>
      <c r="FX85" s="26"/>
      <c r="FY85" s="26"/>
      <c r="FZ85" s="26"/>
      <c r="GA85" s="26"/>
      <c r="GB85" s="26"/>
      <c r="GC85" s="26"/>
      <c r="GD85" s="26"/>
      <c r="GE85" s="26"/>
      <c r="GF85" s="26"/>
      <c r="GG85" s="26"/>
      <c r="GH85" s="26"/>
      <c r="GI85" s="26"/>
      <c r="GJ85" s="26"/>
      <c r="GK85" s="26"/>
      <c r="GL85" s="26"/>
      <c r="GM85" s="26"/>
      <c r="GN85" s="26"/>
      <c r="GO85" s="26"/>
      <c r="GP85" s="26"/>
      <c r="GQ85" s="26"/>
      <c r="GR85" s="26"/>
      <c r="GS85" s="26"/>
      <c r="GT85" s="26"/>
      <c r="GU85" s="26"/>
      <c r="GV85" s="26"/>
      <c r="GW85" s="26"/>
      <c r="GX85" s="26"/>
      <c r="GY85" s="26"/>
      <c r="GZ85" s="26"/>
      <c r="HA85" s="26"/>
      <c r="HB85" s="26"/>
      <c r="HC85" s="26"/>
      <c r="HD85" s="26"/>
      <c r="HE85" s="26"/>
      <c r="HF85" s="26"/>
      <c r="HG85" s="26"/>
      <c r="HH85" s="26"/>
      <c r="HI85" s="26"/>
      <c r="HJ85" s="26"/>
      <c r="HK85" s="26"/>
      <c r="HL85" s="26"/>
      <c r="HM85" s="26"/>
    </row>
    <row r="86" spans="1:221" x14ac:dyDescent="0.25">
      <c r="A86" s="21">
        <v>1</v>
      </c>
      <c r="B86" s="21">
        <v>5</v>
      </c>
      <c r="C86" s="24">
        <v>13</v>
      </c>
      <c r="D86" s="21" t="s">
        <v>47</v>
      </c>
      <c r="E86" s="32"/>
      <c r="F86" s="27">
        <v>43045</v>
      </c>
      <c r="G86" s="21">
        <v>3</v>
      </c>
      <c r="H86" s="21" t="s">
        <v>89</v>
      </c>
      <c r="I86" s="28"/>
      <c r="J86" s="18">
        <f t="shared" si="13"/>
        <v>43047</v>
      </c>
      <c r="K86" s="19">
        <f t="shared" si="14"/>
        <v>3</v>
      </c>
      <c r="L86" s="20" t="str">
        <f t="shared" ca="1" si="15"/>
        <v/>
      </c>
      <c r="M86" s="29" t="str">
        <f t="shared" ca="1" si="12"/>
        <v/>
      </c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  <c r="DR86" s="26"/>
      <c r="DS86" s="26"/>
      <c r="DT86" s="26"/>
      <c r="DU86" s="26"/>
      <c r="DV86" s="26"/>
      <c r="DW86" s="26"/>
      <c r="DX86" s="26"/>
      <c r="DY86" s="26"/>
      <c r="DZ86" s="26"/>
      <c r="EA86" s="26"/>
      <c r="EB86" s="26"/>
      <c r="EC86" s="26"/>
      <c r="ED86" s="26"/>
      <c r="EE86" s="26"/>
      <c r="EF86" s="26"/>
      <c r="EG86" s="26"/>
      <c r="EH86" s="26"/>
      <c r="EI86" s="26"/>
      <c r="EJ86" s="26"/>
      <c r="EK86" s="26"/>
      <c r="EL86" s="26"/>
      <c r="EM86" s="26"/>
      <c r="EN86" s="26"/>
      <c r="EO86" s="26"/>
      <c r="EP86" s="26"/>
      <c r="EQ86" s="26"/>
      <c r="ER86" s="26"/>
      <c r="ES86" s="26"/>
      <c r="ET86" s="26"/>
      <c r="EU86" s="26"/>
      <c r="EV86" s="26"/>
      <c r="EW86" s="26"/>
      <c r="EX86" s="26"/>
      <c r="EY86" s="26"/>
      <c r="EZ86" s="26"/>
      <c r="FA86" s="26"/>
      <c r="FB86" s="26"/>
      <c r="FC86" s="26"/>
      <c r="FD86" s="26"/>
      <c r="FE86" s="26"/>
      <c r="FF86" s="26"/>
      <c r="FG86" s="26"/>
      <c r="FH86" s="26"/>
      <c r="FI86" s="26"/>
      <c r="FJ86" s="26"/>
      <c r="FK86" s="26"/>
      <c r="FL86" s="26"/>
      <c r="FM86" s="26"/>
      <c r="FN86" s="26"/>
      <c r="FO86" s="26"/>
      <c r="FP86" s="26"/>
      <c r="FQ86" s="26"/>
      <c r="FR86" s="26"/>
      <c r="FS86" s="26"/>
      <c r="FT86" s="26"/>
      <c r="FU86" s="26"/>
      <c r="FV86" s="26"/>
      <c r="FW86" s="26"/>
      <c r="FX86" s="26"/>
      <c r="FY86" s="26"/>
      <c r="FZ86" s="26"/>
      <c r="GA86" s="26"/>
      <c r="GB86" s="26"/>
      <c r="GC86" s="26"/>
      <c r="GD86" s="26"/>
      <c r="GE86" s="26"/>
      <c r="GF86" s="26"/>
      <c r="GG86" s="26"/>
      <c r="GH86" s="26"/>
      <c r="GI86" s="26"/>
      <c r="GJ86" s="26"/>
      <c r="GK86" s="26"/>
      <c r="GL86" s="26"/>
      <c r="GM86" s="26"/>
      <c r="GN86" s="26"/>
      <c r="GO86" s="26"/>
      <c r="GP86" s="26"/>
      <c r="GQ86" s="26"/>
      <c r="GR86" s="26"/>
      <c r="GS86" s="26"/>
      <c r="GT86" s="26"/>
      <c r="GU86" s="26"/>
      <c r="GV86" s="26"/>
      <c r="GW86" s="26"/>
      <c r="GX86" s="26"/>
      <c r="GY86" s="26"/>
      <c r="GZ86" s="26"/>
      <c r="HA86" s="26"/>
      <c r="HB86" s="26"/>
      <c r="HC86" s="26"/>
      <c r="HD86" s="26"/>
      <c r="HE86" s="26"/>
      <c r="HF86" s="26"/>
      <c r="HG86" s="26"/>
      <c r="HH86" s="26"/>
      <c r="HI86" s="26"/>
      <c r="HJ86" s="26"/>
      <c r="HK86" s="26"/>
      <c r="HL86" s="26"/>
      <c r="HM86" s="26"/>
    </row>
    <row r="87" spans="1:221" x14ac:dyDescent="0.25">
      <c r="A87" s="21">
        <v>1</v>
      </c>
      <c r="B87" s="21">
        <v>5</v>
      </c>
      <c r="C87" s="24">
        <v>14</v>
      </c>
      <c r="D87" s="21" t="s">
        <v>48</v>
      </c>
      <c r="E87" s="32"/>
      <c r="F87" s="27">
        <v>43047</v>
      </c>
      <c r="G87" s="21">
        <v>3</v>
      </c>
      <c r="H87" s="21" t="s">
        <v>89</v>
      </c>
      <c r="I87" s="28"/>
      <c r="J87" s="18">
        <f t="shared" si="13"/>
        <v>43049</v>
      </c>
      <c r="K87" s="19">
        <f t="shared" si="14"/>
        <v>3</v>
      </c>
      <c r="L87" s="20" t="str">
        <f t="shared" ca="1" si="15"/>
        <v/>
      </c>
      <c r="M87" s="29" t="str">
        <f t="shared" ca="1" si="12"/>
        <v/>
      </c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  <c r="DS87" s="26"/>
      <c r="DT87" s="26"/>
      <c r="DU87" s="26"/>
      <c r="DV87" s="26"/>
      <c r="DW87" s="26"/>
      <c r="DX87" s="26"/>
      <c r="DY87" s="26"/>
      <c r="DZ87" s="26"/>
      <c r="EA87" s="26"/>
      <c r="EB87" s="26"/>
      <c r="EC87" s="26"/>
      <c r="ED87" s="26"/>
      <c r="EE87" s="26"/>
      <c r="EF87" s="26"/>
      <c r="EG87" s="26"/>
      <c r="EH87" s="26"/>
      <c r="EI87" s="26"/>
      <c r="EJ87" s="26"/>
      <c r="EK87" s="26"/>
      <c r="EL87" s="26"/>
      <c r="EM87" s="26"/>
      <c r="EN87" s="26"/>
      <c r="EO87" s="26"/>
      <c r="EP87" s="26"/>
      <c r="EQ87" s="26"/>
      <c r="ER87" s="26"/>
      <c r="ES87" s="26"/>
      <c r="ET87" s="26"/>
      <c r="EU87" s="26"/>
      <c r="EV87" s="26"/>
      <c r="EW87" s="26"/>
      <c r="EX87" s="26"/>
      <c r="EY87" s="26"/>
      <c r="EZ87" s="26"/>
      <c r="FA87" s="26"/>
      <c r="FB87" s="26"/>
      <c r="FC87" s="26"/>
      <c r="FD87" s="26"/>
      <c r="FE87" s="26"/>
      <c r="FF87" s="26"/>
      <c r="FG87" s="26"/>
      <c r="FH87" s="26"/>
      <c r="FI87" s="26"/>
      <c r="FJ87" s="26"/>
      <c r="FK87" s="26"/>
      <c r="FL87" s="26"/>
      <c r="FM87" s="26"/>
      <c r="FN87" s="26"/>
      <c r="FO87" s="26"/>
      <c r="FP87" s="26"/>
      <c r="FQ87" s="26"/>
      <c r="FR87" s="26"/>
      <c r="FS87" s="26"/>
      <c r="FT87" s="26"/>
      <c r="FU87" s="26"/>
      <c r="FV87" s="26"/>
      <c r="FW87" s="26"/>
      <c r="FX87" s="26"/>
      <c r="FY87" s="26"/>
      <c r="FZ87" s="26"/>
      <c r="GA87" s="26"/>
      <c r="GB87" s="26"/>
      <c r="GC87" s="26"/>
      <c r="GD87" s="26"/>
      <c r="GE87" s="26"/>
      <c r="GF87" s="26"/>
      <c r="GG87" s="26"/>
      <c r="GH87" s="26"/>
      <c r="GI87" s="26"/>
      <c r="GJ87" s="26"/>
      <c r="GK87" s="26"/>
      <c r="GL87" s="26"/>
      <c r="GM87" s="26"/>
      <c r="GN87" s="26"/>
      <c r="GO87" s="26"/>
      <c r="GP87" s="26"/>
      <c r="GQ87" s="26"/>
      <c r="GR87" s="26"/>
      <c r="GS87" s="26"/>
      <c r="GT87" s="26"/>
      <c r="GU87" s="26"/>
      <c r="GV87" s="26"/>
      <c r="GW87" s="26"/>
      <c r="GX87" s="26"/>
      <c r="GY87" s="26"/>
      <c r="GZ87" s="26"/>
      <c r="HA87" s="26"/>
      <c r="HB87" s="26"/>
      <c r="HC87" s="26"/>
      <c r="HD87" s="26"/>
      <c r="HE87" s="26"/>
      <c r="HF87" s="26"/>
      <c r="HG87" s="26"/>
      <c r="HH87" s="26"/>
      <c r="HI87" s="26"/>
      <c r="HJ87" s="26"/>
      <c r="HK87" s="26"/>
      <c r="HL87" s="26"/>
      <c r="HM87" s="26"/>
    </row>
    <row r="88" spans="1:221" x14ac:dyDescent="0.25">
      <c r="A88" s="21">
        <v>1</v>
      </c>
      <c r="B88" s="21">
        <v>5</v>
      </c>
      <c r="C88" s="24">
        <v>0</v>
      </c>
      <c r="D88" s="21" t="s">
        <v>53</v>
      </c>
      <c r="E88" s="32"/>
      <c r="F88" s="27"/>
      <c r="G88" s="21"/>
      <c r="H88" s="21"/>
      <c r="I88" s="28"/>
      <c r="J88" s="18">
        <f t="shared" si="13"/>
        <v>0</v>
      </c>
      <c r="K88" s="19" t="str">
        <f t="shared" si="14"/>
        <v/>
      </c>
      <c r="L88" s="20" t="str">
        <f t="shared" ca="1" si="15"/>
        <v/>
      </c>
      <c r="M88" s="29" t="str">
        <f t="shared" ca="1" si="12"/>
        <v/>
      </c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  <c r="DR88" s="26"/>
      <c r="DS88" s="26"/>
      <c r="DT88" s="26"/>
      <c r="DU88" s="26"/>
      <c r="DV88" s="26"/>
      <c r="DW88" s="26"/>
      <c r="DX88" s="26"/>
      <c r="DY88" s="26"/>
      <c r="DZ88" s="26"/>
      <c r="EA88" s="26"/>
      <c r="EB88" s="26"/>
      <c r="EC88" s="26"/>
      <c r="ED88" s="26"/>
      <c r="EE88" s="26"/>
      <c r="EF88" s="26"/>
      <c r="EG88" s="26"/>
      <c r="EH88" s="26"/>
      <c r="EI88" s="26"/>
      <c r="EJ88" s="26"/>
      <c r="EK88" s="26"/>
      <c r="EL88" s="26"/>
      <c r="EM88" s="26"/>
      <c r="EN88" s="26"/>
      <c r="EO88" s="26"/>
      <c r="EP88" s="26"/>
      <c r="EQ88" s="26"/>
      <c r="ER88" s="26"/>
      <c r="ES88" s="26"/>
      <c r="ET88" s="26"/>
      <c r="EU88" s="26"/>
      <c r="EV88" s="26"/>
      <c r="EW88" s="26"/>
      <c r="EX88" s="26"/>
      <c r="EY88" s="26"/>
      <c r="EZ88" s="26"/>
      <c r="FA88" s="26"/>
      <c r="FB88" s="26"/>
      <c r="FC88" s="26"/>
      <c r="FD88" s="26"/>
      <c r="FE88" s="26"/>
      <c r="FF88" s="26"/>
      <c r="FG88" s="26"/>
      <c r="FH88" s="26"/>
      <c r="FI88" s="26"/>
      <c r="FJ88" s="26"/>
      <c r="FK88" s="26"/>
      <c r="FL88" s="26"/>
      <c r="FM88" s="26"/>
      <c r="FN88" s="26"/>
      <c r="FO88" s="26"/>
      <c r="FP88" s="26"/>
      <c r="FQ88" s="26"/>
      <c r="FR88" s="26"/>
      <c r="FS88" s="26"/>
      <c r="FT88" s="26"/>
      <c r="FU88" s="26"/>
      <c r="FV88" s="26"/>
      <c r="FW88" s="26"/>
      <c r="FX88" s="26"/>
      <c r="FY88" s="26"/>
      <c r="FZ88" s="26"/>
      <c r="GA88" s="26"/>
      <c r="GB88" s="26"/>
      <c r="GC88" s="26"/>
      <c r="GD88" s="26"/>
      <c r="GE88" s="26"/>
      <c r="GF88" s="26"/>
      <c r="GG88" s="26"/>
      <c r="GH88" s="26"/>
      <c r="GI88" s="26"/>
      <c r="GJ88" s="26"/>
      <c r="GK88" s="26"/>
      <c r="GL88" s="26"/>
      <c r="GM88" s="26"/>
      <c r="GN88" s="26"/>
      <c r="GO88" s="26"/>
      <c r="GP88" s="26"/>
      <c r="GQ88" s="26"/>
      <c r="GR88" s="26"/>
      <c r="GS88" s="26"/>
      <c r="GT88" s="26"/>
      <c r="GU88" s="26"/>
      <c r="GV88" s="26"/>
      <c r="GW88" s="26"/>
      <c r="GX88" s="26"/>
      <c r="GY88" s="26"/>
      <c r="GZ88" s="26"/>
      <c r="HA88" s="26"/>
      <c r="HB88" s="26"/>
      <c r="HC88" s="26"/>
      <c r="HD88" s="26"/>
      <c r="HE88" s="26"/>
      <c r="HF88" s="26"/>
      <c r="HG88" s="26"/>
      <c r="HH88" s="26"/>
      <c r="HI88" s="26"/>
      <c r="HJ88" s="26"/>
      <c r="HK88" s="26"/>
      <c r="HL88" s="26"/>
      <c r="HM88" s="26"/>
    </row>
    <row r="89" spans="1:221" ht="30" x14ac:dyDescent="0.25">
      <c r="A89" s="21">
        <v>1</v>
      </c>
      <c r="B89" s="21">
        <v>5</v>
      </c>
      <c r="C89" s="24">
        <v>15</v>
      </c>
      <c r="D89" s="21" t="s">
        <v>54</v>
      </c>
      <c r="E89" s="32"/>
      <c r="F89" s="27">
        <v>43049</v>
      </c>
      <c r="G89" s="21">
        <v>4</v>
      </c>
      <c r="H89" s="21" t="s">
        <v>74</v>
      </c>
      <c r="I89" s="28"/>
      <c r="J89" s="18">
        <f t="shared" si="13"/>
        <v>43052</v>
      </c>
      <c r="K89" s="19">
        <f t="shared" si="14"/>
        <v>2</v>
      </c>
      <c r="L89" s="20" t="str">
        <f t="shared" ca="1" si="15"/>
        <v/>
      </c>
      <c r="M89" s="29" t="str">
        <f t="shared" ca="1" si="12"/>
        <v/>
      </c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6"/>
      <c r="DW89" s="26"/>
      <c r="DX89" s="26"/>
      <c r="DY89" s="26"/>
      <c r="DZ89" s="26"/>
      <c r="EA89" s="26"/>
      <c r="EB89" s="26"/>
      <c r="EC89" s="26"/>
      <c r="ED89" s="26"/>
      <c r="EE89" s="26"/>
      <c r="EF89" s="26"/>
      <c r="EG89" s="26"/>
      <c r="EH89" s="26"/>
      <c r="EI89" s="26"/>
      <c r="EJ89" s="26"/>
      <c r="EK89" s="26"/>
      <c r="EL89" s="26"/>
      <c r="EM89" s="26"/>
      <c r="EN89" s="26"/>
      <c r="EO89" s="26"/>
      <c r="EP89" s="26"/>
      <c r="EQ89" s="26"/>
      <c r="ER89" s="26"/>
      <c r="ES89" s="26"/>
      <c r="ET89" s="26"/>
      <c r="EU89" s="26"/>
      <c r="EV89" s="26"/>
      <c r="EW89" s="26"/>
      <c r="EX89" s="26"/>
      <c r="EY89" s="26"/>
      <c r="EZ89" s="26"/>
      <c r="FA89" s="26"/>
      <c r="FB89" s="26"/>
      <c r="FC89" s="26"/>
      <c r="FD89" s="26"/>
      <c r="FE89" s="26"/>
      <c r="FF89" s="26"/>
      <c r="FG89" s="26"/>
      <c r="FH89" s="26"/>
      <c r="FI89" s="26"/>
      <c r="FJ89" s="26"/>
      <c r="FK89" s="26"/>
      <c r="FL89" s="26"/>
      <c r="FM89" s="26"/>
      <c r="FN89" s="26"/>
      <c r="FO89" s="26"/>
      <c r="FP89" s="26"/>
      <c r="FQ89" s="26"/>
      <c r="FR89" s="26"/>
      <c r="FS89" s="26"/>
      <c r="FT89" s="26"/>
      <c r="FU89" s="26"/>
      <c r="FV89" s="26"/>
      <c r="FW89" s="26"/>
      <c r="FX89" s="26"/>
      <c r="FY89" s="26"/>
      <c r="FZ89" s="26"/>
      <c r="GA89" s="26"/>
      <c r="GB89" s="26"/>
      <c r="GC89" s="26"/>
      <c r="GD89" s="26"/>
      <c r="GE89" s="26"/>
      <c r="GF89" s="26"/>
      <c r="GG89" s="26"/>
      <c r="GH89" s="26"/>
      <c r="GI89" s="26"/>
      <c r="GJ89" s="26"/>
      <c r="GK89" s="26"/>
      <c r="GL89" s="26"/>
      <c r="GM89" s="26"/>
      <c r="GN89" s="26"/>
      <c r="GO89" s="26"/>
      <c r="GP89" s="26"/>
      <c r="GQ89" s="26"/>
      <c r="GR89" s="26"/>
      <c r="GS89" s="26"/>
      <c r="GT89" s="26"/>
      <c r="GU89" s="26"/>
      <c r="GV89" s="26"/>
      <c r="GW89" s="26"/>
      <c r="GX89" s="26"/>
      <c r="GY89" s="26"/>
      <c r="GZ89" s="26"/>
      <c r="HA89" s="26"/>
      <c r="HB89" s="26"/>
      <c r="HC89" s="26"/>
      <c r="HD89" s="26"/>
      <c r="HE89" s="26"/>
      <c r="HF89" s="26"/>
      <c r="HG89" s="26"/>
      <c r="HH89" s="26"/>
      <c r="HI89" s="26"/>
      <c r="HJ89" s="26"/>
      <c r="HK89" s="26"/>
      <c r="HL89" s="26"/>
      <c r="HM89" s="26"/>
    </row>
    <row r="90" spans="1:221" ht="30" x14ac:dyDescent="0.25">
      <c r="A90" s="21">
        <v>1</v>
      </c>
      <c r="B90" s="21">
        <v>5</v>
      </c>
      <c r="C90" s="24">
        <v>16</v>
      </c>
      <c r="D90" s="21" t="s">
        <v>55</v>
      </c>
      <c r="E90" s="32"/>
      <c r="F90" s="27">
        <v>43052</v>
      </c>
      <c r="G90" s="21">
        <v>2</v>
      </c>
      <c r="H90" s="21" t="s">
        <v>74</v>
      </c>
      <c r="I90" s="28"/>
      <c r="J90" s="18">
        <f t="shared" si="13"/>
        <v>43053</v>
      </c>
      <c r="K90" s="19">
        <f t="shared" si="14"/>
        <v>2</v>
      </c>
      <c r="L90" s="20" t="str">
        <f t="shared" ca="1" si="15"/>
        <v/>
      </c>
      <c r="M90" s="29" t="str">
        <f t="shared" ca="1" si="12"/>
        <v/>
      </c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  <c r="DR90" s="26"/>
      <c r="DS90" s="26"/>
      <c r="DT90" s="26"/>
      <c r="DU90" s="26"/>
      <c r="DV90" s="26"/>
      <c r="DW90" s="26"/>
      <c r="DX90" s="26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  <c r="ES90" s="26"/>
      <c r="ET90" s="26"/>
      <c r="EU90" s="26"/>
      <c r="EV90" s="26"/>
      <c r="EW90" s="26"/>
      <c r="EX90" s="26"/>
      <c r="EY90" s="26"/>
      <c r="EZ90" s="26"/>
      <c r="FA90" s="26"/>
      <c r="FB90" s="26"/>
      <c r="FC90" s="26"/>
      <c r="FD90" s="26"/>
      <c r="FE90" s="26"/>
      <c r="FF90" s="26"/>
      <c r="FG90" s="26"/>
      <c r="FH90" s="26"/>
      <c r="FI90" s="26"/>
      <c r="FJ90" s="26"/>
      <c r="FK90" s="26"/>
      <c r="FL90" s="26"/>
      <c r="FM90" s="26"/>
      <c r="FN90" s="26"/>
      <c r="FO90" s="26"/>
      <c r="FP90" s="26"/>
      <c r="FQ90" s="26"/>
      <c r="FR90" s="26"/>
      <c r="FS90" s="26"/>
      <c r="FT90" s="26"/>
      <c r="FU90" s="26"/>
      <c r="FV90" s="26"/>
      <c r="FW90" s="26"/>
      <c r="FX90" s="26"/>
      <c r="FY90" s="26"/>
      <c r="FZ90" s="26"/>
      <c r="GA90" s="26"/>
      <c r="GB90" s="26"/>
      <c r="GC90" s="26"/>
      <c r="GD90" s="26"/>
      <c r="GE90" s="26"/>
      <c r="GF90" s="26"/>
      <c r="GG90" s="26"/>
      <c r="GH90" s="26"/>
      <c r="GI90" s="26"/>
      <c r="GJ90" s="26"/>
      <c r="GK90" s="26"/>
      <c r="GL90" s="26"/>
      <c r="GM90" s="26"/>
      <c r="GN90" s="26"/>
      <c r="GO90" s="26"/>
      <c r="GP90" s="26"/>
      <c r="GQ90" s="26"/>
      <c r="GR90" s="26"/>
      <c r="GS90" s="26"/>
      <c r="GT90" s="26"/>
      <c r="GU90" s="26"/>
      <c r="GV90" s="26"/>
      <c r="GW90" s="26"/>
      <c r="GX90" s="26"/>
      <c r="GY90" s="26"/>
      <c r="GZ90" s="26"/>
      <c r="HA90" s="26"/>
      <c r="HB90" s="26"/>
      <c r="HC90" s="26"/>
      <c r="HD90" s="26"/>
      <c r="HE90" s="26"/>
      <c r="HF90" s="26"/>
      <c r="HG90" s="26"/>
      <c r="HH90" s="26"/>
      <c r="HI90" s="26"/>
      <c r="HJ90" s="26"/>
      <c r="HK90" s="26"/>
      <c r="HL90" s="26"/>
      <c r="HM90" s="26"/>
    </row>
    <row r="91" spans="1:221" ht="30" x14ac:dyDescent="0.25">
      <c r="A91" s="21">
        <v>1</v>
      </c>
      <c r="B91" s="21">
        <v>5</v>
      </c>
      <c r="C91" s="24">
        <v>17</v>
      </c>
      <c r="D91" s="21" t="s">
        <v>56</v>
      </c>
      <c r="E91" s="32"/>
      <c r="F91" s="27">
        <v>43053</v>
      </c>
      <c r="G91" s="21">
        <v>4</v>
      </c>
      <c r="H91" s="21" t="s">
        <v>74</v>
      </c>
      <c r="I91" s="28"/>
      <c r="J91" s="18">
        <f t="shared" si="13"/>
        <v>43056</v>
      </c>
      <c r="K91" s="19">
        <f t="shared" si="14"/>
        <v>4</v>
      </c>
      <c r="L91" s="20" t="str">
        <f t="shared" ca="1" si="15"/>
        <v/>
      </c>
      <c r="M91" s="29" t="str">
        <f t="shared" ca="1" si="12"/>
        <v/>
      </c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</row>
    <row r="92" spans="1:221" x14ac:dyDescent="0.25">
      <c r="A92" s="21">
        <v>1</v>
      </c>
      <c r="B92" s="21">
        <v>5</v>
      </c>
      <c r="C92" s="24">
        <v>18</v>
      </c>
      <c r="D92" s="21" t="s">
        <v>57</v>
      </c>
      <c r="E92" s="32"/>
      <c r="F92" s="27">
        <v>43056</v>
      </c>
      <c r="G92" s="21">
        <v>4</v>
      </c>
      <c r="H92" s="21" t="s">
        <v>89</v>
      </c>
      <c r="I92" s="28"/>
      <c r="J92" s="18">
        <f t="shared" si="13"/>
        <v>43059</v>
      </c>
      <c r="K92" s="19">
        <f t="shared" si="14"/>
        <v>2</v>
      </c>
      <c r="L92" s="20" t="str">
        <f t="shared" ca="1" si="15"/>
        <v/>
      </c>
      <c r="M92" s="29" t="str">
        <f t="shared" ca="1" si="12"/>
        <v/>
      </c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</row>
    <row r="93" spans="1:221" x14ac:dyDescent="0.25">
      <c r="A93" s="21">
        <v>1</v>
      </c>
      <c r="B93" s="21">
        <v>5</v>
      </c>
      <c r="C93" s="24">
        <v>19</v>
      </c>
      <c r="D93" s="21" t="s">
        <v>58</v>
      </c>
      <c r="E93" s="32"/>
      <c r="F93" s="27">
        <v>43059</v>
      </c>
      <c r="G93" s="21">
        <v>2</v>
      </c>
      <c r="H93" s="21" t="s">
        <v>81</v>
      </c>
      <c r="I93" s="28"/>
      <c r="J93" s="18">
        <f t="shared" si="13"/>
        <v>43060</v>
      </c>
      <c r="K93" s="19">
        <f t="shared" si="14"/>
        <v>2</v>
      </c>
      <c r="L93" s="20" t="str">
        <f t="shared" ca="1" si="15"/>
        <v/>
      </c>
      <c r="M93" s="29" t="str">
        <f t="shared" ca="1" si="12"/>
        <v/>
      </c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</row>
    <row r="94" spans="1:221" x14ac:dyDescent="0.25">
      <c r="A94" s="21">
        <v>1</v>
      </c>
      <c r="B94" s="21">
        <v>5</v>
      </c>
      <c r="C94" s="24">
        <v>20</v>
      </c>
      <c r="D94" s="21" t="s">
        <v>59</v>
      </c>
      <c r="E94" s="32"/>
      <c r="F94" s="27">
        <v>43060</v>
      </c>
      <c r="G94" s="21">
        <v>3</v>
      </c>
      <c r="H94" s="21" t="s">
        <v>71</v>
      </c>
      <c r="I94" s="28"/>
      <c r="J94" s="18">
        <f t="shared" si="13"/>
        <v>43062</v>
      </c>
      <c r="K94" s="19">
        <f t="shared" si="14"/>
        <v>3</v>
      </c>
      <c r="L94" s="20" t="str">
        <f t="shared" ca="1" si="15"/>
        <v/>
      </c>
      <c r="M94" s="29" t="str">
        <f t="shared" ca="1" si="12"/>
        <v/>
      </c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  <c r="EL94" s="26"/>
      <c r="EM94" s="26"/>
      <c r="EN94" s="26"/>
      <c r="EO94" s="26"/>
      <c r="EP94" s="26"/>
      <c r="EQ94" s="26"/>
      <c r="ER94" s="26"/>
      <c r="ES94" s="26"/>
      <c r="ET94" s="26"/>
      <c r="EU94" s="26"/>
      <c r="EV94" s="26"/>
      <c r="EW94" s="26"/>
      <c r="EX94" s="26"/>
      <c r="EY94" s="26"/>
      <c r="EZ94" s="26"/>
      <c r="FA94" s="26"/>
      <c r="FB94" s="26"/>
      <c r="FC94" s="26"/>
      <c r="FD94" s="26"/>
      <c r="FE94" s="26"/>
      <c r="FF94" s="26"/>
      <c r="FG94" s="26"/>
      <c r="FH94" s="26"/>
      <c r="FI94" s="26"/>
      <c r="FJ94" s="26"/>
      <c r="FK94" s="26"/>
      <c r="FL94" s="26"/>
      <c r="FM94" s="26"/>
      <c r="FN94" s="26"/>
      <c r="FO94" s="26"/>
      <c r="FP94" s="26"/>
      <c r="FQ94" s="26"/>
      <c r="FR94" s="26"/>
      <c r="FS94" s="26"/>
      <c r="FT94" s="26"/>
      <c r="FU94" s="26"/>
      <c r="FV94" s="26"/>
      <c r="FW94" s="26"/>
      <c r="FX94" s="26"/>
      <c r="FY94" s="26"/>
      <c r="FZ94" s="26"/>
      <c r="GA94" s="26"/>
      <c r="GB94" s="26"/>
      <c r="GC94" s="26"/>
      <c r="GD94" s="26"/>
      <c r="GE94" s="26"/>
      <c r="GF94" s="26"/>
      <c r="GG94" s="26"/>
      <c r="GH94" s="26"/>
      <c r="GI94" s="26"/>
      <c r="GJ94" s="26"/>
      <c r="GK94" s="26"/>
      <c r="GL94" s="26"/>
      <c r="GM94" s="26"/>
      <c r="GN94" s="26"/>
      <c r="GO94" s="26"/>
      <c r="GP94" s="26"/>
      <c r="GQ94" s="26"/>
      <c r="GR94" s="26"/>
      <c r="GS94" s="26"/>
      <c r="GT94" s="26"/>
      <c r="GU94" s="26"/>
      <c r="GV94" s="26"/>
      <c r="GW94" s="26"/>
      <c r="GX94" s="26"/>
      <c r="GY94" s="26"/>
      <c r="GZ94" s="26"/>
      <c r="HA94" s="26"/>
      <c r="HB94" s="26"/>
      <c r="HC94" s="26"/>
      <c r="HD94" s="26"/>
      <c r="HE94" s="26"/>
      <c r="HF94" s="26"/>
      <c r="HG94" s="26"/>
      <c r="HH94" s="26"/>
      <c r="HI94" s="26"/>
      <c r="HJ94" s="26"/>
      <c r="HK94" s="26"/>
      <c r="HL94" s="26"/>
      <c r="HM94" s="26"/>
    </row>
    <row r="95" spans="1:221" x14ac:dyDescent="0.25">
      <c r="A95" s="21">
        <v>1</v>
      </c>
      <c r="B95" s="21">
        <v>5</v>
      </c>
      <c r="C95" s="24">
        <v>21</v>
      </c>
      <c r="D95" s="21" t="s">
        <v>60</v>
      </c>
      <c r="E95" s="32"/>
      <c r="F95" s="27">
        <v>43062</v>
      </c>
      <c r="G95" s="21">
        <v>7</v>
      </c>
      <c r="H95" s="21" t="s">
        <v>71</v>
      </c>
      <c r="I95" s="28"/>
      <c r="J95" s="18">
        <f t="shared" si="13"/>
        <v>43068</v>
      </c>
      <c r="K95" s="19">
        <f t="shared" si="14"/>
        <v>5</v>
      </c>
      <c r="L95" s="20" t="str">
        <f t="shared" ca="1" si="15"/>
        <v/>
      </c>
      <c r="M95" s="29" t="str">
        <f t="shared" ca="1" si="12"/>
        <v/>
      </c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</row>
    <row r="96" spans="1:221" x14ac:dyDescent="0.25">
      <c r="A96" s="21">
        <v>1</v>
      </c>
      <c r="B96" s="21">
        <v>5</v>
      </c>
      <c r="C96" s="24">
        <v>22</v>
      </c>
      <c r="D96" s="21" t="s">
        <v>61</v>
      </c>
      <c r="E96" s="32"/>
      <c r="F96" s="27">
        <v>43068</v>
      </c>
      <c r="G96" s="21">
        <v>2</v>
      </c>
      <c r="H96" s="21" t="s">
        <v>71</v>
      </c>
      <c r="I96" s="28"/>
      <c r="J96" s="18">
        <f t="shared" si="13"/>
        <v>43069</v>
      </c>
      <c r="K96" s="19">
        <f t="shared" si="14"/>
        <v>2</v>
      </c>
      <c r="L96" s="20" t="str">
        <f t="shared" ca="1" si="15"/>
        <v/>
      </c>
      <c r="M96" s="29" t="str">
        <f t="shared" ca="1" si="12"/>
        <v/>
      </c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  <c r="CY96" s="26"/>
      <c r="CZ96" s="26"/>
      <c r="DA96" s="26"/>
      <c r="DB96" s="26"/>
      <c r="DC96" s="26"/>
      <c r="DD96" s="26"/>
      <c r="DE96" s="26"/>
      <c r="DF96" s="26"/>
      <c r="DG96" s="26"/>
      <c r="DH96" s="26"/>
      <c r="DI96" s="26"/>
      <c r="DJ96" s="26"/>
      <c r="DK96" s="26"/>
      <c r="DL96" s="26"/>
      <c r="DM96" s="26"/>
      <c r="DN96" s="26"/>
      <c r="DO96" s="26"/>
      <c r="DP96" s="26"/>
      <c r="DQ96" s="26"/>
      <c r="DR96" s="26"/>
      <c r="DS96" s="26"/>
      <c r="DT96" s="26"/>
      <c r="DU96" s="26"/>
      <c r="DV96" s="26"/>
      <c r="DW96" s="26"/>
      <c r="DX96" s="26"/>
      <c r="DY96" s="26"/>
      <c r="DZ96" s="26"/>
      <c r="EA96" s="26"/>
      <c r="EB96" s="26"/>
      <c r="EC96" s="26"/>
      <c r="ED96" s="26"/>
      <c r="EE96" s="26"/>
      <c r="EF96" s="26"/>
      <c r="EG96" s="26"/>
      <c r="EH96" s="26"/>
      <c r="EI96" s="26"/>
      <c r="EJ96" s="26"/>
      <c r="EK96" s="26"/>
      <c r="EL96" s="26"/>
      <c r="EM96" s="26"/>
      <c r="EN96" s="26"/>
      <c r="EO96" s="26"/>
      <c r="EP96" s="26"/>
      <c r="EQ96" s="26"/>
      <c r="ER96" s="26"/>
      <c r="ES96" s="26"/>
      <c r="ET96" s="26"/>
      <c r="EU96" s="26"/>
      <c r="EV96" s="26"/>
      <c r="EW96" s="26"/>
      <c r="EX96" s="26"/>
      <c r="EY96" s="26"/>
      <c r="EZ96" s="26"/>
      <c r="FA96" s="26"/>
      <c r="FB96" s="26"/>
      <c r="FC96" s="26"/>
      <c r="FD96" s="26"/>
      <c r="FE96" s="26"/>
      <c r="FF96" s="26"/>
      <c r="FG96" s="26"/>
      <c r="FH96" s="26"/>
      <c r="FI96" s="26"/>
      <c r="FJ96" s="26"/>
      <c r="FK96" s="26"/>
      <c r="FL96" s="26"/>
      <c r="FM96" s="26"/>
      <c r="FN96" s="26"/>
      <c r="FO96" s="26"/>
      <c r="FP96" s="26"/>
      <c r="FQ96" s="26"/>
      <c r="FR96" s="26"/>
      <c r="FS96" s="26"/>
      <c r="FT96" s="26"/>
      <c r="FU96" s="26"/>
      <c r="FV96" s="26"/>
      <c r="FW96" s="26"/>
      <c r="FX96" s="26"/>
      <c r="FY96" s="26"/>
      <c r="FZ96" s="26"/>
      <c r="GA96" s="26"/>
      <c r="GB96" s="26"/>
      <c r="GC96" s="26"/>
      <c r="GD96" s="26"/>
      <c r="GE96" s="26"/>
      <c r="GF96" s="26"/>
      <c r="GG96" s="26"/>
      <c r="GH96" s="26"/>
      <c r="GI96" s="26"/>
      <c r="GJ96" s="26"/>
      <c r="GK96" s="26"/>
      <c r="GL96" s="26"/>
      <c r="GM96" s="26"/>
      <c r="GN96" s="26"/>
      <c r="GO96" s="26"/>
      <c r="GP96" s="26"/>
      <c r="GQ96" s="26"/>
      <c r="GR96" s="26"/>
      <c r="GS96" s="26"/>
      <c r="GT96" s="26"/>
      <c r="GU96" s="26"/>
      <c r="GV96" s="26"/>
      <c r="GW96" s="26"/>
      <c r="GX96" s="26"/>
      <c r="GY96" s="26"/>
      <c r="GZ96" s="26"/>
      <c r="HA96" s="26"/>
      <c r="HB96" s="26"/>
      <c r="HC96" s="26"/>
      <c r="HD96" s="26"/>
      <c r="HE96" s="26"/>
      <c r="HF96" s="26"/>
      <c r="HG96" s="26"/>
      <c r="HH96" s="26"/>
      <c r="HI96" s="26"/>
      <c r="HJ96" s="26"/>
      <c r="HK96" s="26"/>
      <c r="HL96" s="26"/>
      <c r="HM96" s="26"/>
    </row>
    <row r="97" spans="1:221" x14ac:dyDescent="0.25">
      <c r="A97" s="21"/>
      <c r="B97" s="21"/>
      <c r="C97" s="24"/>
      <c r="D97" s="21"/>
      <c r="E97" s="32"/>
      <c r="F97" s="27"/>
      <c r="G97" s="21"/>
      <c r="H97" s="21"/>
      <c r="I97" s="28"/>
      <c r="J97" s="18">
        <f t="shared" si="13"/>
        <v>0</v>
      </c>
      <c r="K97" s="19" t="str">
        <f t="shared" si="14"/>
        <v/>
      </c>
      <c r="L97" s="20" t="str">
        <f t="shared" ca="1" si="15"/>
        <v/>
      </c>
      <c r="M97" s="29" t="str">
        <f t="shared" ca="1" si="12"/>
        <v/>
      </c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26"/>
      <c r="FD97" s="26"/>
      <c r="FE97" s="26"/>
      <c r="FF97" s="26"/>
      <c r="FG97" s="26"/>
      <c r="FH97" s="26"/>
      <c r="FI97" s="26"/>
      <c r="FJ97" s="26"/>
      <c r="FK97" s="26"/>
      <c r="FL97" s="26"/>
      <c r="FM97" s="26"/>
      <c r="FN97" s="26"/>
      <c r="FO97" s="26"/>
      <c r="FP97" s="26"/>
      <c r="FQ97" s="26"/>
      <c r="FR97" s="26"/>
      <c r="FS97" s="26"/>
      <c r="FT97" s="26"/>
      <c r="FU97" s="26"/>
      <c r="FV97" s="26"/>
      <c r="FW97" s="26"/>
      <c r="FX97" s="26"/>
      <c r="FY97" s="26"/>
      <c r="FZ97" s="26"/>
      <c r="GA97" s="26"/>
      <c r="GB97" s="26"/>
      <c r="GC97" s="26"/>
      <c r="GD97" s="26"/>
      <c r="GE97" s="26"/>
      <c r="GF97" s="26"/>
      <c r="GG97" s="26"/>
      <c r="GH97" s="26"/>
      <c r="GI97" s="26"/>
      <c r="GJ97" s="26"/>
      <c r="GK97" s="26"/>
      <c r="GL97" s="26"/>
      <c r="GM97" s="26"/>
      <c r="GN97" s="26"/>
      <c r="GO97" s="26"/>
      <c r="GP97" s="26"/>
      <c r="GQ97" s="26"/>
      <c r="GR97" s="26"/>
      <c r="GS97" s="26"/>
      <c r="GT97" s="26"/>
      <c r="GU97" s="26"/>
      <c r="GV97" s="26"/>
      <c r="GW97" s="26"/>
      <c r="GX97" s="26"/>
      <c r="GY97" s="26"/>
      <c r="GZ97" s="26"/>
      <c r="HA97" s="26"/>
      <c r="HB97" s="26"/>
      <c r="HC97" s="26"/>
      <c r="HD97" s="26"/>
      <c r="HE97" s="26"/>
      <c r="HF97" s="26"/>
      <c r="HG97" s="26"/>
      <c r="HH97" s="26"/>
      <c r="HI97" s="26"/>
      <c r="HJ97" s="26"/>
      <c r="HK97" s="26"/>
      <c r="HL97" s="26"/>
      <c r="HM97" s="26"/>
    </row>
    <row r="98" spans="1:221" x14ac:dyDescent="0.25">
      <c r="A98" s="21"/>
      <c r="B98" s="21"/>
      <c r="C98" s="24"/>
      <c r="D98" s="21"/>
      <c r="E98" s="32"/>
      <c r="F98" s="27"/>
      <c r="G98" s="21"/>
      <c r="H98" s="21"/>
      <c r="I98" s="28"/>
      <c r="J98" s="18">
        <f t="shared" si="13"/>
        <v>0</v>
      </c>
      <c r="K98" s="19" t="str">
        <f t="shared" si="14"/>
        <v/>
      </c>
      <c r="L98" s="20" t="str">
        <f t="shared" ca="1" si="15"/>
        <v/>
      </c>
      <c r="M98" s="29" t="str">
        <f t="shared" ca="1" si="12"/>
        <v/>
      </c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  <c r="DQ98" s="26"/>
      <c r="DR98" s="26"/>
      <c r="DS98" s="26"/>
      <c r="DT98" s="26"/>
      <c r="DU98" s="26"/>
      <c r="DV98" s="26"/>
      <c r="DW98" s="26"/>
      <c r="DX98" s="26"/>
      <c r="DY98" s="26"/>
      <c r="DZ98" s="26"/>
      <c r="EA98" s="26"/>
      <c r="EB98" s="26"/>
      <c r="EC98" s="26"/>
      <c r="ED98" s="26"/>
      <c r="EE98" s="26"/>
      <c r="EF98" s="26"/>
      <c r="EG98" s="26"/>
      <c r="EH98" s="26"/>
      <c r="EI98" s="26"/>
      <c r="EJ98" s="26"/>
      <c r="EK98" s="26"/>
      <c r="EL98" s="26"/>
      <c r="EM98" s="26"/>
      <c r="EN98" s="26"/>
      <c r="EO98" s="26"/>
      <c r="EP98" s="26"/>
      <c r="EQ98" s="26"/>
      <c r="ER98" s="26"/>
      <c r="ES98" s="26"/>
      <c r="ET98" s="26"/>
      <c r="EU98" s="26"/>
      <c r="EV98" s="26"/>
      <c r="EW98" s="26"/>
      <c r="EX98" s="26"/>
      <c r="EY98" s="26"/>
      <c r="EZ98" s="26"/>
      <c r="FA98" s="26"/>
      <c r="FB98" s="26"/>
      <c r="FC98" s="26"/>
      <c r="FD98" s="26"/>
      <c r="FE98" s="26"/>
      <c r="FF98" s="26"/>
      <c r="FG98" s="26"/>
      <c r="FH98" s="26"/>
      <c r="FI98" s="26"/>
      <c r="FJ98" s="26"/>
      <c r="FK98" s="26"/>
      <c r="FL98" s="26"/>
      <c r="FM98" s="26"/>
      <c r="FN98" s="26"/>
      <c r="FO98" s="26"/>
      <c r="FP98" s="26"/>
      <c r="FQ98" s="26"/>
      <c r="FR98" s="26"/>
      <c r="FS98" s="26"/>
      <c r="FT98" s="26"/>
      <c r="FU98" s="26"/>
      <c r="FV98" s="26"/>
      <c r="FW98" s="26"/>
      <c r="FX98" s="26"/>
      <c r="FY98" s="26"/>
      <c r="FZ98" s="26"/>
      <c r="GA98" s="26"/>
      <c r="GB98" s="26"/>
      <c r="GC98" s="26"/>
      <c r="GD98" s="26"/>
      <c r="GE98" s="26"/>
      <c r="GF98" s="26"/>
      <c r="GG98" s="26"/>
      <c r="GH98" s="26"/>
      <c r="GI98" s="26"/>
      <c r="GJ98" s="26"/>
      <c r="GK98" s="26"/>
      <c r="GL98" s="26"/>
      <c r="GM98" s="26"/>
      <c r="GN98" s="26"/>
      <c r="GO98" s="26"/>
      <c r="GP98" s="26"/>
      <c r="GQ98" s="26"/>
      <c r="GR98" s="26"/>
      <c r="GS98" s="26"/>
      <c r="GT98" s="26"/>
      <c r="GU98" s="26"/>
      <c r="GV98" s="26"/>
      <c r="GW98" s="26"/>
      <c r="GX98" s="26"/>
      <c r="GY98" s="26"/>
      <c r="GZ98" s="26"/>
      <c r="HA98" s="26"/>
      <c r="HB98" s="26"/>
      <c r="HC98" s="26"/>
      <c r="HD98" s="26"/>
      <c r="HE98" s="26"/>
      <c r="HF98" s="26"/>
      <c r="HG98" s="26"/>
      <c r="HH98" s="26"/>
      <c r="HI98" s="26"/>
      <c r="HJ98" s="26"/>
      <c r="HK98" s="26"/>
      <c r="HL98" s="26"/>
      <c r="HM98" s="26"/>
    </row>
    <row r="99" spans="1:221" x14ac:dyDescent="0.25">
      <c r="A99" s="21"/>
      <c r="B99" s="35"/>
      <c r="C99" s="36"/>
      <c r="D99" s="35"/>
      <c r="E99" s="35"/>
      <c r="F99" s="37"/>
      <c r="G99" s="37"/>
      <c r="H99" s="38"/>
      <c r="I99" s="38"/>
      <c r="J99" s="18">
        <f t="shared" si="13"/>
        <v>0</v>
      </c>
      <c r="K99" s="19" t="str">
        <f t="shared" si="14"/>
        <v/>
      </c>
      <c r="L99" s="20" t="str">
        <f t="shared" ca="1" si="15"/>
        <v/>
      </c>
      <c r="M99" s="29" t="str">
        <f t="shared" ca="1" si="12"/>
        <v/>
      </c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  <c r="DR99" s="26"/>
      <c r="DS99" s="26"/>
      <c r="DT99" s="26"/>
      <c r="DU99" s="26"/>
      <c r="DV99" s="26"/>
      <c r="DW99" s="26"/>
      <c r="DX99" s="26"/>
      <c r="DY99" s="26"/>
      <c r="DZ99" s="26"/>
      <c r="EA99" s="26"/>
      <c r="EB99" s="26"/>
      <c r="EC99" s="26"/>
      <c r="ED99" s="26"/>
      <c r="EE99" s="26"/>
      <c r="EF99" s="26"/>
      <c r="EG99" s="26"/>
      <c r="EH99" s="26"/>
      <c r="EI99" s="26"/>
      <c r="EJ99" s="26"/>
      <c r="EK99" s="26"/>
      <c r="EL99" s="26"/>
      <c r="EM99" s="26"/>
      <c r="EN99" s="26"/>
      <c r="EO99" s="26"/>
      <c r="EP99" s="26"/>
      <c r="EQ99" s="26"/>
      <c r="ER99" s="26"/>
      <c r="ES99" s="26"/>
      <c r="ET99" s="26"/>
      <c r="EU99" s="26"/>
      <c r="EV99" s="26"/>
      <c r="EW99" s="26"/>
      <c r="EX99" s="26"/>
      <c r="EY99" s="26"/>
      <c r="EZ99" s="26"/>
      <c r="FA99" s="26"/>
      <c r="FB99" s="26"/>
      <c r="FC99" s="26"/>
      <c r="FD99" s="26"/>
      <c r="FE99" s="26"/>
      <c r="FF99" s="26"/>
      <c r="FG99" s="26"/>
      <c r="FH99" s="26"/>
      <c r="FI99" s="26"/>
      <c r="FJ99" s="26"/>
      <c r="FK99" s="26"/>
      <c r="FL99" s="26"/>
      <c r="FM99" s="26"/>
      <c r="FN99" s="26"/>
      <c r="FO99" s="26"/>
      <c r="FP99" s="26"/>
      <c r="FQ99" s="26"/>
      <c r="FR99" s="26"/>
      <c r="FS99" s="26"/>
      <c r="FT99" s="26"/>
      <c r="FU99" s="26"/>
      <c r="FV99" s="26"/>
      <c r="FW99" s="26"/>
      <c r="FX99" s="26"/>
      <c r="FY99" s="26"/>
      <c r="FZ99" s="26"/>
      <c r="GA99" s="26"/>
      <c r="GB99" s="26"/>
      <c r="GC99" s="26"/>
      <c r="GD99" s="26"/>
      <c r="GE99" s="26"/>
      <c r="GF99" s="26"/>
      <c r="GG99" s="26"/>
      <c r="GH99" s="26"/>
      <c r="GI99" s="26"/>
      <c r="GJ99" s="26"/>
      <c r="GK99" s="26"/>
      <c r="GL99" s="26"/>
      <c r="GM99" s="26"/>
      <c r="GN99" s="26"/>
      <c r="GO99" s="26"/>
      <c r="GP99" s="26"/>
      <c r="GQ99" s="26"/>
      <c r="GR99" s="26"/>
      <c r="GS99" s="26"/>
      <c r="GT99" s="26"/>
      <c r="GU99" s="26"/>
      <c r="GV99" s="26"/>
      <c r="GW99" s="26"/>
      <c r="GX99" s="26"/>
      <c r="GY99" s="26"/>
      <c r="GZ99" s="26"/>
      <c r="HA99" s="26"/>
      <c r="HB99" s="26"/>
      <c r="HC99" s="26"/>
      <c r="HD99" s="26"/>
      <c r="HE99" s="26"/>
      <c r="HF99" s="26"/>
      <c r="HG99" s="26"/>
      <c r="HH99" s="26"/>
      <c r="HI99" s="26"/>
      <c r="HJ99" s="26"/>
      <c r="HK99" s="26"/>
      <c r="HL99" s="26"/>
      <c r="HM99" s="26"/>
    </row>
    <row r="100" spans="1:221" x14ac:dyDescent="0.25">
      <c r="A100" s="21"/>
      <c r="B100" s="21"/>
      <c r="C100" s="24"/>
      <c r="D100" s="21"/>
      <c r="E100" s="32"/>
      <c r="F100" s="27"/>
      <c r="G100" s="21"/>
      <c r="H100" s="21"/>
      <c r="I100" s="28"/>
      <c r="J100" s="18">
        <f t="shared" si="13"/>
        <v>0</v>
      </c>
      <c r="K100" s="19" t="str">
        <f t="shared" si="14"/>
        <v/>
      </c>
      <c r="L100" s="20" t="str">
        <f t="shared" ca="1" si="15"/>
        <v/>
      </c>
      <c r="M100" s="29" t="str">
        <f t="shared" ca="1" si="12"/>
        <v/>
      </c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  <c r="DQ100" s="26"/>
      <c r="DR100" s="26"/>
      <c r="DS100" s="26"/>
      <c r="DT100" s="26"/>
      <c r="DU100" s="26"/>
      <c r="DV100" s="26"/>
      <c r="DW100" s="26"/>
      <c r="DX100" s="26"/>
      <c r="DY100" s="26"/>
      <c r="DZ100" s="26"/>
      <c r="EA100" s="26"/>
      <c r="EB100" s="26"/>
      <c r="EC100" s="26"/>
      <c r="ED100" s="26"/>
      <c r="EE100" s="26"/>
      <c r="EF100" s="26"/>
      <c r="EG100" s="26"/>
      <c r="EH100" s="26"/>
      <c r="EI100" s="26"/>
      <c r="EJ100" s="26"/>
      <c r="EK100" s="26"/>
      <c r="EL100" s="26"/>
      <c r="EM100" s="26"/>
      <c r="EN100" s="26"/>
      <c r="EO100" s="26"/>
      <c r="EP100" s="26"/>
      <c r="EQ100" s="26"/>
      <c r="ER100" s="26"/>
      <c r="ES100" s="26"/>
      <c r="ET100" s="26"/>
      <c r="EU100" s="26"/>
      <c r="EV100" s="26"/>
      <c r="EW100" s="26"/>
      <c r="EX100" s="26"/>
      <c r="EY100" s="26"/>
      <c r="EZ100" s="26"/>
      <c r="FA100" s="26"/>
      <c r="FB100" s="26"/>
      <c r="FC100" s="26"/>
      <c r="FD100" s="26"/>
      <c r="FE100" s="26"/>
      <c r="FF100" s="26"/>
      <c r="FG100" s="26"/>
      <c r="FH100" s="26"/>
      <c r="FI100" s="26"/>
      <c r="FJ100" s="26"/>
      <c r="FK100" s="26"/>
      <c r="FL100" s="26"/>
      <c r="FM100" s="26"/>
      <c r="FN100" s="26"/>
      <c r="FO100" s="26"/>
      <c r="FP100" s="26"/>
      <c r="FQ100" s="26"/>
      <c r="FR100" s="26"/>
      <c r="FS100" s="26"/>
      <c r="FT100" s="26"/>
      <c r="FU100" s="26"/>
      <c r="FV100" s="26"/>
      <c r="FW100" s="26"/>
      <c r="FX100" s="26"/>
      <c r="FY100" s="26"/>
      <c r="FZ100" s="26"/>
      <c r="GA100" s="26"/>
      <c r="GB100" s="26"/>
      <c r="GC100" s="26"/>
      <c r="GD100" s="26"/>
      <c r="GE100" s="26"/>
      <c r="GF100" s="26"/>
      <c r="GG100" s="26"/>
      <c r="GH100" s="26"/>
      <c r="GI100" s="26"/>
      <c r="GJ100" s="26"/>
      <c r="GK100" s="26"/>
      <c r="GL100" s="26"/>
      <c r="GM100" s="26"/>
      <c r="GN100" s="26"/>
      <c r="GO100" s="26"/>
      <c r="GP100" s="26"/>
      <c r="GQ100" s="26"/>
      <c r="GR100" s="26"/>
      <c r="GS100" s="26"/>
      <c r="GT100" s="26"/>
      <c r="GU100" s="26"/>
      <c r="GV100" s="26"/>
      <c r="GW100" s="26"/>
      <c r="GX100" s="26"/>
      <c r="GY100" s="26"/>
      <c r="GZ100" s="26"/>
      <c r="HA100" s="26"/>
      <c r="HB100" s="26"/>
      <c r="HC100" s="26"/>
      <c r="HD100" s="26"/>
      <c r="HE100" s="26"/>
      <c r="HF100" s="26"/>
      <c r="HG100" s="26"/>
      <c r="HH100" s="26"/>
      <c r="HI100" s="26"/>
      <c r="HJ100" s="26"/>
      <c r="HK100" s="26"/>
      <c r="HL100" s="26"/>
      <c r="HM100" s="26"/>
    </row>
    <row r="101" spans="1:221" x14ac:dyDescent="0.25">
      <c r="A101" s="21"/>
      <c r="B101" s="21"/>
      <c r="C101" s="24"/>
      <c r="D101" s="21"/>
      <c r="E101" s="32"/>
      <c r="F101" s="27"/>
      <c r="G101" s="21"/>
      <c r="H101" s="21"/>
      <c r="I101" s="28"/>
      <c r="J101" s="18">
        <f t="shared" si="13"/>
        <v>0</v>
      </c>
      <c r="K101" s="19" t="str">
        <f t="shared" si="14"/>
        <v/>
      </c>
      <c r="L101" s="20" t="str">
        <f t="shared" ca="1" si="15"/>
        <v/>
      </c>
      <c r="M101" s="29" t="str">
        <f t="shared" ca="1" si="12"/>
        <v/>
      </c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26"/>
      <c r="FL101" s="26"/>
      <c r="FM101" s="26"/>
      <c r="FN101" s="26"/>
      <c r="FO101" s="26"/>
      <c r="FP101" s="26"/>
      <c r="FQ101" s="26"/>
      <c r="FR101" s="26"/>
      <c r="FS101" s="26"/>
      <c r="FT101" s="26"/>
      <c r="FU101" s="26"/>
      <c r="FV101" s="26"/>
      <c r="FW101" s="26"/>
      <c r="FX101" s="26"/>
      <c r="FY101" s="26"/>
      <c r="FZ101" s="26"/>
      <c r="GA101" s="26"/>
      <c r="GB101" s="26"/>
      <c r="GC101" s="26"/>
      <c r="GD101" s="26"/>
      <c r="GE101" s="26"/>
      <c r="GF101" s="26"/>
      <c r="GG101" s="26"/>
      <c r="GH101" s="26"/>
      <c r="GI101" s="26"/>
      <c r="GJ101" s="26"/>
      <c r="GK101" s="26"/>
      <c r="GL101" s="26"/>
      <c r="GM101" s="26"/>
      <c r="GN101" s="26"/>
      <c r="GO101" s="26"/>
      <c r="GP101" s="26"/>
      <c r="GQ101" s="26"/>
      <c r="GR101" s="26"/>
      <c r="GS101" s="26"/>
      <c r="GT101" s="26"/>
      <c r="GU101" s="26"/>
      <c r="GV101" s="26"/>
      <c r="GW101" s="26"/>
      <c r="GX101" s="26"/>
      <c r="GY101" s="26"/>
      <c r="GZ101" s="26"/>
      <c r="HA101" s="26"/>
      <c r="HB101" s="26"/>
      <c r="HC101" s="26"/>
      <c r="HD101" s="26"/>
      <c r="HE101" s="26"/>
      <c r="HF101" s="26"/>
      <c r="HG101" s="26"/>
      <c r="HH101" s="26"/>
      <c r="HI101" s="26"/>
      <c r="HJ101" s="26"/>
      <c r="HK101" s="26"/>
      <c r="HL101" s="26"/>
      <c r="HM101" s="26"/>
    </row>
    <row r="102" spans="1:221" x14ac:dyDescent="0.25">
      <c r="A102" s="21"/>
      <c r="B102" s="21"/>
      <c r="C102" s="24"/>
      <c r="D102" s="21"/>
      <c r="E102" s="32"/>
      <c r="F102" s="27"/>
      <c r="G102" s="21"/>
      <c r="H102" s="21"/>
      <c r="I102" s="28"/>
      <c r="J102" s="18">
        <f t="shared" si="13"/>
        <v>0</v>
      </c>
      <c r="K102" s="19" t="str">
        <f t="shared" si="14"/>
        <v/>
      </c>
      <c r="L102" s="20" t="str">
        <f t="shared" ca="1" si="15"/>
        <v/>
      </c>
      <c r="M102" s="29" t="str">
        <f t="shared" ca="1" si="12"/>
        <v/>
      </c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  <c r="DR102" s="26"/>
      <c r="DS102" s="26"/>
      <c r="DT102" s="26"/>
      <c r="DU102" s="26"/>
      <c r="DV102" s="26"/>
      <c r="DW102" s="26"/>
      <c r="DX102" s="26"/>
      <c r="DY102" s="26"/>
      <c r="DZ102" s="26"/>
      <c r="EA102" s="26"/>
      <c r="EB102" s="26"/>
      <c r="EC102" s="26"/>
      <c r="ED102" s="26"/>
      <c r="EE102" s="26"/>
      <c r="EF102" s="26"/>
      <c r="EG102" s="26"/>
      <c r="EH102" s="26"/>
      <c r="EI102" s="26"/>
      <c r="EJ102" s="26"/>
      <c r="EK102" s="26"/>
      <c r="EL102" s="26"/>
      <c r="EM102" s="26"/>
      <c r="EN102" s="26"/>
      <c r="EO102" s="26"/>
      <c r="EP102" s="26"/>
      <c r="EQ102" s="26"/>
      <c r="ER102" s="26"/>
      <c r="ES102" s="26"/>
      <c r="ET102" s="26"/>
      <c r="EU102" s="26"/>
      <c r="EV102" s="26"/>
      <c r="EW102" s="26"/>
      <c r="EX102" s="26"/>
      <c r="EY102" s="26"/>
      <c r="EZ102" s="26"/>
      <c r="FA102" s="26"/>
      <c r="FB102" s="26"/>
      <c r="FC102" s="26"/>
      <c r="FD102" s="26"/>
      <c r="FE102" s="26"/>
      <c r="FF102" s="26"/>
      <c r="FG102" s="26"/>
      <c r="FH102" s="26"/>
      <c r="FI102" s="26"/>
      <c r="FJ102" s="26"/>
      <c r="FK102" s="26"/>
      <c r="FL102" s="26"/>
      <c r="FM102" s="26"/>
      <c r="FN102" s="26"/>
      <c r="FO102" s="26"/>
      <c r="FP102" s="26"/>
      <c r="FQ102" s="26"/>
      <c r="FR102" s="26"/>
      <c r="FS102" s="26"/>
      <c r="FT102" s="26"/>
      <c r="FU102" s="26"/>
      <c r="FV102" s="26"/>
      <c r="FW102" s="26"/>
      <c r="FX102" s="26"/>
      <c r="FY102" s="26"/>
      <c r="FZ102" s="26"/>
      <c r="GA102" s="26"/>
      <c r="GB102" s="26"/>
      <c r="GC102" s="26"/>
      <c r="GD102" s="26"/>
      <c r="GE102" s="26"/>
      <c r="GF102" s="26"/>
      <c r="GG102" s="26"/>
      <c r="GH102" s="26"/>
      <c r="GI102" s="26"/>
      <c r="GJ102" s="26"/>
      <c r="GK102" s="26"/>
      <c r="GL102" s="26"/>
      <c r="GM102" s="26"/>
      <c r="GN102" s="26"/>
      <c r="GO102" s="26"/>
      <c r="GP102" s="26"/>
      <c r="GQ102" s="26"/>
      <c r="GR102" s="26"/>
      <c r="GS102" s="26"/>
      <c r="GT102" s="26"/>
      <c r="GU102" s="26"/>
      <c r="GV102" s="26"/>
      <c r="GW102" s="26"/>
      <c r="GX102" s="26"/>
      <c r="GY102" s="26"/>
      <c r="GZ102" s="26"/>
      <c r="HA102" s="26"/>
      <c r="HB102" s="26"/>
      <c r="HC102" s="26"/>
      <c r="HD102" s="26"/>
      <c r="HE102" s="26"/>
      <c r="HF102" s="26"/>
      <c r="HG102" s="26"/>
      <c r="HH102" s="26"/>
      <c r="HI102" s="26"/>
      <c r="HJ102" s="26"/>
      <c r="HK102" s="26"/>
      <c r="HL102" s="26"/>
      <c r="HM102" s="26"/>
    </row>
    <row r="103" spans="1:221" x14ac:dyDescent="0.25">
      <c r="A103" s="21"/>
      <c r="B103" s="21"/>
      <c r="C103" s="24"/>
      <c r="D103" s="34"/>
      <c r="E103" s="32"/>
      <c r="F103" s="27"/>
      <c r="G103" s="21"/>
      <c r="H103" s="21"/>
      <c r="I103" s="28"/>
      <c r="J103" s="18">
        <f t="shared" si="13"/>
        <v>0</v>
      </c>
      <c r="K103" s="19" t="str">
        <f t="shared" si="14"/>
        <v/>
      </c>
      <c r="L103" s="20" t="str">
        <f t="shared" ca="1" si="15"/>
        <v/>
      </c>
      <c r="M103" s="29" t="str">
        <f t="shared" ref="M103:M106" ca="1" si="16">IFERROR(L103-I103,"")</f>
        <v/>
      </c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26"/>
      <c r="FL103" s="26"/>
      <c r="FM103" s="26"/>
      <c r="FN103" s="26"/>
      <c r="FO103" s="26"/>
      <c r="FP103" s="26"/>
      <c r="FQ103" s="26"/>
      <c r="FR103" s="26"/>
      <c r="FS103" s="26"/>
      <c r="FT103" s="26"/>
      <c r="FU103" s="26"/>
      <c r="FV103" s="26"/>
      <c r="FW103" s="26"/>
      <c r="FX103" s="26"/>
      <c r="FY103" s="26"/>
      <c r="FZ103" s="26"/>
      <c r="GA103" s="26"/>
      <c r="GB103" s="26"/>
      <c r="GC103" s="26"/>
      <c r="GD103" s="26"/>
      <c r="GE103" s="26"/>
      <c r="GF103" s="26"/>
      <c r="GG103" s="26"/>
      <c r="GH103" s="26"/>
      <c r="GI103" s="26"/>
      <c r="GJ103" s="26"/>
      <c r="GK103" s="26"/>
      <c r="GL103" s="26"/>
      <c r="GM103" s="26"/>
      <c r="GN103" s="26"/>
      <c r="GO103" s="26"/>
      <c r="GP103" s="26"/>
      <c r="GQ103" s="26"/>
      <c r="GR103" s="26"/>
      <c r="GS103" s="26"/>
      <c r="GT103" s="26"/>
      <c r="GU103" s="26"/>
      <c r="GV103" s="26"/>
      <c r="GW103" s="26"/>
      <c r="GX103" s="26"/>
      <c r="GY103" s="26"/>
      <c r="GZ103" s="26"/>
      <c r="HA103" s="26"/>
      <c r="HB103" s="26"/>
      <c r="HC103" s="26"/>
      <c r="HD103" s="26"/>
      <c r="HE103" s="26"/>
      <c r="HF103" s="26"/>
      <c r="HG103" s="26"/>
      <c r="HH103" s="26"/>
      <c r="HI103" s="26"/>
      <c r="HJ103" s="26"/>
      <c r="HK103" s="26"/>
      <c r="HL103" s="26"/>
      <c r="HM103" s="26"/>
    </row>
    <row r="104" spans="1:221" x14ac:dyDescent="0.25">
      <c r="A104" s="21"/>
      <c r="B104" s="21"/>
      <c r="C104" s="24"/>
      <c r="D104" s="21"/>
      <c r="E104" s="32"/>
      <c r="F104" s="27"/>
      <c r="G104" s="21"/>
      <c r="H104" s="21"/>
      <c r="I104" s="28"/>
      <c r="J104" s="18">
        <f t="shared" si="13"/>
        <v>0</v>
      </c>
      <c r="K104" s="19" t="str">
        <f t="shared" si="14"/>
        <v/>
      </c>
      <c r="L104" s="20" t="str">
        <f t="shared" ca="1" si="15"/>
        <v/>
      </c>
      <c r="M104" s="29" t="str">
        <f t="shared" ca="1" si="16"/>
        <v/>
      </c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  <c r="DS104" s="26"/>
      <c r="DT104" s="26"/>
      <c r="DU104" s="26"/>
      <c r="DV104" s="26"/>
      <c r="DW104" s="26"/>
      <c r="DX104" s="26"/>
      <c r="DY104" s="26"/>
      <c r="DZ104" s="26"/>
      <c r="EA104" s="26"/>
      <c r="EB104" s="26"/>
      <c r="EC104" s="26"/>
      <c r="ED104" s="26"/>
      <c r="EE104" s="26"/>
      <c r="EF104" s="26"/>
      <c r="EG104" s="26"/>
      <c r="EH104" s="26"/>
      <c r="EI104" s="26"/>
      <c r="EJ104" s="26"/>
      <c r="EK104" s="26"/>
      <c r="EL104" s="26"/>
      <c r="EM104" s="26"/>
      <c r="EN104" s="26"/>
      <c r="EO104" s="26"/>
      <c r="EP104" s="26"/>
      <c r="EQ104" s="26"/>
      <c r="ER104" s="26"/>
      <c r="ES104" s="26"/>
      <c r="ET104" s="26"/>
      <c r="EU104" s="26"/>
      <c r="EV104" s="26"/>
      <c r="EW104" s="26"/>
      <c r="EX104" s="26"/>
      <c r="EY104" s="26"/>
      <c r="EZ104" s="26"/>
      <c r="FA104" s="26"/>
      <c r="FB104" s="26"/>
      <c r="FC104" s="26"/>
      <c r="FD104" s="26"/>
      <c r="FE104" s="26"/>
      <c r="FF104" s="26"/>
      <c r="FG104" s="26"/>
      <c r="FH104" s="26"/>
      <c r="FI104" s="26"/>
      <c r="FJ104" s="26"/>
      <c r="FK104" s="26"/>
      <c r="FL104" s="26"/>
      <c r="FM104" s="26"/>
      <c r="FN104" s="26"/>
      <c r="FO104" s="26"/>
      <c r="FP104" s="26"/>
      <c r="FQ104" s="26"/>
      <c r="FR104" s="26"/>
      <c r="FS104" s="26"/>
      <c r="FT104" s="26"/>
      <c r="FU104" s="26"/>
      <c r="FV104" s="26"/>
      <c r="FW104" s="26"/>
      <c r="FX104" s="26"/>
      <c r="FY104" s="26"/>
      <c r="FZ104" s="26"/>
      <c r="GA104" s="26"/>
      <c r="GB104" s="26"/>
      <c r="GC104" s="26"/>
      <c r="GD104" s="26"/>
      <c r="GE104" s="26"/>
      <c r="GF104" s="26"/>
      <c r="GG104" s="26"/>
      <c r="GH104" s="26"/>
      <c r="GI104" s="26"/>
      <c r="GJ104" s="26"/>
      <c r="GK104" s="26"/>
      <c r="GL104" s="26"/>
      <c r="GM104" s="26"/>
      <c r="GN104" s="26"/>
      <c r="GO104" s="26"/>
      <c r="GP104" s="26"/>
      <c r="GQ104" s="26"/>
      <c r="GR104" s="26"/>
      <c r="GS104" s="26"/>
      <c r="GT104" s="26"/>
      <c r="GU104" s="26"/>
      <c r="GV104" s="26"/>
      <c r="GW104" s="26"/>
      <c r="GX104" s="26"/>
      <c r="GY104" s="26"/>
      <c r="GZ104" s="26"/>
      <c r="HA104" s="26"/>
      <c r="HB104" s="26"/>
      <c r="HC104" s="26"/>
      <c r="HD104" s="26"/>
      <c r="HE104" s="26"/>
      <c r="HF104" s="26"/>
      <c r="HG104" s="26"/>
      <c r="HH104" s="26"/>
      <c r="HI104" s="26"/>
      <c r="HJ104" s="26"/>
      <c r="HK104" s="26"/>
      <c r="HL104" s="26"/>
      <c r="HM104" s="26"/>
    </row>
    <row r="105" spans="1:221" x14ac:dyDescent="0.25">
      <c r="A105" s="21"/>
      <c r="B105" s="21"/>
      <c r="C105" s="24"/>
      <c r="D105" s="21"/>
      <c r="E105" s="32"/>
      <c r="F105" s="27"/>
      <c r="G105" s="21"/>
      <c r="H105" s="21"/>
      <c r="I105" s="28"/>
      <c r="J105" s="18">
        <f t="shared" si="13"/>
        <v>0</v>
      </c>
      <c r="K105" s="19" t="str">
        <f t="shared" si="14"/>
        <v/>
      </c>
      <c r="L105" s="20" t="str">
        <f t="shared" ca="1" si="15"/>
        <v/>
      </c>
      <c r="M105" s="29" t="str">
        <f t="shared" ca="1" si="16"/>
        <v/>
      </c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26"/>
      <c r="FL105" s="26"/>
      <c r="FM105" s="26"/>
      <c r="FN105" s="26"/>
      <c r="FO105" s="26"/>
      <c r="FP105" s="26"/>
      <c r="FQ105" s="26"/>
      <c r="FR105" s="26"/>
      <c r="FS105" s="26"/>
      <c r="FT105" s="26"/>
      <c r="FU105" s="26"/>
      <c r="FV105" s="26"/>
      <c r="FW105" s="26"/>
      <c r="FX105" s="26"/>
      <c r="FY105" s="26"/>
      <c r="FZ105" s="26"/>
      <c r="GA105" s="26"/>
      <c r="GB105" s="26"/>
      <c r="GC105" s="26"/>
      <c r="GD105" s="26"/>
      <c r="GE105" s="26"/>
      <c r="GF105" s="26"/>
      <c r="GG105" s="26"/>
      <c r="GH105" s="26"/>
      <c r="GI105" s="26"/>
      <c r="GJ105" s="26"/>
      <c r="GK105" s="26"/>
      <c r="GL105" s="26"/>
      <c r="GM105" s="26"/>
      <c r="GN105" s="26"/>
      <c r="GO105" s="26"/>
      <c r="GP105" s="26"/>
      <c r="GQ105" s="26"/>
      <c r="GR105" s="26"/>
      <c r="GS105" s="26"/>
      <c r="GT105" s="26"/>
      <c r="GU105" s="26"/>
      <c r="GV105" s="26"/>
      <c r="GW105" s="26"/>
      <c r="GX105" s="26"/>
      <c r="GY105" s="26"/>
      <c r="GZ105" s="26"/>
      <c r="HA105" s="26"/>
      <c r="HB105" s="26"/>
      <c r="HC105" s="26"/>
      <c r="HD105" s="26"/>
      <c r="HE105" s="26"/>
      <c r="HF105" s="26"/>
      <c r="HG105" s="26"/>
      <c r="HH105" s="26"/>
      <c r="HI105" s="26"/>
      <c r="HJ105" s="26"/>
      <c r="HK105" s="26"/>
      <c r="HL105" s="26"/>
      <c r="HM105" s="26"/>
    </row>
    <row r="106" spans="1:221" x14ac:dyDescent="0.25">
      <c r="A106" s="21"/>
      <c r="B106" s="21"/>
      <c r="C106" s="24"/>
      <c r="D106" s="21"/>
      <c r="E106" s="32"/>
      <c r="F106" s="27"/>
      <c r="G106" s="21"/>
      <c r="H106" s="21"/>
      <c r="I106" s="28"/>
      <c r="J106" s="18">
        <f t="shared" si="13"/>
        <v>0</v>
      </c>
      <c r="K106" s="19" t="str">
        <f t="shared" si="14"/>
        <v/>
      </c>
      <c r="L106" s="20" t="str">
        <f t="shared" ca="1" si="15"/>
        <v/>
      </c>
      <c r="M106" s="29" t="str">
        <f t="shared" ca="1" si="16"/>
        <v/>
      </c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  <c r="DS106" s="26"/>
      <c r="DT106" s="26"/>
      <c r="DU106" s="26"/>
      <c r="DV106" s="26"/>
      <c r="DW106" s="26"/>
      <c r="DX106" s="26"/>
      <c r="DY106" s="26"/>
      <c r="DZ106" s="26"/>
      <c r="EA106" s="26"/>
      <c r="EB106" s="26"/>
      <c r="EC106" s="26"/>
      <c r="ED106" s="26"/>
      <c r="EE106" s="26"/>
      <c r="EF106" s="26"/>
      <c r="EG106" s="26"/>
      <c r="EH106" s="26"/>
      <c r="EI106" s="26"/>
      <c r="EJ106" s="26"/>
      <c r="EK106" s="26"/>
      <c r="EL106" s="26"/>
      <c r="EM106" s="26"/>
      <c r="EN106" s="26"/>
      <c r="EO106" s="26"/>
      <c r="EP106" s="26"/>
      <c r="EQ106" s="26"/>
      <c r="ER106" s="26"/>
      <c r="ES106" s="26"/>
      <c r="ET106" s="26"/>
      <c r="EU106" s="26"/>
      <c r="EV106" s="26"/>
      <c r="EW106" s="26"/>
      <c r="EX106" s="26"/>
      <c r="EY106" s="26"/>
      <c r="EZ106" s="26"/>
      <c r="FA106" s="26"/>
      <c r="FB106" s="26"/>
      <c r="FC106" s="26"/>
      <c r="FD106" s="26"/>
      <c r="FE106" s="26"/>
      <c r="FF106" s="26"/>
      <c r="FG106" s="26"/>
      <c r="FH106" s="26"/>
      <c r="FI106" s="26"/>
      <c r="FJ106" s="26"/>
      <c r="FK106" s="26"/>
      <c r="FL106" s="26"/>
      <c r="FM106" s="26"/>
      <c r="FN106" s="26"/>
      <c r="FO106" s="26"/>
      <c r="FP106" s="26"/>
      <c r="FQ106" s="26"/>
      <c r="FR106" s="26"/>
      <c r="FS106" s="26"/>
      <c r="FT106" s="26"/>
      <c r="FU106" s="26"/>
      <c r="FV106" s="26"/>
      <c r="FW106" s="26"/>
      <c r="FX106" s="26"/>
      <c r="FY106" s="26"/>
      <c r="FZ106" s="26"/>
      <c r="GA106" s="26"/>
      <c r="GB106" s="26"/>
      <c r="GC106" s="26"/>
      <c r="GD106" s="26"/>
      <c r="GE106" s="26"/>
      <c r="GF106" s="26"/>
      <c r="GG106" s="26"/>
      <c r="GH106" s="26"/>
      <c r="GI106" s="26"/>
      <c r="GJ106" s="26"/>
      <c r="GK106" s="26"/>
      <c r="GL106" s="26"/>
      <c r="GM106" s="26"/>
      <c r="GN106" s="26"/>
      <c r="GO106" s="26"/>
      <c r="GP106" s="26"/>
      <c r="GQ106" s="26"/>
      <c r="GR106" s="26"/>
      <c r="GS106" s="26"/>
      <c r="GT106" s="26"/>
      <c r="GU106" s="26"/>
      <c r="GV106" s="26"/>
      <c r="GW106" s="26"/>
      <c r="GX106" s="26"/>
      <c r="GY106" s="26"/>
      <c r="GZ106" s="26"/>
      <c r="HA106" s="26"/>
      <c r="HB106" s="26"/>
      <c r="HC106" s="26"/>
      <c r="HD106" s="26"/>
      <c r="HE106" s="26"/>
      <c r="HF106" s="26"/>
      <c r="HG106" s="26"/>
      <c r="HH106" s="26"/>
      <c r="HI106" s="26"/>
      <c r="HJ106" s="26"/>
      <c r="HK106" s="26"/>
      <c r="HL106" s="26"/>
      <c r="HM106" s="26"/>
    </row>
    <row r="107" spans="1:221" x14ac:dyDescent="0.25">
      <c r="A107" s="21"/>
      <c r="B107" s="21"/>
      <c r="C107" s="24"/>
      <c r="D107" s="21"/>
      <c r="E107" s="32"/>
      <c r="F107" s="27"/>
      <c r="G107" s="21"/>
      <c r="H107" s="21"/>
      <c r="I107" s="28"/>
      <c r="J107" s="18">
        <f t="shared" si="13"/>
        <v>0</v>
      </c>
      <c r="K107" s="19" t="str">
        <f t="shared" si="14"/>
        <v/>
      </c>
      <c r="L107" s="20" t="str">
        <f t="shared" ca="1" si="15"/>
        <v/>
      </c>
      <c r="M107" s="29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26"/>
      <c r="FL107" s="26"/>
      <c r="FM107" s="26"/>
      <c r="FN107" s="26"/>
      <c r="FO107" s="26"/>
      <c r="FP107" s="26"/>
      <c r="FQ107" s="26"/>
      <c r="FR107" s="26"/>
      <c r="FS107" s="26"/>
      <c r="FT107" s="26"/>
      <c r="FU107" s="26"/>
      <c r="FV107" s="26"/>
      <c r="FW107" s="26"/>
      <c r="FX107" s="26"/>
      <c r="FY107" s="26"/>
      <c r="FZ107" s="26"/>
      <c r="GA107" s="26"/>
      <c r="GB107" s="26"/>
      <c r="GC107" s="26"/>
      <c r="GD107" s="26"/>
      <c r="GE107" s="26"/>
      <c r="GF107" s="26"/>
      <c r="GG107" s="26"/>
      <c r="GH107" s="26"/>
      <c r="GI107" s="26"/>
      <c r="GJ107" s="26"/>
      <c r="GK107" s="26"/>
      <c r="GL107" s="26"/>
      <c r="GM107" s="26"/>
      <c r="GN107" s="26"/>
      <c r="GO107" s="26"/>
      <c r="GP107" s="26"/>
      <c r="GQ107" s="26"/>
      <c r="GR107" s="26"/>
      <c r="GS107" s="26"/>
      <c r="GT107" s="26"/>
      <c r="GU107" s="26"/>
      <c r="GV107" s="26"/>
      <c r="GW107" s="26"/>
      <c r="GX107" s="26"/>
      <c r="GY107" s="26"/>
      <c r="GZ107" s="26"/>
      <c r="HA107" s="26"/>
      <c r="HB107" s="26"/>
      <c r="HC107" s="26"/>
      <c r="HD107" s="26"/>
      <c r="HE107" s="26"/>
      <c r="HF107" s="26"/>
      <c r="HG107" s="26"/>
      <c r="HH107" s="26"/>
      <c r="HI107" s="26"/>
      <c r="HJ107" s="26"/>
      <c r="HK107" s="26"/>
      <c r="HL107" s="26"/>
      <c r="HM107" s="26"/>
    </row>
    <row r="108" spans="1:221" x14ac:dyDescent="0.25">
      <c r="A108" s="21"/>
      <c r="B108" s="21"/>
      <c r="C108" s="24"/>
      <c r="D108" s="21"/>
      <c r="E108" s="32"/>
      <c r="F108" s="27"/>
      <c r="G108" s="21"/>
      <c r="H108" s="21"/>
      <c r="I108" s="28"/>
      <c r="J108" s="18">
        <f t="shared" si="13"/>
        <v>0</v>
      </c>
      <c r="K108" s="19" t="str">
        <f t="shared" si="14"/>
        <v/>
      </c>
      <c r="L108" s="20" t="str">
        <f t="shared" ca="1" si="15"/>
        <v/>
      </c>
      <c r="M108" s="29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  <c r="CY108" s="26"/>
      <c r="CZ108" s="26"/>
      <c r="DA108" s="26"/>
      <c r="DB108" s="26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O108" s="26"/>
      <c r="DP108" s="26"/>
      <c r="DQ108" s="26"/>
      <c r="DR108" s="26"/>
      <c r="DS108" s="26"/>
      <c r="DT108" s="26"/>
      <c r="DU108" s="26"/>
      <c r="DV108" s="26"/>
      <c r="DW108" s="26"/>
      <c r="DX108" s="26"/>
      <c r="DY108" s="26"/>
      <c r="DZ108" s="26"/>
      <c r="EA108" s="26"/>
      <c r="EB108" s="26"/>
      <c r="EC108" s="26"/>
      <c r="ED108" s="26"/>
      <c r="EE108" s="26"/>
      <c r="EF108" s="26"/>
      <c r="EG108" s="26"/>
      <c r="EH108" s="26"/>
      <c r="EI108" s="26"/>
      <c r="EJ108" s="26"/>
      <c r="EK108" s="26"/>
      <c r="EL108" s="26"/>
      <c r="EM108" s="26"/>
      <c r="EN108" s="26"/>
      <c r="EO108" s="26"/>
      <c r="EP108" s="26"/>
      <c r="EQ108" s="26"/>
      <c r="ER108" s="26"/>
      <c r="ES108" s="26"/>
      <c r="ET108" s="26"/>
      <c r="EU108" s="26"/>
      <c r="EV108" s="26"/>
      <c r="EW108" s="26"/>
      <c r="EX108" s="26"/>
      <c r="EY108" s="26"/>
      <c r="EZ108" s="26"/>
      <c r="FA108" s="26"/>
      <c r="FB108" s="26"/>
      <c r="FC108" s="26"/>
      <c r="FD108" s="26"/>
      <c r="FE108" s="26"/>
      <c r="FF108" s="26"/>
      <c r="FG108" s="26"/>
      <c r="FH108" s="26"/>
      <c r="FI108" s="26"/>
      <c r="FJ108" s="26"/>
      <c r="FK108" s="26"/>
      <c r="FL108" s="26"/>
      <c r="FM108" s="26"/>
      <c r="FN108" s="26"/>
      <c r="FO108" s="26"/>
      <c r="FP108" s="26"/>
      <c r="FQ108" s="26"/>
      <c r="FR108" s="26"/>
      <c r="FS108" s="26"/>
      <c r="FT108" s="26"/>
      <c r="FU108" s="26"/>
      <c r="FV108" s="26"/>
      <c r="FW108" s="26"/>
      <c r="FX108" s="26"/>
      <c r="FY108" s="26"/>
      <c r="FZ108" s="26"/>
      <c r="GA108" s="26"/>
      <c r="GB108" s="26"/>
      <c r="GC108" s="26"/>
      <c r="GD108" s="26"/>
      <c r="GE108" s="26"/>
      <c r="GF108" s="26"/>
      <c r="GG108" s="26"/>
      <c r="GH108" s="26"/>
      <c r="GI108" s="26"/>
      <c r="GJ108" s="26"/>
      <c r="GK108" s="26"/>
      <c r="GL108" s="26"/>
      <c r="GM108" s="26"/>
      <c r="GN108" s="26"/>
      <c r="GO108" s="26"/>
      <c r="GP108" s="26"/>
      <c r="GQ108" s="26"/>
      <c r="GR108" s="26"/>
      <c r="GS108" s="26"/>
      <c r="GT108" s="26"/>
      <c r="GU108" s="26"/>
      <c r="GV108" s="26"/>
      <c r="GW108" s="26"/>
      <c r="GX108" s="26"/>
      <c r="GY108" s="26"/>
      <c r="GZ108" s="26"/>
      <c r="HA108" s="26"/>
      <c r="HB108" s="26"/>
      <c r="HC108" s="26"/>
      <c r="HD108" s="26"/>
      <c r="HE108" s="26"/>
      <c r="HF108" s="26"/>
      <c r="HG108" s="26"/>
      <c r="HH108" s="26"/>
      <c r="HI108" s="26"/>
      <c r="HJ108" s="26"/>
      <c r="HK108" s="26"/>
      <c r="HL108" s="26"/>
      <c r="HM108" s="26"/>
    </row>
    <row r="109" spans="1:221" x14ac:dyDescent="0.25">
      <c r="A109" s="21"/>
      <c r="B109" s="21"/>
      <c r="C109" s="24"/>
      <c r="D109" s="21"/>
      <c r="E109" s="32"/>
      <c r="F109" s="27"/>
      <c r="G109" s="21"/>
      <c r="H109" s="21"/>
      <c r="I109" s="28"/>
      <c r="J109" s="18">
        <f t="shared" si="13"/>
        <v>0</v>
      </c>
      <c r="K109" s="19" t="str">
        <f t="shared" si="14"/>
        <v/>
      </c>
      <c r="L109" s="20" t="str">
        <f t="shared" ca="1" si="15"/>
        <v/>
      </c>
      <c r="M109" s="29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  <c r="DS109" s="26"/>
      <c r="DT109" s="26"/>
      <c r="DU109" s="26"/>
      <c r="DV109" s="26"/>
      <c r="DW109" s="26"/>
      <c r="DX109" s="26"/>
      <c r="DY109" s="26"/>
      <c r="DZ109" s="26"/>
      <c r="EA109" s="26"/>
      <c r="EB109" s="26"/>
      <c r="EC109" s="26"/>
      <c r="ED109" s="26"/>
      <c r="EE109" s="26"/>
      <c r="EF109" s="26"/>
      <c r="EG109" s="26"/>
      <c r="EH109" s="26"/>
      <c r="EI109" s="26"/>
      <c r="EJ109" s="26"/>
      <c r="EK109" s="26"/>
      <c r="EL109" s="26"/>
      <c r="EM109" s="26"/>
      <c r="EN109" s="26"/>
      <c r="EO109" s="26"/>
      <c r="EP109" s="26"/>
      <c r="EQ109" s="26"/>
      <c r="ER109" s="26"/>
      <c r="ES109" s="26"/>
      <c r="ET109" s="26"/>
      <c r="EU109" s="26"/>
      <c r="EV109" s="26"/>
      <c r="EW109" s="26"/>
      <c r="EX109" s="26"/>
      <c r="EY109" s="26"/>
      <c r="EZ109" s="26"/>
      <c r="FA109" s="26"/>
      <c r="FB109" s="26"/>
      <c r="FC109" s="26"/>
      <c r="FD109" s="26"/>
      <c r="FE109" s="26"/>
      <c r="FF109" s="26"/>
      <c r="FG109" s="26"/>
      <c r="FH109" s="26"/>
      <c r="FI109" s="26"/>
      <c r="FJ109" s="26"/>
      <c r="FK109" s="26"/>
      <c r="FL109" s="26"/>
      <c r="FM109" s="26"/>
      <c r="FN109" s="26"/>
      <c r="FO109" s="26"/>
      <c r="FP109" s="26"/>
      <c r="FQ109" s="26"/>
      <c r="FR109" s="26"/>
      <c r="FS109" s="26"/>
      <c r="FT109" s="26"/>
      <c r="FU109" s="26"/>
      <c r="FV109" s="26"/>
      <c r="FW109" s="26"/>
      <c r="FX109" s="26"/>
      <c r="FY109" s="26"/>
      <c r="FZ109" s="26"/>
      <c r="GA109" s="26"/>
      <c r="GB109" s="26"/>
      <c r="GC109" s="26"/>
      <c r="GD109" s="26"/>
      <c r="GE109" s="26"/>
      <c r="GF109" s="26"/>
      <c r="GG109" s="26"/>
      <c r="GH109" s="26"/>
      <c r="GI109" s="26"/>
      <c r="GJ109" s="26"/>
      <c r="GK109" s="26"/>
      <c r="GL109" s="26"/>
      <c r="GM109" s="26"/>
      <c r="GN109" s="26"/>
      <c r="GO109" s="26"/>
      <c r="GP109" s="26"/>
      <c r="GQ109" s="26"/>
      <c r="GR109" s="26"/>
      <c r="GS109" s="26"/>
      <c r="GT109" s="26"/>
      <c r="GU109" s="26"/>
      <c r="GV109" s="26"/>
      <c r="GW109" s="26"/>
      <c r="GX109" s="26"/>
      <c r="GY109" s="26"/>
      <c r="GZ109" s="26"/>
      <c r="HA109" s="26"/>
      <c r="HB109" s="26"/>
      <c r="HC109" s="26"/>
      <c r="HD109" s="26"/>
      <c r="HE109" s="26"/>
      <c r="HF109" s="26"/>
      <c r="HG109" s="26"/>
      <c r="HH109" s="26"/>
      <c r="HI109" s="26"/>
      <c r="HJ109" s="26"/>
      <c r="HK109" s="26"/>
      <c r="HL109" s="26"/>
      <c r="HM109" s="26"/>
    </row>
    <row r="110" spans="1:221" x14ac:dyDescent="0.25">
      <c r="A110" s="21"/>
      <c r="B110" s="21"/>
      <c r="C110" s="24"/>
      <c r="D110" s="21"/>
      <c r="E110" s="32"/>
      <c r="F110" s="27"/>
      <c r="G110" s="21"/>
      <c r="H110" s="21"/>
      <c r="I110" s="28"/>
      <c r="J110" s="18">
        <f t="shared" si="13"/>
        <v>0</v>
      </c>
      <c r="K110" s="19" t="str">
        <f t="shared" si="14"/>
        <v/>
      </c>
      <c r="L110" s="20" t="str">
        <f t="shared" ca="1" si="15"/>
        <v/>
      </c>
      <c r="M110" s="29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  <c r="CY110" s="26"/>
      <c r="CZ110" s="26"/>
      <c r="DA110" s="26"/>
      <c r="DB110" s="26"/>
      <c r="DC110" s="26"/>
      <c r="DD110" s="26"/>
      <c r="DE110" s="26"/>
      <c r="DF110" s="26"/>
      <c r="DG110" s="26"/>
      <c r="DH110" s="26"/>
      <c r="DI110" s="26"/>
      <c r="DJ110" s="26"/>
      <c r="DK110" s="26"/>
      <c r="DL110" s="26"/>
      <c r="DM110" s="26"/>
      <c r="DN110" s="26"/>
      <c r="DO110" s="26"/>
      <c r="DP110" s="26"/>
      <c r="DQ110" s="26"/>
      <c r="DR110" s="26"/>
      <c r="DS110" s="26"/>
      <c r="DT110" s="26"/>
      <c r="DU110" s="26"/>
      <c r="DV110" s="26"/>
      <c r="DW110" s="26"/>
      <c r="DX110" s="26"/>
      <c r="DY110" s="26"/>
      <c r="DZ110" s="26"/>
      <c r="EA110" s="26"/>
      <c r="EB110" s="26"/>
      <c r="EC110" s="26"/>
      <c r="ED110" s="26"/>
      <c r="EE110" s="26"/>
      <c r="EF110" s="26"/>
      <c r="EG110" s="26"/>
      <c r="EH110" s="26"/>
      <c r="EI110" s="26"/>
      <c r="EJ110" s="26"/>
      <c r="EK110" s="26"/>
      <c r="EL110" s="26"/>
      <c r="EM110" s="26"/>
      <c r="EN110" s="26"/>
      <c r="EO110" s="26"/>
      <c r="EP110" s="26"/>
      <c r="EQ110" s="26"/>
      <c r="ER110" s="26"/>
      <c r="ES110" s="26"/>
      <c r="ET110" s="26"/>
      <c r="EU110" s="26"/>
      <c r="EV110" s="26"/>
      <c r="EW110" s="26"/>
      <c r="EX110" s="26"/>
      <c r="EY110" s="26"/>
      <c r="EZ110" s="26"/>
      <c r="FA110" s="26"/>
      <c r="FB110" s="26"/>
      <c r="FC110" s="26"/>
      <c r="FD110" s="26"/>
      <c r="FE110" s="26"/>
      <c r="FF110" s="26"/>
      <c r="FG110" s="26"/>
      <c r="FH110" s="26"/>
      <c r="FI110" s="26"/>
      <c r="FJ110" s="26"/>
      <c r="FK110" s="26"/>
      <c r="FL110" s="26"/>
      <c r="FM110" s="26"/>
      <c r="FN110" s="26"/>
      <c r="FO110" s="26"/>
      <c r="FP110" s="26"/>
      <c r="FQ110" s="26"/>
      <c r="FR110" s="26"/>
      <c r="FS110" s="26"/>
      <c r="FT110" s="26"/>
      <c r="FU110" s="26"/>
      <c r="FV110" s="26"/>
      <c r="FW110" s="26"/>
      <c r="FX110" s="26"/>
      <c r="FY110" s="26"/>
      <c r="FZ110" s="26"/>
      <c r="GA110" s="26"/>
      <c r="GB110" s="26"/>
      <c r="GC110" s="26"/>
      <c r="GD110" s="26"/>
      <c r="GE110" s="26"/>
      <c r="GF110" s="26"/>
      <c r="GG110" s="26"/>
      <c r="GH110" s="26"/>
      <c r="GI110" s="26"/>
      <c r="GJ110" s="26"/>
      <c r="GK110" s="26"/>
      <c r="GL110" s="26"/>
      <c r="GM110" s="26"/>
      <c r="GN110" s="26"/>
      <c r="GO110" s="26"/>
      <c r="GP110" s="26"/>
      <c r="GQ110" s="26"/>
      <c r="GR110" s="26"/>
      <c r="GS110" s="26"/>
      <c r="GT110" s="26"/>
      <c r="GU110" s="26"/>
      <c r="GV110" s="26"/>
      <c r="GW110" s="26"/>
      <c r="GX110" s="26"/>
      <c r="GY110" s="26"/>
      <c r="GZ110" s="26"/>
      <c r="HA110" s="26"/>
      <c r="HB110" s="26"/>
      <c r="HC110" s="26"/>
      <c r="HD110" s="26"/>
      <c r="HE110" s="26"/>
      <c r="HF110" s="26"/>
      <c r="HG110" s="26"/>
      <c r="HH110" s="26"/>
      <c r="HI110" s="26"/>
      <c r="HJ110" s="26"/>
      <c r="HK110" s="26"/>
      <c r="HL110" s="26"/>
      <c r="HM110" s="26"/>
    </row>
    <row r="111" spans="1:221" x14ac:dyDescent="0.25">
      <c r="A111" s="21"/>
      <c r="B111" s="21"/>
      <c r="C111" s="24"/>
      <c r="D111" s="21"/>
      <c r="E111" s="32"/>
      <c r="F111" s="27"/>
      <c r="G111" s="21"/>
      <c r="H111" s="21"/>
      <c r="I111" s="28"/>
      <c r="J111" s="18">
        <f t="shared" si="13"/>
        <v>0</v>
      </c>
      <c r="K111" s="19" t="str">
        <f t="shared" si="14"/>
        <v/>
      </c>
      <c r="L111" s="20" t="str">
        <f t="shared" ca="1" si="15"/>
        <v/>
      </c>
      <c r="M111" s="29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  <c r="DR111" s="26"/>
      <c r="DS111" s="26"/>
      <c r="DT111" s="26"/>
      <c r="DU111" s="26"/>
      <c r="DV111" s="26"/>
      <c r="DW111" s="26"/>
      <c r="DX111" s="26"/>
      <c r="DY111" s="26"/>
      <c r="DZ111" s="26"/>
      <c r="EA111" s="26"/>
      <c r="EB111" s="26"/>
      <c r="EC111" s="26"/>
      <c r="ED111" s="26"/>
      <c r="EE111" s="26"/>
      <c r="EF111" s="26"/>
      <c r="EG111" s="26"/>
      <c r="EH111" s="26"/>
      <c r="EI111" s="26"/>
      <c r="EJ111" s="26"/>
      <c r="EK111" s="26"/>
      <c r="EL111" s="26"/>
      <c r="EM111" s="26"/>
      <c r="EN111" s="26"/>
      <c r="EO111" s="26"/>
      <c r="EP111" s="26"/>
      <c r="EQ111" s="26"/>
      <c r="ER111" s="26"/>
      <c r="ES111" s="26"/>
      <c r="ET111" s="26"/>
      <c r="EU111" s="26"/>
      <c r="EV111" s="26"/>
      <c r="EW111" s="26"/>
      <c r="EX111" s="26"/>
      <c r="EY111" s="26"/>
      <c r="EZ111" s="26"/>
      <c r="FA111" s="26"/>
      <c r="FB111" s="26"/>
      <c r="FC111" s="26"/>
      <c r="FD111" s="26"/>
      <c r="FE111" s="26"/>
      <c r="FF111" s="26"/>
      <c r="FG111" s="26"/>
      <c r="FH111" s="26"/>
      <c r="FI111" s="26"/>
      <c r="FJ111" s="26"/>
      <c r="FK111" s="26"/>
      <c r="FL111" s="26"/>
      <c r="FM111" s="26"/>
      <c r="FN111" s="26"/>
      <c r="FO111" s="26"/>
      <c r="FP111" s="26"/>
      <c r="FQ111" s="26"/>
      <c r="FR111" s="26"/>
      <c r="FS111" s="26"/>
      <c r="FT111" s="26"/>
      <c r="FU111" s="26"/>
      <c r="FV111" s="26"/>
      <c r="FW111" s="26"/>
      <c r="FX111" s="26"/>
      <c r="FY111" s="26"/>
      <c r="FZ111" s="26"/>
      <c r="GA111" s="26"/>
      <c r="GB111" s="26"/>
      <c r="GC111" s="26"/>
      <c r="GD111" s="26"/>
      <c r="GE111" s="26"/>
      <c r="GF111" s="26"/>
      <c r="GG111" s="26"/>
      <c r="GH111" s="26"/>
      <c r="GI111" s="26"/>
      <c r="GJ111" s="26"/>
      <c r="GK111" s="26"/>
      <c r="GL111" s="26"/>
      <c r="GM111" s="26"/>
      <c r="GN111" s="26"/>
      <c r="GO111" s="26"/>
      <c r="GP111" s="26"/>
      <c r="GQ111" s="26"/>
      <c r="GR111" s="26"/>
      <c r="GS111" s="26"/>
      <c r="GT111" s="26"/>
      <c r="GU111" s="26"/>
      <c r="GV111" s="26"/>
      <c r="GW111" s="26"/>
      <c r="GX111" s="26"/>
      <c r="GY111" s="26"/>
      <c r="GZ111" s="26"/>
      <c r="HA111" s="26"/>
      <c r="HB111" s="26"/>
      <c r="HC111" s="26"/>
      <c r="HD111" s="26"/>
      <c r="HE111" s="26"/>
      <c r="HF111" s="26"/>
      <c r="HG111" s="26"/>
      <c r="HH111" s="26"/>
      <c r="HI111" s="26"/>
      <c r="HJ111" s="26"/>
      <c r="HK111" s="26"/>
      <c r="HL111" s="26"/>
      <c r="HM111" s="26"/>
    </row>
    <row r="112" spans="1:221" x14ac:dyDescent="0.25">
      <c r="A112" s="21"/>
      <c r="B112" s="21"/>
      <c r="C112" s="24"/>
      <c r="D112" s="21"/>
      <c r="E112" s="32"/>
      <c r="F112" s="27"/>
      <c r="G112" s="21"/>
      <c r="H112" s="21"/>
      <c r="I112" s="28"/>
      <c r="J112" s="18">
        <f t="shared" si="13"/>
        <v>0</v>
      </c>
      <c r="K112" s="19" t="str">
        <f t="shared" si="14"/>
        <v/>
      </c>
      <c r="L112" s="20" t="str">
        <f t="shared" ca="1" si="15"/>
        <v/>
      </c>
      <c r="M112" s="29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  <c r="CY112" s="26"/>
      <c r="CZ112" s="26"/>
      <c r="DA112" s="26"/>
      <c r="DB112" s="26"/>
      <c r="DC112" s="26"/>
      <c r="DD112" s="26"/>
      <c r="DE112" s="26"/>
      <c r="DF112" s="26"/>
      <c r="DG112" s="26"/>
      <c r="DH112" s="26"/>
      <c r="DI112" s="26"/>
      <c r="DJ112" s="26"/>
      <c r="DK112" s="26"/>
      <c r="DL112" s="26"/>
      <c r="DM112" s="26"/>
      <c r="DN112" s="26"/>
      <c r="DO112" s="26"/>
      <c r="DP112" s="26"/>
      <c r="DQ112" s="26"/>
      <c r="DR112" s="26"/>
      <c r="DS112" s="26"/>
      <c r="DT112" s="26"/>
      <c r="DU112" s="26"/>
      <c r="DV112" s="26"/>
      <c r="DW112" s="26"/>
      <c r="DX112" s="26"/>
      <c r="DY112" s="26"/>
      <c r="DZ112" s="26"/>
      <c r="EA112" s="26"/>
      <c r="EB112" s="26"/>
      <c r="EC112" s="26"/>
      <c r="ED112" s="26"/>
      <c r="EE112" s="26"/>
      <c r="EF112" s="26"/>
      <c r="EG112" s="26"/>
      <c r="EH112" s="26"/>
      <c r="EI112" s="26"/>
      <c r="EJ112" s="26"/>
      <c r="EK112" s="26"/>
      <c r="EL112" s="26"/>
      <c r="EM112" s="26"/>
      <c r="EN112" s="26"/>
      <c r="EO112" s="26"/>
      <c r="EP112" s="26"/>
      <c r="EQ112" s="26"/>
      <c r="ER112" s="26"/>
      <c r="ES112" s="26"/>
      <c r="ET112" s="26"/>
      <c r="EU112" s="26"/>
      <c r="EV112" s="26"/>
      <c r="EW112" s="26"/>
      <c r="EX112" s="26"/>
      <c r="EY112" s="26"/>
      <c r="EZ112" s="26"/>
      <c r="FA112" s="26"/>
      <c r="FB112" s="26"/>
      <c r="FC112" s="26"/>
      <c r="FD112" s="26"/>
      <c r="FE112" s="26"/>
      <c r="FF112" s="26"/>
      <c r="FG112" s="26"/>
      <c r="FH112" s="26"/>
      <c r="FI112" s="26"/>
      <c r="FJ112" s="26"/>
      <c r="FK112" s="26"/>
      <c r="FL112" s="26"/>
      <c r="FM112" s="26"/>
      <c r="FN112" s="26"/>
      <c r="FO112" s="26"/>
      <c r="FP112" s="26"/>
      <c r="FQ112" s="26"/>
      <c r="FR112" s="26"/>
      <c r="FS112" s="26"/>
      <c r="FT112" s="26"/>
      <c r="FU112" s="26"/>
      <c r="FV112" s="26"/>
      <c r="FW112" s="26"/>
      <c r="FX112" s="26"/>
      <c r="FY112" s="26"/>
      <c r="FZ112" s="26"/>
      <c r="GA112" s="26"/>
      <c r="GB112" s="26"/>
      <c r="GC112" s="26"/>
      <c r="GD112" s="26"/>
      <c r="GE112" s="26"/>
      <c r="GF112" s="26"/>
      <c r="GG112" s="26"/>
      <c r="GH112" s="26"/>
      <c r="GI112" s="26"/>
      <c r="GJ112" s="26"/>
      <c r="GK112" s="26"/>
      <c r="GL112" s="26"/>
      <c r="GM112" s="26"/>
      <c r="GN112" s="26"/>
      <c r="GO112" s="26"/>
      <c r="GP112" s="26"/>
      <c r="GQ112" s="26"/>
      <c r="GR112" s="26"/>
      <c r="GS112" s="26"/>
      <c r="GT112" s="26"/>
      <c r="GU112" s="26"/>
      <c r="GV112" s="26"/>
      <c r="GW112" s="26"/>
      <c r="GX112" s="26"/>
      <c r="GY112" s="26"/>
      <c r="GZ112" s="26"/>
      <c r="HA112" s="26"/>
      <c r="HB112" s="26"/>
      <c r="HC112" s="26"/>
      <c r="HD112" s="26"/>
      <c r="HE112" s="26"/>
      <c r="HF112" s="26"/>
      <c r="HG112" s="26"/>
      <c r="HH112" s="26"/>
      <c r="HI112" s="26"/>
      <c r="HJ112" s="26"/>
      <c r="HK112" s="26"/>
      <c r="HL112" s="26"/>
      <c r="HM112" s="26"/>
    </row>
    <row r="113" spans="1:221" x14ac:dyDescent="0.25">
      <c r="A113" s="21"/>
      <c r="B113" s="21"/>
      <c r="C113" s="24"/>
      <c r="D113" s="21"/>
      <c r="E113" s="32"/>
      <c r="F113" s="27"/>
      <c r="G113" s="21"/>
      <c r="H113" s="21"/>
      <c r="I113" s="28"/>
      <c r="J113" s="18">
        <f t="shared" si="13"/>
        <v>0</v>
      </c>
      <c r="K113" s="19" t="str">
        <f t="shared" si="14"/>
        <v/>
      </c>
      <c r="L113" s="20" t="str">
        <f t="shared" ca="1" si="15"/>
        <v/>
      </c>
      <c r="M113" s="29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  <c r="DR113" s="26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6"/>
      <c r="EJ113" s="26"/>
      <c r="EK113" s="26"/>
      <c r="EL113" s="26"/>
      <c r="EM113" s="26"/>
      <c r="EN113" s="26"/>
      <c r="EO113" s="26"/>
      <c r="EP113" s="26"/>
      <c r="EQ113" s="26"/>
      <c r="ER113" s="26"/>
      <c r="ES113" s="26"/>
      <c r="ET113" s="26"/>
      <c r="EU113" s="26"/>
      <c r="EV113" s="26"/>
      <c r="EW113" s="26"/>
      <c r="EX113" s="26"/>
      <c r="EY113" s="26"/>
      <c r="EZ113" s="26"/>
      <c r="FA113" s="26"/>
      <c r="FB113" s="26"/>
      <c r="FC113" s="26"/>
      <c r="FD113" s="26"/>
      <c r="FE113" s="26"/>
      <c r="FF113" s="26"/>
      <c r="FG113" s="26"/>
      <c r="FH113" s="26"/>
      <c r="FI113" s="26"/>
      <c r="FJ113" s="26"/>
      <c r="FK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FW113" s="26"/>
      <c r="FX113" s="26"/>
      <c r="FY113" s="26"/>
      <c r="FZ113" s="26"/>
      <c r="GA113" s="26"/>
      <c r="GB113" s="26"/>
      <c r="GC113" s="26"/>
      <c r="GD113" s="26"/>
      <c r="GE113" s="26"/>
      <c r="GF113" s="26"/>
      <c r="GG113" s="26"/>
      <c r="GH113" s="26"/>
      <c r="GI113" s="26"/>
      <c r="GJ113" s="26"/>
      <c r="GK113" s="26"/>
      <c r="GL113" s="26"/>
      <c r="GM113" s="26"/>
      <c r="GN113" s="26"/>
      <c r="GO113" s="26"/>
      <c r="GP113" s="26"/>
      <c r="GQ113" s="26"/>
      <c r="GR113" s="26"/>
      <c r="GS113" s="26"/>
      <c r="GT113" s="26"/>
      <c r="GU113" s="26"/>
      <c r="GV113" s="26"/>
      <c r="GW113" s="26"/>
      <c r="GX113" s="26"/>
      <c r="GY113" s="26"/>
      <c r="GZ113" s="26"/>
      <c r="HA113" s="26"/>
      <c r="HB113" s="26"/>
      <c r="HC113" s="26"/>
      <c r="HD113" s="26"/>
      <c r="HE113" s="26"/>
      <c r="HF113" s="26"/>
      <c r="HG113" s="26"/>
      <c r="HH113" s="26"/>
      <c r="HI113" s="26"/>
      <c r="HJ113" s="26"/>
      <c r="HK113" s="26"/>
      <c r="HL113" s="26"/>
      <c r="HM113" s="26"/>
    </row>
    <row r="114" spans="1:221" x14ac:dyDescent="0.25">
      <c r="A114" s="21"/>
      <c r="B114" s="21"/>
      <c r="C114" s="24"/>
      <c r="D114" s="21"/>
      <c r="E114" s="32"/>
      <c r="F114" s="27"/>
      <c r="G114" s="21"/>
      <c r="H114" s="21"/>
      <c r="I114" s="28"/>
      <c r="J114" s="18">
        <f t="shared" si="13"/>
        <v>0</v>
      </c>
      <c r="K114" s="19" t="str">
        <f t="shared" si="14"/>
        <v/>
      </c>
      <c r="L114" s="20" t="str">
        <f t="shared" ca="1" si="15"/>
        <v/>
      </c>
      <c r="M114" s="29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26"/>
      <c r="CS114" s="26"/>
      <c r="CT114" s="26"/>
      <c r="CU114" s="26"/>
      <c r="CV114" s="26"/>
      <c r="CW114" s="26"/>
      <c r="CX114" s="26"/>
      <c r="CY114" s="26"/>
      <c r="CZ114" s="26"/>
      <c r="DA114" s="26"/>
      <c r="DB114" s="26"/>
      <c r="DC114" s="26"/>
      <c r="DD114" s="26"/>
      <c r="DE114" s="26"/>
      <c r="DF114" s="26"/>
      <c r="DG114" s="26"/>
      <c r="DH114" s="26"/>
      <c r="DI114" s="26"/>
      <c r="DJ114" s="26"/>
      <c r="DK114" s="26"/>
      <c r="DL114" s="26"/>
      <c r="DM114" s="26"/>
      <c r="DN114" s="26"/>
      <c r="DO114" s="26"/>
      <c r="DP114" s="26"/>
      <c r="DQ114" s="26"/>
      <c r="DR114" s="26"/>
      <c r="DS114" s="26"/>
      <c r="DT114" s="26"/>
      <c r="DU114" s="26"/>
      <c r="DV114" s="26"/>
      <c r="DW114" s="26"/>
      <c r="DX114" s="26"/>
      <c r="DY114" s="26"/>
      <c r="DZ114" s="26"/>
      <c r="EA114" s="26"/>
      <c r="EB114" s="26"/>
      <c r="EC114" s="26"/>
      <c r="ED114" s="26"/>
      <c r="EE114" s="26"/>
      <c r="EF114" s="26"/>
      <c r="EG114" s="26"/>
      <c r="EH114" s="26"/>
      <c r="EI114" s="26"/>
      <c r="EJ114" s="26"/>
      <c r="EK114" s="26"/>
      <c r="EL114" s="26"/>
      <c r="EM114" s="26"/>
      <c r="EN114" s="26"/>
      <c r="EO114" s="26"/>
      <c r="EP114" s="26"/>
      <c r="EQ114" s="26"/>
      <c r="ER114" s="26"/>
      <c r="ES114" s="26"/>
      <c r="ET114" s="26"/>
      <c r="EU114" s="26"/>
      <c r="EV114" s="26"/>
      <c r="EW114" s="26"/>
      <c r="EX114" s="26"/>
      <c r="EY114" s="26"/>
      <c r="EZ114" s="26"/>
      <c r="FA114" s="26"/>
      <c r="FB114" s="26"/>
      <c r="FC114" s="26"/>
      <c r="FD114" s="26"/>
      <c r="FE114" s="26"/>
      <c r="FF114" s="26"/>
      <c r="FG114" s="26"/>
      <c r="FH114" s="26"/>
      <c r="FI114" s="26"/>
      <c r="FJ114" s="26"/>
      <c r="FK114" s="26"/>
      <c r="FL114" s="26"/>
      <c r="FM114" s="26"/>
      <c r="FN114" s="26"/>
      <c r="FO114" s="26"/>
      <c r="FP114" s="26"/>
      <c r="FQ114" s="26"/>
      <c r="FR114" s="26"/>
      <c r="FS114" s="26"/>
      <c r="FT114" s="26"/>
      <c r="FU114" s="26"/>
      <c r="FV114" s="26"/>
      <c r="FW114" s="26"/>
      <c r="FX114" s="26"/>
      <c r="FY114" s="26"/>
      <c r="FZ114" s="26"/>
      <c r="GA114" s="26"/>
      <c r="GB114" s="26"/>
      <c r="GC114" s="26"/>
      <c r="GD114" s="26"/>
      <c r="GE114" s="26"/>
      <c r="GF114" s="26"/>
      <c r="GG114" s="26"/>
      <c r="GH114" s="26"/>
      <c r="GI114" s="26"/>
      <c r="GJ114" s="26"/>
      <c r="GK114" s="26"/>
      <c r="GL114" s="26"/>
      <c r="GM114" s="26"/>
      <c r="GN114" s="26"/>
      <c r="GO114" s="26"/>
      <c r="GP114" s="26"/>
      <c r="GQ114" s="26"/>
      <c r="GR114" s="26"/>
      <c r="GS114" s="26"/>
      <c r="GT114" s="26"/>
      <c r="GU114" s="26"/>
      <c r="GV114" s="26"/>
      <c r="GW114" s="26"/>
      <c r="GX114" s="26"/>
      <c r="GY114" s="26"/>
      <c r="GZ114" s="26"/>
      <c r="HA114" s="26"/>
      <c r="HB114" s="26"/>
      <c r="HC114" s="26"/>
      <c r="HD114" s="26"/>
      <c r="HE114" s="26"/>
      <c r="HF114" s="26"/>
      <c r="HG114" s="26"/>
      <c r="HH114" s="26"/>
      <c r="HI114" s="26"/>
      <c r="HJ114" s="26"/>
      <c r="HK114" s="26"/>
      <c r="HL114" s="26"/>
      <c r="HM114" s="26"/>
    </row>
    <row r="115" spans="1:221" x14ac:dyDescent="0.25">
      <c r="A115" s="21"/>
      <c r="B115" s="21"/>
      <c r="C115" s="24"/>
      <c r="D115" s="21"/>
      <c r="E115" s="32"/>
      <c r="F115" s="27"/>
      <c r="G115" s="21"/>
      <c r="H115" s="21"/>
      <c r="I115" s="28"/>
      <c r="J115" s="18">
        <f t="shared" si="13"/>
        <v>0</v>
      </c>
      <c r="K115" s="19" t="str">
        <f t="shared" si="14"/>
        <v/>
      </c>
      <c r="L115" s="20" t="str">
        <f t="shared" ca="1" si="15"/>
        <v/>
      </c>
      <c r="M115" s="29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</row>
    <row r="116" spans="1:221" x14ac:dyDescent="0.25">
      <c r="A116" s="21"/>
      <c r="B116" s="21"/>
      <c r="C116" s="24"/>
      <c r="D116" s="21"/>
      <c r="E116" s="32"/>
      <c r="F116" s="27"/>
      <c r="G116" s="21"/>
      <c r="H116" s="21"/>
      <c r="I116" s="28"/>
      <c r="J116" s="18">
        <f t="shared" si="13"/>
        <v>0</v>
      </c>
      <c r="K116" s="19" t="str">
        <f t="shared" si="14"/>
        <v/>
      </c>
      <c r="L116" s="20" t="str">
        <f t="shared" ca="1" si="15"/>
        <v/>
      </c>
      <c r="M116" s="29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26"/>
      <c r="CS116" s="26"/>
      <c r="CT116" s="26"/>
      <c r="CU116" s="26"/>
      <c r="CV116" s="26"/>
      <c r="CW116" s="26"/>
      <c r="CX116" s="26"/>
      <c r="CY116" s="26"/>
      <c r="CZ116" s="26"/>
      <c r="DA116" s="26"/>
      <c r="DB116" s="26"/>
      <c r="DC116" s="26"/>
      <c r="DD116" s="26"/>
      <c r="DE116" s="26"/>
      <c r="DF116" s="26"/>
      <c r="DG116" s="26"/>
      <c r="DH116" s="26"/>
      <c r="DI116" s="26"/>
      <c r="DJ116" s="26"/>
      <c r="DK116" s="26"/>
      <c r="DL116" s="26"/>
      <c r="DM116" s="26"/>
      <c r="DN116" s="26"/>
      <c r="DO116" s="26"/>
      <c r="DP116" s="26"/>
      <c r="DQ116" s="26"/>
      <c r="DR116" s="26"/>
      <c r="DS116" s="26"/>
      <c r="DT116" s="26"/>
      <c r="DU116" s="26"/>
      <c r="DV116" s="26"/>
      <c r="DW116" s="26"/>
      <c r="DX116" s="26"/>
      <c r="DY116" s="26"/>
      <c r="DZ116" s="26"/>
      <c r="EA116" s="26"/>
      <c r="EB116" s="26"/>
      <c r="EC116" s="26"/>
      <c r="ED116" s="26"/>
      <c r="EE116" s="26"/>
      <c r="EF116" s="26"/>
      <c r="EG116" s="26"/>
      <c r="EH116" s="26"/>
      <c r="EI116" s="26"/>
      <c r="EJ116" s="26"/>
      <c r="EK116" s="26"/>
      <c r="EL116" s="26"/>
      <c r="EM116" s="26"/>
      <c r="EN116" s="26"/>
      <c r="EO116" s="26"/>
      <c r="EP116" s="26"/>
      <c r="EQ116" s="26"/>
      <c r="ER116" s="26"/>
      <c r="ES116" s="26"/>
      <c r="ET116" s="26"/>
      <c r="EU116" s="26"/>
      <c r="EV116" s="26"/>
      <c r="EW116" s="26"/>
      <c r="EX116" s="26"/>
      <c r="EY116" s="26"/>
      <c r="EZ116" s="26"/>
      <c r="FA116" s="26"/>
      <c r="FB116" s="26"/>
      <c r="FC116" s="26"/>
      <c r="FD116" s="26"/>
      <c r="FE116" s="26"/>
      <c r="FF116" s="26"/>
      <c r="FG116" s="26"/>
      <c r="FH116" s="26"/>
      <c r="FI116" s="26"/>
      <c r="FJ116" s="26"/>
      <c r="FK116" s="26"/>
      <c r="FL116" s="26"/>
      <c r="FM116" s="26"/>
      <c r="FN116" s="26"/>
      <c r="FO116" s="26"/>
      <c r="FP116" s="26"/>
      <c r="FQ116" s="26"/>
      <c r="FR116" s="26"/>
      <c r="FS116" s="26"/>
      <c r="FT116" s="26"/>
      <c r="FU116" s="26"/>
      <c r="FV116" s="26"/>
      <c r="FW116" s="26"/>
      <c r="FX116" s="26"/>
      <c r="FY116" s="26"/>
      <c r="FZ116" s="26"/>
      <c r="GA116" s="26"/>
      <c r="GB116" s="26"/>
      <c r="GC116" s="26"/>
      <c r="GD116" s="26"/>
      <c r="GE116" s="26"/>
      <c r="GF116" s="26"/>
      <c r="GG116" s="26"/>
      <c r="GH116" s="26"/>
      <c r="GI116" s="26"/>
      <c r="GJ116" s="26"/>
      <c r="GK116" s="26"/>
      <c r="GL116" s="26"/>
      <c r="GM116" s="26"/>
      <c r="GN116" s="26"/>
      <c r="GO116" s="26"/>
      <c r="GP116" s="26"/>
      <c r="GQ116" s="26"/>
      <c r="GR116" s="26"/>
      <c r="GS116" s="26"/>
      <c r="GT116" s="26"/>
      <c r="GU116" s="26"/>
      <c r="GV116" s="26"/>
      <c r="GW116" s="26"/>
      <c r="GX116" s="26"/>
      <c r="GY116" s="26"/>
      <c r="GZ116" s="26"/>
      <c r="HA116" s="26"/>
      <c r="HB116" s="26"/>
      <c r="HC116" s="26"/>
      <c r="HD116" s="26"/>
      <c r="HE116" s="26"/>
      <c r="HF116" s="26"/>
      <c r="HG116" s="26"/>
      <c r="HH116" s="26"/>
      <c r="HI116" s="26"/>
      <c r="HJ116" s="26"/>
      <c r="HK116" s="26"/>
      <c r="HL116" s="26"/>
      <c r="HM116" s="26"/>
    </row>
    <row r="117" spans="1:221" x14ac:dyDescent="0.25">
      <c r="A117" s="21"/>
      <c r="B117" s="21"/>
      <c r="C117" s="24"/>
      <c r="D117" s="21"/>
      <c r="E117" s="32"/>
      <c r="F117" s="27"/>
      <c r="G117" s="21"/>
      <c r="H117" s="21"/>
      <c r="I117" s="28"/>
      <c r="J117" s="18">
        <f t="shared" si="13"/>
        <v>0</v>
      </c>
      <c r="K117" s="19" t="str">
        <f t="shared" si="14"/>
        <v/>
      </c>
      <c r="L117" s="20" t="str">
        <f t="shared" ca="1" si="15"/>
        <v/>
      </c>
      <c r="M117" s="29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  <c r="DG117" s="26"/>
      <c r="DH117" s="26"/>
      <c r="DI117" s="26"/>
      <c r="DJ117" s="26"/>
      <c r="DK117" s="26"/>
      <c r="DL117" s="26"/>
      <c r="DM117" s="26"/>
      <c r="DN117" s="26"/>
      <c r="DO117" s="26"/>
      <c r="DP117" s="26"/>
      <c r="DQ117" s="26"/>
      <c r="DR117" s="26"/>
      <c r="DS117" s="26"/>
      <c r="DT117" s="26"/>
      <c r="DU117" s="26"/>
      <c r="DV117" s="26"/>
      <c r="DW117" s="26"/>
      <c r="DX117" s="26"/>
      <c r="DY117" s="26"/>
      <c r="DZ117" s="26"/>
      <c r="EA117" s="26"/>
      <c r="EB117" s="26"/>
      <c r="EC117" s="26"/>
      <c r="ED117" s="26"/>
      <c r="EE117" s="26"/>
      <c r="EF117" s="26"/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  <c r="FK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FW117" s="26"/>
      <c r="FX117" s="26"/>
      <c r="FY117" s="26"/>
      <c r="FZ117" s="26"/>
      <c r="GA117" s="26"/>
      <c r="GB117" s="26"/>
      <c r="GC117" s="26"/>
      <c r="GD117" s="26"/>
      <c r="GE117" s="26"/>
      <c r="GF117" s="26"/>
      <c r="GG117" s="26"/>
      <c r="GH117" s="26"/>
      <c r="GI117" s="26"/>
      <c r="GJ117" s="26"/>
      <c r="GK117" s="26"/>
      <c r="GL117" s="26"/>
      <c r="GM117" s="26"/>
      <c r="GN117" s="26"/>
      <c r="GO117" s="26"/>
      <c r="GP117" s="26"/>
      <c r="GQ117" s="26"/>
      <c r="GR117" s="26"/>
      <c r="GS117" s="26"/>
      <c r="GT117" s="26"/>
      <c r="GU117" s="26"/>
      <c r="GV117" s="26"/>
      <c r="GW117" s="26"/>
      <c r="GX117" s="26"/>
      <c r="GY117" s="26"/>
      <c r="GZ117" s="26"/>
      <c r="HA117" s="26"/>
      <c r="HB117" s="26"/>
      <c r="HC117" s="26"/>
      <c r="HD117" s="26"/>
      <c r="HE117" s="26"/>
      <c r="HF117" s="26"/>
      <c r="HG117" s="26"/>
      <c r="HH117" s="26"/>
      <c r="HI117" s="26"/>
      <c r="HJ117" s="26"/>
      <c r="HK117" s="26"/>
      <c r="HL117" s="26"/>
      <c r="HM117" s="26"/>
    </row>
    <row r="118" spans="1:221" x14ac:dyDescent="0.25">
      <c r="A118" s="40"/>
      <c r="B118" s="41"/>
      <c r="C118" s="42"/>
      <c r="D118" s="41"/>
      <c r="E118" s="43"/>
      <c r="F118" s="44"/>
      <c r="G118" s="41"/>
      <c r="H118" s="41"/>
      <c r="I118" s="45"/>
    </row>
  </sheetData>
  <sheetProtection formatColumns="0" formatRows="0" insertHyperlinks="0" sort="0" autoFilter="0" pivotTables="0"/>
  <autoFilter ref="A6:HM115"/>
  <sortState ref="A7:I118">
    <sortCondition ref="A7:A118"/>
    <sortCondition ref="B7:B118"/>
    <sortCondition ref="C7:C118"/>
  </sortState>
  <mergeCells count="1">
    <mergeCell ref="L4:M4"/>
  </mergeCells>
  <conditionalFormatting sqref="N7:HM106">
    <cfRule type="expression" dxfId="81" priority="170">
      <formula>WEEKDAY(N$6,2)&gt;5</formula>
    </cfRule>
  </conditionalFormatting>
  <conditionalFormatting sqref="N6">
    <cfRule type="expression" dxfId="80" priority="173">
      <formula>N$4&lt;&gt;""</formula>
    </cfRule>
    <cfRule type="expression" dxfId="79" priority="178">
      <formula>WEEKDAY(N$6,2)&gt;5</formula>
    </cfRule>
  </conditionalFormatting>
  <conditionalFormatting sqref="N7:HM106">
    <cfRule type="expression" dxfId="78" priority="140">
      <formula>N$4&lt;&gt;""</formula>
    </cfRule>
  </conditionalFormatting>
  <conditionalFormatting sqref="O6:HM6">
    <cfRule type="expression" dxfId="77" priority="171">
      <formula>O$4&lt;&gt;""</formula>
    </cfRule>
    <cfRule type="expression" dxfId="76" priority="172">
      <formula>WEEKDAY(O$6,2)&gt;5</formula>
    </cfRule>
  </conditionalFormatting>
  <conditionalFormatting sqref="N7:HM106">
    <cfRule type="expression" dxfId="75" priority="139">
      <formula>TODAY()=N$6</formula>
    </cfRule>
  </conditionalFormatting>
  <conditionalFormatting sqref="N7:HM106">
    <cfRule type="expression" dxfId="74" priority="182">
      <formula>AND(N$6&gt;=$F7,N$6&lt;=$J7)</formula>
    </cfRule>
  </conditionalFormatting>
  <conditionalFormatting sqref="N7:HM106">
    <cfRule type="expression" dxfId="73" priority="174">
      <formula>AND(N$6&gt;=$F7,N$6&lt;=$J7,$I7=1)</formula>
    </cfRule>
  </conditionalFormatting>
  <conditionalFormatting sqref="N7:HM106">
    <cfRule type="expression" dxfId="72" priority="179">
      <formula>AND(N$6&gt;=$F7,N$6&lt;=$J7,$I7&lt;$L7)</formula>
    </cfRule>
  </conditionalFormatting>
  <conditionalFormatting sqref="B105:I105 E89:I104 E106:I106 B7:I16 C17:I23 B24:I32 D33:I34 B35:I73 D8:H87 C74:I88 E88:H96">
    <cfRule type="expression" dxfId="71" priority="136">
      <formula>AND(VALUE($B7)&gt;0,VALUE($C7)=0)</formula>
    </cfRule>
    <cfRule type="expression" dxfId="70" priority="137">
      <formula>AND(VALUE($B7)&gt;0,$C7="*")</formula>
    </cfRule>
    <cfRule type="expression" priority="138">
      <formula>VALUE($B7)=0</formula>
    </cfRule>
  </conditionalFormatting>
  <conditionalFormatting sqref="J7">
    <cfRule type="expression" dxfId="69" priority="121">
      <formula>VALUE($J7)=0</formula>
    </cfRule>
  </conditionalFormatting>
  <conditionalFormatting sqref="J7">
    <cfRule type="expression" dxfId="68" priority="123">
      <formula>WEEKDAY($J7,2)&gt;5</formula>
    </cfRule>
  </conditionalFormatting>
  <conditionalFormatting sqref="J7">
    <cfRule type="expression" dxfId="67" priority="122">
      <formula>HLOOKUP(J7,$N$3:$HM$3,1,FALSE)</formula>
    </cfRule>
  </conditionalFormatting>
  <conditionalFormatting sqref="A7:A16 A105 A107:A115 A118 A24:A32 A35:A88">
    <cfRule type="expression" dxfId="66" priority="112">
      <formula>AND(VALUE($B7)&gt;0,VALUE($C7)=0)</formula>
    </cfRule>
    <cfRule type="expression" dxfId="65" priority="113">
      <formula>AND(VALUE($B7)&gt;0,$C7="*")</formula>
    </cfRule>
    <cfRule type="expression" priority="114">
      <formula>VALUE($B7)=0</formula>
    </cfRule>
  </conditionalFormatting>
  <conditionalFormatting sqref="B98:D104 D88:D96 C89:D97">
    <cfRule type="expression" dxfId="64" priority="109">
      <formula>AND(VALUE($B88)&gt;0,VALUE($C88)=0)</formula>
    </cfRule>
    <cfRule type="expression" dxfId="63" priority="110">
      <formula>AND(VALUE($B88)&gt;0,$C88="*")</formula>
    </cfRule>
    <cfRule type="expression" priority="111">
      <formula>VALUE($B88)=0</formula>
    </cfRule>
  </conditionalFormatting>
  <conditionalFormatting sqref="A89:A104">
    <cfRule type="expression" dxfId="62" priority="106">
      <formula>AND(VALUE($B89)&gt;0,VALUE($C89)=0)</formula>
    </cfRule>
    <cfRule type="expression" dxfId="61" priority="107">
      <formula>AND(VALUE($B89)&gt;0,$C89="*")</formula>
    </cfRule>
    <cfRule type="expression" priority="108">
      <formula>VALUE($B89)=0</formula>
    </cfRule>
  </conditionalFormatting>
  <conditionalFormatting sqref="B106:D106">
    <cfRule type="expression" dxfId="60" priority="103">
      <formula>AND(VALUE($B106)&gt;0,VALUE($C106)=0)</formula>
    </cfRule>
    <cfRule type="expression" dxfId="59" priority="104">
      <formula>AND(VALUE($B106)&gt;0,$C106="*")</formula>
    </cfRule>
    <cfRule type="expression" priority="105">
      <formula>VALUE($B106)=0</formula>
    </cfRule>
  </conditionalFormatting>
  <conditionalFormatting sqref="A106">
    <cfRule type="expression" dxfId="58" priority="100">
      <formula>AND(VALUE($B106)&gt;0,VALUE($C106)=0)</formula>
    </cfRule>
    <cfRule type="expression" dxfId="57" priority="101">
      <formula>AND(VALUE($B106)&gt;0,$C106="*")</formula>
    </cfRule>
    <cfRule type="expression" priority="102">
      <formula>VALUE($B106)=0</formula>
    </cfRule>
  </conditionalFormatting>
  <conditionalFormatting sqref="E107:I115">
    <cfRule type="expression" dxfId="56" priority="72">
      <formula>AND(VALUE($B107)&gt;0,VALUE($C107)=0)</formula>
    </cfRule>
    <cfRule type="expression" dxfId="55" priority="73">
      <formula>AND(VALUE($B107)&gt;0,$C107="*")</formula>
    </cfRule>
    <cfRule type="expression" priority="74">
      <formula>VALUE($B107)=0</formula>
    </cfRule>
  </conditionalFormatting>
  <conditionalFormatting sqref="B107:D115">
    <cfRule type="expression" dxfId="54" priority="66">
      <formula>AND(VALUE($B107)&gt;0,VALUE($C107)=0)</formula>
    </cfRule>
    <cfRule type="expression" dxfId="53" priority="67">
      <formula>AND(VALUE($B107)&gt;0,$C107="*")</formula>
    </cfRule>
    <cfRule type="expression" priority="68">
      <formula>VALUE($B107)=0</formula>
    </cfRule>
  </conditionalFormatting>
  <conditionalFormatting sqref="A107:A115 A118">
    <cfRule type="expression" dxfId="52" priority="63">
      <formula>AND(VALUE($B107)&gt;0,VALUE($C107)=0)</formula>
    </cfRule>
    <cfRule type="expression" dxfId="51" priority="64">
      <formula>AND(VALUE($B107)&gt;0,$C107="*")</formula>
    </cfRule>
    <cfRule type="expression" priority="65">
      <formula>VALUE($B107)=0</formula>
    </cfRule>
  </conditionalFormatting>
  <conditionalFormatting sqref="N107:HM115">
    <cfRule type="expression" dxfId="50" priority="78">
      <formula>WEEKDAY(N$6,2)&gt;5</formula>
    </cfRule>
  </conditionalFormatting>
  <conditionalFormatting sqref="N107:HM115">
    <cfRule type="expression" dxfId="49" priority="76">
      <formula>N$4&lt;&gt;""</formula>
    </cfRule>
  </conditionalFormatting>
  <conditionalFormatting sqref="N107:HM115">
    <cfRule type="expression" dxfId="48" priority="75">
      <formula>TODAY()=N$6</formula>
    </cfRule>
  </conditionalFormatting>
  <conditionalFormatting sqref="N107:HM115">
    <cfRule type="expression" dxfId="47" priority="81">
      <formula>AND(N$6&gt;=$F107,N$6&lt;=$J107)</formula>
    </cfRule>
  </conditionalFormatting>
  <conditionalFormatting sqref="N107:HM115">
    <cfRule type="expression" dxfId="46" priority="79">
      <formula>AND(N$6&gt;=$F107,N$6&lt;=$J107,$I107=1)</formula>
    </cfRule>
  </conditionalFormatting>
  <conditionalFormatting sqref="N107:HM115">
    <cfRule type="expression" dxfId="45" priority="80">
      <formula>AND(N$6&gt;=$F107,N$6&lt;=$J107,$I107&lt;$L107)</formula>
    </cfRule>
  </conditionalFormatting>
  <conditionalFormatting sqref="A116">
    <cfRule type="expression" dxfId="44" priority="60">
      <formula>AND(VALUE($B116)&gt;0,VALUE($C116)=0)</formula>
    </cfRule>
    <cfRule type="expression" dxfId="43" priority="61">
      <formula>AND(VALUE($B116)&gt;0,$C116="*")</formula>
    </cfRule>
    <cfRule type="expression" priority="62">
      <formula>VALUE($B116)=0</formula>
    </cfRule>
  </conditionalFormatting>
  <conditionalFormatting sqref="E116:I116">
    <cfRule type="expression" dxfId="42" priority="50">
      <formula>AND(VALUE($B116)&gt;0,VALUE($C116)=0)</formula>
    </cfRule>
    <cfRule type="expression" dxfId="41" priority="51">
      <formula>AND(VALUE($B116)&gt;0,$C116="*")</formula>
    </cfRule>
    <cfRule type="expression" priority="52">
      <formula>VALUE($B116)=0</formula>
    </cfRule>
  </conditionalFormatting>
  <conditionalFormatting sqref="B116:D116">
    <cfRule type="expression" dxfId="40" priority="44">
      <formula>AND(VALUE($B116)&gt;0,VALUE($C116)=0)</formula>
    </cfRule>
    <cfRule type="expression" dxfId="39" priority="45">
      <formula>AND(VALUE($B116)&gt;0,$C116="*")</formula>
    </cfRule>
    <cfRule type="expression" priority="46">
      <formula>VALUE($B116)=0</formula>
    </cfRule>
  </conditionalFormatting>
  <conditionalFormatting sqref="A116">
    <cfRule type="expression" dxfId="38" priority="41">
      <formula>AND(VALUE($B116)&gt;0,VALUE($C116)=0)</formula>
    </cfRule>
    <cfRule type="expression" dxfId="37" priority="42">
      <formula>AND(VALUE($B116)&gt;0,$C116="*")</formula>
    </cfRule>
    <cfRule type="expression" priority="43">
      <formula>VALUE($B116)=0</formula>
    </cfRule>
  </conditionalFormatting>
  <conditionalFormatting sqref="N116:HM116">
    <cfRule type="expression" dxfId="36" priority="56">
      <formula>WEEKDAY(N$6,2)&gt;5</formula>
    </cfRule>
  </conditionalFormatting>
  <conditionalFormatting sqref="N116:HM116">
    <cfRule type="expression" dxfId="35" priority="54">
      <formula>N$4&lt;&gt;""</formula>
    </cfRule>
  </conditionalFormatting>
  <conditionalFormatting sqref="N116:HM116">
    <cfRule type="expression" dxfId="34" priority="53">
      <formula>TODAY()=N$6</formula>
    </cfRule>
  </conditionalFormatting>
  <conditionalFormatting sqref="N116:HM116">
    <cfRule type="expression" dxfId="33" priority="59">
      <formula>AND(N$6&gt;=$F116,N$6&lt;=$J116)</formula>
    </cfRule>
  </conditionalFormatting>
  <conditionalFormatting sqref="N116:HM116">
    <cfRule type="expression" dxfId="32" priority="57">
      <formula>AND(N$6&gt;=$F116,N$6&lt;=$J116,$I116=1)</formula>
    </cfRule>
  </conditionalFormatting>
  <conditionalFormatting sqref="N116:HM116">
    <cfRule type="expression" dxfId="31" priority="58">
      <formula>AND(N$6&gt;=$F116,N$6&lt;=$J116,$I116&lt;$L116)</formula>
    </cfRule>
  </conditionalFormatting>
  <conditionalFormatting sqref="A117">
    <cfRule type="expression" dxfId="30" priority="38">
      <formula>AND(VALUE($B117)&gt;0,VALUE($C117)=0)</formula>
    </cfRule>
    <cfRule type="expression" dxfId="29" priority="39">
      <formula>AND(VALUE($B117)&gt;0,$C117="*")</formula>
    </cfRule>
    <cfRule type="expression" priority="40">
      <formula>VALUE($B117)=0</formula>
    </cfRule>
  </conditionalFormatting>
  <conditionalFormatting sqref="E117:I117">
    <cfRule type="expression" dxfId="28" priority="28">
      <formula>AND(VALUE($B117)&gt;0,VALUE($C117)=0)</formula>
    </cfRule>
    <cfRule type="expression" dxfId="27" priority="29">
      <formula>AND(VALUE($B117)&gt;0,$C117="*")</formula>
    </cfRule>
    <cfRule type="expression" priority="30">
      <formula>VALUE($B117)=0</formula>
    </cfRule>
  </conditionalFormatting>
  <conditionalFormatting sqref="B117:D117">
    <cfRule type="expression" dxfId="26" priority="22">
      <formula>AND(VALUE($B117)&gt;0,VALUE($C117)=0)</formula>
    </cfRule>
    <cfRule type="expression" dxfId="25" priority="23">
      <formula>AND(VALUE($B117)&gt;0,$C117="*")</formula>
    </cfRule>
    <cfRule type="expression" priority="24">
      <formula>VALUE($B117)=0</formula>
    </cfRule>
  </conditionalFormatting>
  <conditionalFormatting sqref="A117">
    <cfRule type="expression" dxfId="24" priority="19">
      <formula>AND(VALUE($B117)&gt;0,VALUE($C117)=0)</formula>
    </cfRule>
    <cfRule type="expression" dxfId="23" priority="20">
      <formula>AND(VALUE($B117)&gt;0,$C117="*")</formula>
    </cfRule>
    <cfRule type="expression" priority="21">
      <formula>VALUE($B117)=0</formula>
    </cfRule>
  </conditionalFormatting>
  <conditionalFormatting sqref="N117:HM117">
    <cfRule type="expression" dxfId="22" priority="34">
      <formula>WEEKDAY(N$6,2)&gt;5</formula>
    </cfRule>
  </conditionalFormatting>
  <conditionalFormatting sqref="N117:HM117">
    <cfRule type="expression" dxfId="21" priority="32">
      <formula>N$4&lt;&gt;""</formula>
    </cfRule>
  </conditionalFormatting>
  <conditionalFormatting sqref="N117:HM117">
    <cfRule type="expression" dxfId="20" priority="31">
      <formula>TODAY()=N$6</formula>
    </cfRule>
  </conditionalFormatting>
  <conditionalFormatting sqref="N117:HM117">
    <cfRule type="expression" dxfId="19" priority="37">
      <formula>AND(N$6&gt;=$F117,N$6&lt;=$J117)</formula>
    </cfRule>
  </conditionalFormatting>
  <conditionalFormatting sqref="N117:HM117">
    <cfRule type="expression" dxfId="18" priority="35">
      <formula>AND(N$6&gt;=$F117,N$6&lt;=$J117,$I117=1)</formula>
    </cfRule>
  </conditionalFormatting>
  <conditionalFormatting sqref="N117:HM117">
    <cfRule type="expression" dxfId="17" priority="36">
      <formula>AND(N$6&gt;=$F117,N$6&lt;=$J117,$I117&lt;$L117)</formula>
    </cfRule>
  </conditionalFormatting>
  <conditionalFormatting sqref="B17:B23">
    <cfRule type="expression" dxfId="16" priority="16">
      <formula>AND(VALUE($B17)&gt;0,VALUE($C17)=0)</formula>
    </cfRule>
    <cfRule type="expression" dxfId="15" priority="17">
      <formula>AND(VALUE($B17)&gt;0,$C17="*")</formula>
    </cfRule>
    <cfRule type="expression" priority="18">
      <formula>VALUE($B17)=0</formula>
    </cfRule>
  </conditionalFormatting>
  <conditionalFormatting sqref="A17:A23">
    <cfRule type="expression" dxfId="14" priority="13">
      <formula>AND(VALUE($B17)&gt;0,VALUE($C17)=0)</formula>
    </cfRule>
    <cfRule type="expression" dxfId="13" priority="14">
      <formula>AND(VALUE($B17)&gt;0,$C17="*")</formula>
    </cfRule>
    <cfRule type="expression" priority="15">
      <formula>VALUE($B17)=0</formula>
    </cfRule>
  </conditionalFormatting>
  <conditionalFormatting sqref="B33:C34">
    <cfRule type="expression" dxfId="12" priority="10">
      <formula>AND(VALUE($B33)&gt;0,VALUE($C33)=0)</formula>
    </cfRule>
    <cfRule type="expression" dxfId="11" priority="11">
      <formula>AND(VALUE($B33)&gt;0,$C33="*")</formula>
    </cfRule>
    <cfRule type="expression" priority="12">
      <formula>VALUE($B33)=0</formula>
    </cfRule>
  </conditionalFormatting>
  <conditionalFormatting sqref="A33:A34">
    <cfRule type="expression" dxfId="10" priority="7">
      <formula>AND(VALUE($B33)&gt;0,VALUE($C33)=0)</formula>
    </cfRule>
    <cfRule type="expression" dxfId="9" priority="8">
      <formula>AND(VALUE($B33)&gt;0,$C33="*")</formula>
    </cfRule>
    <cfRule type="expression" priority="9">
      <formula>VALUE($B33)=0</formula>
    </cfRule>
  </conditionalFormatting>
  <conditionalFormatting sqref="J8:J117">
    <cfRule type="expression" dxfId="8" priority="4">
      <formula>VALUE($J8)=0</formula>
    </cfRule>
  </conditionalFormatting>
  <conditionalFormatting sqref="J8:J117">
    <cfRule type="expression" dxfId="7" priority="6">
      <formula>WEEKDAY($J8,2)&gt;5</formula>
    </cfRule>
  </conditionalFormatting>
  <conditionalFormatting sqref="J8:J117">
    <cfRule type="expression" dxfId="6" priority="5">
      <formula>HLOOKUP(J8,$N$3:$HM$3,1,FALSE)</formula>
    </cfRule>
  </conditionalFormatting>
  <conditionalFormatting sqref="B74:B97">
    <cfRule type="expression" dxfId="5" priority="1">
      <formula>AND(VALUE($B74)&gt;0,VALUE($C74)=0)</formula>
    </cfRule>
    <cfRule type="expression" dxfId="4" priority="2">
      <formula>AND(VALUE($B74)&gt;0,$C74="*")</formula>
    </cfRule>
    <cfRule type="expression" priority="3">
      <formula>VALUE($B74)=0</formula>
    </cfRule>
  </conditionalFormatting>
  <pageMargins left="0.27559055118110237" right="0.23622047244094491" top="0.74803149606299213" bottom="0.74803149606299213" header="0.31496062992125984" footer="0.31496062992125984"/>
  <pageSetup paperSize="9" scale="88" fitToHeight="2" orientation="landscape" horizontalDpi="1200" verticalDpi="1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1" id="{C34A4E95-B35F-40EA-8981-2010C469A9D4}">
            <x14:iconSet iconSet="3TrafficLight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1"/>
              <x14:cfIcon iconSet="3Symbols2" iconId="2"/>
              <x14:cfIcon iconSet="3Symbols2" iconId="0"/>
            </x14:iconSet>
          </x14:cfRule>
          <xm:sqref>M7:M106</xm:sqref>
        </x14:conditionalFormatting>
        <x14:conditionalFormatting xmlns:xm="http://schemas.microsoft.com/office/excel/2006/main">
          <x14:cfRule type="iconSet" priority="77" id="{DF1A91F8-367B-4F8C-845A-56CBA92E7145}">
            <x14:iconSet iconSet="3TrafficLight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1"/>
              <x14:cfIcon iconSet="3Symbols2" iconId="2"/>
              <x14:cfIcon iconSet="3Symbols2" iconId="0"/>
            </x14:iconSet>
          </x14:cfRule>
          <xm:sqref>M107:M115</xm:sqref>
        </x14:conditionalFormatting>
        <x14:conditionalFormatting xmlns:xm="http://schemas.microsoft.com/office/excel/2006/main">
          <x14:cfRule type="iconSet" priority="55" id="{3D5CC42A-3559-4E27-86AD-25B0C59047A1}">
            <x14:iconSet iconSet="3TrafficLight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1"/>
              <x14:cfIcon iconSet="3Symbols2" iconId="2"/>
              <x14:cfIcon iconSet="3Symbols2" iconId="0"/>
            </x14:iconSet>
          </x14:cfRule>
          <xm:sqref>M116</xm:sqref>
        </x14:conditionalFormatting>
        <x14:conditionalFormatting xmlns:xm="http://schemas.microsoft.com/office/excel/2006/main">
          <x14:cfRule type="iconSet" priority="33" id="{AE3086B0-C856-4CAA-9EFC-9B837144FB3E}">
            <x14:iconSet iconSet="3TrafficLight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1"/>
              <x14:cfIcon iconSet="3Symbols2" iconId="2"/>
              <x14:cfIcon iconSet="3Symbols2" iconId="0"/>
            </x14:iconSet>
          </x14:cfRule>
          <xm:sqref>M117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8"/>
  <sheetViews>
    <sheetView workbookViewId="0">
      <selection activeCell="D2" sqref="D2"/>
    </sheetView>
  </sheetViews>
  <sheetFormatPr baseColWidth="10" defaultRowHeight="15" x14ac:dyDescent="0.25"/>
  <cols>
    <col min="2" max="2" width="88.85546875" customWidth="1"/>
    <col min="3" max="3" width="11.42578125" style="47"/>
    <col min="4" max="4" width="13.28515625" style="47" customWidth="1"/>
    <col min="5" max="5" width="18.5703125" style="47" bestFit="1" customWidth="1"/>
    <col min="6" max="6" width="14.28515625" style="47" customWidth="1"/>
    <col min="7" max="7" width="16.140625" style="47" bestFit="1" customWidth="1"/>
  </cols>
  <sheetData>
    <row r="2" spans="2:10" x14ac:dyDescent="0.25">
      <c r="B2" s="57" t="s">
        <v>19</v>
      </c>
      <c r="C2" s="57" t="s">
        <v>17</v>
      </c>
      <c r="D2" s="57" t="s">
        <v>16</v>
      </c>
      <c r="E2" s="57" t="s">
        <v>18</v>
      </c>
      <c r="F2" s="57" t="s">
        <v>7</v>
      </c>
      <c r="G2" s="57" t="s">
        <v>4</v>
      </c>
    </row>
    <row r="3" spans="2:10" ht="15" customHeight="1" x14ac:dyDescent="0.25">
      <c r="B3" s="62" t="s">
        <v>20</v>
      </c>
      <c r="C3" s="48"/>
      <c r="D3" s="48"/>
      <c r="E3" s="49">
        <f>SUM(E4:E59)</f>
        <v>0.22163742690058477</v>
      </c>
      <c r="F3" s="50"/>
      <c r="G3" s="48"/>
    </row>
    <row r="4" spans="2:10" ht="15" customHeight="1" x14ac:dyDescent="0.25">
      <c r="B4" s="46" t="s">
        <v>23</v>
      </c>
      <c r="C4" s="51" t="str">
        <f>+'Crono-AE Virtualizacion'!K8</f>
        <v/>
      </c>
      <c r="D4" s="52"/>
      <c r="E4" s="53"/>
      <c r="F4" s="54"/>
      <c r="G4" s="54" t="str">
        <f ca="1">+'Crono-AE Virtualizacion'!L8</f>
        <v/>
      </c>
    </row>
    <row r="5" spans="2:10" ht="15" customHeight="1" x14ac:dyDescent="0.25">
      <c r="B5" s="58" t="s">
        <v>24</v>
      </c>
      <c r="C5" s="55" t="str">
        <f>+'Crono-AE Virtualizacion'!K9</f>
        <v/>
      </c>
      <c r="D5" s="55"/>
      <c r="E5" s="55"/>
      <c r="F5" s="56"/>
      <c r="G5" s="56" t="str">
        <f ca="1">+'Crono-AE Virtualizacion'!L9</f>
        <v/>
      </c>
    </row>
    <row r="6" spans="2:10" ht="15" customHeight="1" x14ac:dyDescent="0.25">
      <c r="B6" s="21" t="s">
        <v>25</v>
      </c>
      <c r="C6" s="55">
        <f>+'Crono-AE Virtualizacion'!K10</f>
        <v>1</v>
      </c>
      <c r="D6" s="54">
        <f>+C6/$C$94</f>
        <v>5.8479532163742687E-3</v>
      </c>
      <c r="E6" s="53">
        <f>(+F6*D6)</f>
        <v>0</v>
      </c>
      <c r="F6" s="54">
        <f>+'Crono-AE Virtualizacion'!I10</f>
        <v>0</v>
      </c>
      <c r="G6" s="54">
        <f ca="1">+'Crono-AE Virtualizacion'!L10</f>
        <v>1</v>
      </c>
      <c r="I6">
        <v>100</v>
      </c>
      <c r="J6">
        <v>15</v>
      </c>
    </row>
    <row r="7" spans="2:10" ht="15" customHeight="1" x14ac:dyDescent="0.25">
      <c r="B7" s="59" t="s">
        <v>26</v>
      </c>
      <c r="C7" s="55">
        <f>+'Crono-AE Virtualizacion'!K11</f>
        <v>1</v>
      </c>
      <c r="D7" s="54">
        <f t="shared" ref="D7:D70" si="0">+C7/$C$94</f>
        <v>5.8479532163742687E-3</v>
      </c>
      <c r="E7" s="53">
        <f t="shared" ref="E7:E70" si="1">(+F7*D7)</f>
        <v>0</v>
      </c>
      <c r="F7" s="54">
        <f>+'Crono-AE Virtualizacion'!I11</f>
        <v>0</v>
      </c>
      <c r="G7" s="54">
        <f ca="1">+'Crono-AE Virtualizacion'!L11</f>
        <v>1</v>
      </c>
      <c r="I7">
        <v>80</v>
      </c>
      <c r="J7">
        <f>(+I7*J6)/100</f>
        <v>12</v>
      </c>
    </row>
    <row r="8" spans="2:10" ht="15" customHeight="1" x14ac:dyDescent="0.25">
      <c r="B8" s="59" t="s">
        <v>27</v>
      </c>
      <c r="C8" s="55">
        <f>+'Crono-AE Virtualizacion'!K12</f>
        <v>1</v>
      </c>
      <c r="D8" s="54">
        <f t="shared" si="0"/>
        <v>5.8479532163742687E-3</v>
      </c>
      <c r="E8" s="53">
        <f t="shared" si="1"/>
        <v>5.8479532163742687E-3</v>
      </c>
      <c r="F8" s="54">
        <f>+'Crono-AE Virtualizacion'!I12</f>
        <v>1</v>
      </c>
      <c r="G8" s="54">
        <f ca="1">+'Crono-AE Virtualizacion'!L12</f>
        <v>1</v>
      </c>
    </row>
    <row r="9" spans="2:10" ht="15" customHeight="1" x14ac:dyDescent="0.25">
      <c r="B9" s="46" t="s">
        <v>28</v>
      </c>
      <c r="C9" s="55" t="str">
        <f>+'Crono-AE Virtualizacion'!K13</f>
        <v/>
      </c>
      <c r="D9" s="54"/>
      <c r="E9" s="53">
        <f t="shared" si="1"/>
        <v>0</v>
      </c>
      <c r="F9" s="54"/>
      <c r="G9" s="54" t="str">
        <f ca="1">+'Crono-AE Virtualizacion'!L13</f>
        <v/>
      </c>
    </row>
    <row r="10" spans="2:10" ht="15" customHeight="1" x14ac:dyDescent="0.25">
      <c r="B10" s="60" t="s">
        <v>29</v>
      </c>
      <c r="C10" s="55" t="str">
        <f>+'Crono-AE Virtualizacion'!K14</f>
        <v/>
      </c>
      <c r="D10" s="54"/>
      <c r="E10" s="53">
        <f t="shared" si="1"/>
        <v>0</v>
      </c>
      <c r="F10" s="54"/>
      <c r="G10" s="54" t="str">
        <f ca="1">+'Crono-AE Virtualizacion'!L14</f>
        <v/>
      </c>
    </row>
    <row r="11" spans="2:10" ht="15" customHeight="1" x14ac:dyDescent="0.25">
      <c r="B11" s="58" t="s">
        <v>31</v>
      </c>
      <c r="C11" s="55">
        <f>+'Crono-AE Virtualizacion'!K15</f>
        <v>2</v>
      </c>
      <c r="D11" s="54">
        <f t="shared" si="0"/>
        <v>1.1695906432748537E-2</v>
      </c>
      <c r="E11" s="53">
        <f t="shared" si="1"/>
        <v>1.1695906432748537E-2</v>
      </c>
      <c r="F11" s="54">
        <f>+'Crono-AE Virtualizacion'!I15</f>
        <v>1</v>
      </c>
      <c r="G11" s="54">
        <f ca="1">+'Crono-AE Virtualizacion'!L15</f>
        <v>1</v>
      </c>
    </row>
    <row r="12" spans="2:10" ht="15" customHeight="1" x14ac:dyDescent="0.25">
      <c r="B12" s="21" t="s">
        <v>32</v>
      </c>
      <c r="C12" s="55">
        <f>+'Crono-AE Virtualizacion'!K16</f>
        <v>1</v>
      </c>
      <c r="D12" s="54">
        <f t="shared" si="0"/>
        <v>5.8479532163742687E-3</v>
      </c>
      <c r="E12" s="53">
        <f t="shared" si="1"/>
        <v>5.8479532163742687E-3</v>
      </c>
      <c r="F12" s="54">
        <f>+'Crono-AE Virtualizacion'!I16</f>
        <v>1</v>
      </c>
      <c r="G12" s="54">
        <f ca="1">+'Crono-AE Virtualizacion'!L16</f>
        <v>1</v>
      </c>
    </row>
    <row r="13" spans="2:10" ht="15" customHeight="1" x14ac:dyDescent="0.25">
      <c r="B13" s="21" t="s">
        <v>33</v>
      </c>
      <c r="C13" s="55">
        <f>+'Crono-AE Virtualizacion'!K17</f>
        <v>1</v>
      </c>
      <c r="D13" s="54">
        <f t="shared" si="0"/>
        <v>5.8479532163742687E-3</v>
      </c>
      <c r="E13" s="53">
        <f t="shared" si="1"/>
        <v>5.8479532163742687E-3</v>
      </c>
      <c r="F13" s="54">
        <f>+'Crono-AE Virtualizacion'!I17</f>
        <v>1</v>
      </c>
      <c r="G13" s="54">
        <f ca="1">+'Crono-AE Virtualizacion'!L17</f>
        <v>1</v>
      </c>
    </row>
    <row r="14" spans="2:10" ht="15" customHeight="1" x14ac:dyDescent="0.25">
      <c r="B14" s="60" t="s">
        <v>34</v>
      </c>
      <c r="C14" s="55" t="str">
        <f>+'Crono-AE Virtualizacion'!K18</f>
        <v/>
      </c>
      <c r="D14" s="54"/>
      <c r="E14" s="53">
        <f t="shared" si="1"/>
        <v>0</v>
      </c>
      <c r="F14" s="54"/>
      <c r="G14" s="54" t="str">
        <f ca="1">+'Crono-AE Virtualizacion'!L18</f>
        <v/>
      </c>
    </row>
    <row r="15" spans="2:10" ht="15" customHeight="1" x14ac:dyDescent="0.25">
      <c r="B15" s="60" t="s">
        <v>36</v>
      </c>
      <c r="C15" s="55" t="str">
        <f>+'Crono-AE Virtualizacion'!K19</f>
        <v/>
      </c>
      <c r="D15" s="54"/>
      <c r="E15" s="53">
        <f t="shared" si="1"/>
        <v>0</v>
      </c>
      <c r="F15" s="54"/>
      <c r="G15" s="54" t="str">
        <f ca="1">+'Crono-AE Virtualizacion'!L19</f>
        <v/>
      </c>
    </row>
    <row r="16" spans="2:10" ht="15" customHeight="1" x14ac:dyDescent="0.25">
      <c r="B16" s="21" t="s">
        <v>37</v>
      </c>
      <c r="C16" s="55">
        <f>+'Crono-AE Virtualizacion'!K20</f>
        <v>2</v>
      </c>
      <c r="D16" s="54">
        <f t="shared" si="0"/>
        <v>1.1695906432748537E-2</v>
      </c>
      <c r="E16" s="53">
        <f t="shared" si="1"/>
        <v>1.1695906432748537E-2</v>
      </c>
      <c r="F16" s="54">
        <f>+'Crono-AE Virtualizacion'!I20</f>
        <v>1</v>
      </c>
      <c r="G16" s="54">
        <f ca="1">+'Crono-AE Virtualizacion'!L20</f>
        <v>1</v>
      </c>
    </row>
    <row r="17" spans="2:7" ht="15" customHeight="1" x14ac:dyDescent="0.25">
      <c r="B17" s="21" t="s">
        <v>38</v>
      </c>
      <c r="C17" s="55">
        <f>+'Crono-AE Virtualizacion'!K21</f>
        <v>2</v>
      </c>
      <c r="D17" s="54">
        <f t="shared" si="0"/>
        <v>1.1695906432748537E-2</v>
      </c>
      <c r="E17" s="53">
        <f t="shared" si="1"/>
        <v>1.1695906432748537E-2</v>
      </c>
      <c r="F17" s="54">
        <f>+'Crono-AE Virtualizacion'!I21</f>
        <v>1</v>
      </c>
      <c r="G17" s="54">
        <f ca="1">+'Crono-AE Virtualizacion'!L21</f>
        <v>1</v>
      </c>
    </row>
    <row r="18" spans="2:7" ht="15" customHeight="1" x14ac:dyDescent="0.25">
      <c r="B18" s="59" t="s">
        <v>39</v>
      </c>
      <c r="C18" s="55">
        <f>+'Crono-AE Virtualizacion'!K22</f>
        <v>2</v>
      </c>
      <c r="D18" s="54">
        <f t="shared" si="0"/>
        <v>1.1695906432748537E-2</v>
      </c>
      <c r="E18" s="53">
        <f t="shared" si="1"/>
        <v>1.1695906432748537E-2</v>
      </c>
      <c r="F18" s="54">
        <f>+'Crono-AE Virtualizacion'!I22</f>
        <v>1</v>
      </c>
      <c r="G18" s="54">
        <f ca="1">+'Crono-AE Virtualizacion'!L22</f>
        <v>1</v>
      </c>
    </row>
    <row r="19" spans="2:7" ht="15" customHeight="1" x14ac:dyDescent="0.25">
      <c r="B19" s="34" t="s">
        <v>40</v>
      </c>
      <c r="C19" s="55">
        <f>+'Crono-AE Virtualizacion'!K23</f>
        <v>1</v>
      </c>
      <c r="D19" s="54">
        <f t="shared" si="0"/>
        <v>5.8479532163742687E-3</v>
      </c>
      <c r="E19" s="53">
        <f t="shared" si="1"/>
        <v>2.9239766081871343E-3</v>
      </c>
      <c r="F19" s="54">
        <f>+'Crono-AE Virtualizacion'!I23</f>
        <v>0.5</v>
      </c>
      <c r="G19" s="54">
        <f ca="1">+'Crono-AE Virtualizacion'!L23</f>
        <v>1</v>
      </c>
    </row>
    <row r="20" spans="2:7" ht="15" customHeight="1" x14ac:dyDescent="0.25">
      <c r="B20" s="21" t="s">
        <v>41</v>
      </c>
      <c r="C20" s="55">
        <f>+'Crono-AE Virtualizacion'!K24</f>
        <v>1</v>
      </c>
      <c r="D20" s="54">
        <f t="shared" si="0"/>
        <v>5.8479532163742687E-3</v>
      </c>
      <c r="E20" s="53">
        <f t="shared" si="1"/>
        <v>5.8479532163742687E-3</v>
      </c>
      <c r="F20" s="54">
        <f>+'Crono-AE Virtualizacion'!I24</f>
        <v>1</v>
      </c>
      <c r="G20" s="54">
        <f ca="1">+'Crono-AE Virtualizacion'!L24</f>
        <v>1</v>
      </c>
    </row>
    <row r="21" spans="2:7" ht="15" customHeight="1" x14ac:dyDescent="0.25">
      <c r="B21" s="21" t="s">
        <v>42</v>
      </c>
      <c r="C21" s="55">
        <f>+'Crono-AE Virtualizacion'!K25</f>
        <v>2</v>
      </c>
      <c r="D21" s="54">
        <f t="shared" si="0"/>
        <v>1.1695906432748537E-2</v>
      </c>
      <c r="E21" s="53">
        <f t="shared" si="1"/>
        <v>1.1695906432748537E-2</v>
      </c>
      <c r="F21" s="54">
        <f>+'Crono-AE Virtualizacion'!I25</f>
        <v>1</v>
      </c>
      <c r="G21" s="54">
        <f ca="1">+'Crono-AE Virtualizacion'!L25</f>
        <v>1</v>
      </c>
    </row>
    <row r="22" spans="2:7" ht="15" customHeight="1" x14ac:dyDescent="0.25">
      <c r="B22" s="60" t="s">
        <v>43</v>
      </c>
      <c r="C22" s="55" t="str">
        <f>+'Crono-AE Virtualizacion'!K26</f>
        <v/>
      </c>
      <c r="D22" s="54"/>
      <c r="E22" s="53">
        <f t="shared" si="1"/>
        <v>0</v>
      </c>
      <c r="F22" s="54"/>
      <c r="G22" s="54" t="str">
        <f ca="1">+'Crono-AE Virtualizacion'!L26</f>
        <v/>
      </c>
    </row>
    <row r="23" spans="2:7" ht="15" customHeight="1" x14ac:dyDescent="0.25">
      <c r="B23" s="21" t="s">
        <v>44</v>
      </c>
      <c r="C23" s="55">
        <f>+'Crono-AE Virtualizacion'!K27</f>
        <v>3</v>
      </c>
      <c r="D23" s="54">
        <f t="shared" si="0"/>
        <v>1.7543859649122806E-2</v>
      </c>
      <c r="E23" s="53">
        <f t="shared" si="1"/>
        <v>1.0526315789473684E-2</v>
      </c>
      <c r="F23" s="54">
        <f>+'Crono-AE Virtualizacion'!I27</f>
        <v>0.6</v>
      </c>
      <c r="G23" s="54">
        <f ca="1">+'Crono-AE Virtualizacion'!L27</f>
        <v>0.83333333333333337</v>
      </c>
    </row>
    <row r="24" spans="2:7" ht="15" customHeight="1" x14ac:dyDescent="0.25">
      <c r="B24" s="21" t="s">
        <v>45</v>
      </c>
      <c r="C24" s="55">
        <f>+'Crono-AE Virtualizacion'!K28</f>
        <v>3</v>
      </c>
      <c r="D24" s="54">
        <f t="shared" si="0"/>
        <v>1.7543859649122806E-2</v>
      </c>
      <c r="E24" s="53">
        <f t="shared" si="1"/>
        <v>1.0526315789473684E-2</v>
      </c>
      <c r="F24" s="54">
        <f>+'Crono-AE Virtualizacion'!I28</f>
        <v>0.6</v>
      </c>
      <c r="G24" s="54">
        <f ca="1">+'Crono-AE Virtualizacion'!L28</f>
        <v>0.1</v>
      </c>
    </row>
    <row r="25" spans="2:7" ht="15" customHeight="1" x14ac:dyDescent="0.25">
      <c r="B25" s="21" t="s">
        <v>46</v>
      </c>
      <c r="C25" s="55">
        <f>+'Crono-AE Virtualizacion'!K29</f>
        <v>1</v>
      </c>
      <c r="D25" s="54">
        <f t="shared" si="0"/>
        <v>5.8479532163742687E-3</v>
      </c>
      <c r="E25" s="53">
        <f t="shared" si="1"/>
        <v>0</v>
      </c>
      <c r="F25" s="54">
        <f>+'Crono-AE Virtualizacion'!I29</f>
        <v>0</v>
      </c>
      <c r="G25" s="54" t="str">
        <f ca="1">+'Crono-AE Virtualizacion'!L29</f>
        <v/>
      </c>
    </row>
    <row r="26" spans="2:7" ht="15" customHeight="1" x14ac:dyDescent="0.25">
      <c r="B26" s="21" t="s">
        <v>47</v>
      </c>
      <c r="C26" s="55">
        <f>+'Crono-AE Virtualizacion'!K30</f>
        <v>3</v>
      </c>
      <c r="D26" s="54">
        <f t="shared" si="0"/>
        <v>1.7543859649122806E-2</v>
      </c>
      <c r="E26" s="53">
        <f t="shared" si="1"/>
        <v>0</v>
      </c>
      <c r="F26" s="54">
        <f>+'Crono-AE Virtualizacion'!I30</f>
        <v>0</v>
      </c>
      <c r="G26" s="54" t="str">
        <f ca="1">+'Crono-AE Virtualizacion'!L30</f>
        <v/>
      </c>
    </row>
    <row r="27" spans="2:7" ht="15" customHeight="1" x14ac:dyDescent="0.25">
      <c r="B27" s="21" t="s">
        <v>48</v>
      </c>
      <c r="C27" s="55">
        <f>+'Crono-AE Virtualizacion'!K31</f>
        <v>2</v>
      </c>
      <c r="D27" s="54">
        <f t="shared" si="0"/>
        <v>1.1695906432748537E-2</v>
      </c>
      <c r="E27" s="53">
        <f t="shared" si="1"/>
        <v>0</v>
      </c>
      <c r="F27" s="54">
        <f>+'Crono-AE Virtualizacion'!I31</f>
        <v>0</v>
      </c>
      <c r="G27" s="54" t="str">
        <f ca="1">+'Crono-AE Virtualizacion'!L31</f>
        <v/>
      </c>
    </row>
    <row r="28" spans="2:7" ht="15" customHeight="1" x14ac:dyDescent="0.25">
      <c r="B28" s="60" t="s">
        <v>49</v>
      </c>
      <c r="C28" s="55" t="str">
        <f>+'Crono-AE Virtualizacion'!K32</f>
        <v/>
      </c>
      <c r="D28" s="54"/>
      <c r="E28" s="53">
        <f t="shared" si="1"/>
        <v>0</v>
      </c>
      <c r="F28" s="54"/>
      <c r="G28" s="54" t="str">
        <f ca="1">+'Crono-AE Virtualizacion'!L32</f>
        <v/>
      </c>
    </row>
    <row r="29" spans="2:7" ht="15" customHeight="1" x14ac:dyDescent="0.25">
      <c r="B29" s="21" t="s">
        <v>44</v>
      </c>
      <c r="C29" s="55">
        <f>+'Crono-AE Virtualizacion'!K33</f>
        <v>2</v>
      </c>
      <c r="D29" s="54">
        <f t="shared" si="0"/>
        <v>1.1695906432748537E-2</v>
      </c>
      <c r="E29" s="53">
        <f t="shared" si="1"/>
        <v>1.1695906432748537E-2</v>
      </c>
      <c r="F29" s="54">
        <f>+'Crono-AE Virtualizacion'!I33</f>
        <v>1</v>
      </c>
      <c r="G29" s="54">
        <f ca="1">+'Crono-AE Virtualizacion'!L33</f>
        <v>1</v>
      </c>
    </row>
    <row r="30" spans="2:7" ht="15" customHeight="1" x14ac:dyDescent="0.25">
      <c r="B30" s="21" t="s">
        <v>45</v>
      </c>
      <c r="C30" s="55">
        <f>+'Crono-AE Virtualizacion'!K34</f>
        <v>3</v>
      </c>
      <c r="D30" s="54">
        <f t="shared" si="0"/>
        <v>1.7543859649122806E-2</v>
      </c>
      <c r="E30" s="53">
        <f t="shared" si="1"/>
        <v>1.4035087719298246E-2</v>
      </c>
      <c r="F30" s="54">
        <f>+'Crono-AE Virtualizacion'!I34</f>
        <v>0.8</v>
      </c>
      <c r="G30" s="54">
        <f ca="1">+'Crono-AE Virtualizacion'!L34</f>
        <v>0.5</v>
      </c>
    </row>
    <row r="31" spans="2:7" ht="15" customHeight="1" x14ac:dyDescent="0.25">
      <c r="B31" s="21" t="s">
        <v>50</v>
      </c>
      <c r="C31" s="55">
        <f>+'Crono-AE Virtualizacion'!K35</f>
        <v>2</v>
      </c>
      <c r="D31" s="54">
        <f t="shared" si="0"/>
        <v>1.1695906432748537E-2</v>
      </c>
      <c r="E31" s="53">
        <f t="shared" si="1"/>
        <v>0</v>
      </c>
      <c r="F31" s="54">
        <f>+'Crono-AE Virtualizacion'!I35</f>
        <v>0</v>
      </c>
      <c r="G31" s="54" t="str">
        <f ca="1">+'Crono-AE Virtualizacion'!L35</f>
        <v/>
      </c>
    </row>
    <row r="32" spans="2:7" ht="15" customHeight="1" x14ac:dyDescent="0.25">
      <c r="B32" s="21" t="s">
        <v>51</v>
      </c>
      <c r="C32" s="55">
        <f>+'Crono-AE Virtualizacion'!K36</f>
        <v>3</v>
      </c>
      <c r="D32" s="54">
        <f t="shared" si="0"/>
        <v>1.7543859649122806E-2</v>
      </c>
      <c r="E32" s="53">
        <f t="shared" si="1"/>
        <v>0</v>
      </c>
      <c r="F32" s="54">
        <f>+'Crono-AE Virtualizacion'!I36</f>
        <v>0</v>
      </c>
      <c r="G32" s="54" t="str">
        <f ca="1">+'Crono-AE Virtualizacion'!L36</f>
        <v/>
      </c>
    </row>
    <row r="33" spans="2:7" ht="15" customHeight="1" x14ac:dyDescent="0.25">
      <c r="B33" s="21" t="s">
        <v>52</v>
      </c>
      <c r="C33" s="55">
        <f>+'Crono-AE Virtualizacion'!K37</f>
        <v>2</v>
      </c>
      <c r="D33" s="54">
        <f t="shared" si="0"/>
        <v>1.1695906432748537E-2</v>
      </c>
      <c r="E33" s="53">
        <f t="shared" si="1"/>
        <v>0</v>
      </c>
      <c r="F33" s="54">
        <f>+'Crono-AE Virtualizacion'!I37</f>
        <v>0</v>
      </c>
      <c r="G33" s="54" t="str">
        <f ca="1">+'Crono-AE Virtualizacion'!L37</f>
        <v/>
      </c>
    </row>
    <row r="34" spans="2:7" ht="15" customHeight="1" x14ac:dyDescent="0.25">
      <c r="B34" s="60" t="s">
        <v>53</v>
      </c>
      <c r="C34" s="55" t="str">
        <f>+'Crono-AE Virtualizacion'!K38</f>
        <v/>
      </c>
      <c r="D34" s="54"/>
      <c r="E34" s="53">
        <f t="shared" si="1"/>
        <v>0</v>
      </c>
      <c r="F34" s="54"/>
      <c r="G34" s="54" t="str">
        <f ca="1">+'Crono-AE Virtualizacion'!L38</f>
        <v/>
      </c>
    </row>
    <row r="35" spans="2:7" ht="15" customHeight="1" x14ac:dyDescent="0.25">
      <c r="B35" s="21" t="s">
        <v>54</v>
      </c>
      <c r="C35" s="55">
        <f>+'Crono-AE Virtualizacion'!K39</f>
        <v>2</v>
      </c>
      <c r="D35" s="54">
        <f t="shared" si="0"/>
        <v>1.1695906432748537E-2</v>
      </c>
      <c r="E35" s="53">
        <f t="shared" si="1"/>
        <v>0</v>
      </c>
      <c r="F35" s="54">
        <f>+'Crono-AE Virtualizacion'!I39</f>
        <v>0</v>
      </c>
      <c r="G35" s="54" t="str">
        <f ca="1">+'Crono-AE Virtualizacion'!L39</f>
        <v/>
      </c>
    </row>
    <row r="36" spans="2:7" ht="15" customHeight="1" x14ac:dyDescent="0.25">
      <c r="B36" s="21" t="s">
        <v>55</v>
      </c>
      <c r="C36" s="55">
        <f>+'Crono-AE Virtualizacion'!K40</f>
        <v>1</v>
      </c>
      <c r="D36" s="54">
        <f t="shared" si="0"/>
        <v>5.8479532163742687E-3</v>
      </c>
      <c r="E36" s="53">
        <f t="shared" si="1"/>
        <v>0</v>
      </c>
      <c r="F36" s="54">
        <f>+'Crono-AE Virtualizacion'!I40</f>
        <v>0</v>
      </c>
      <c r="G36" s="54" t="str">
        <f ca="1">+'Crono-AE Virtualizacion'!L40</f>
        <v/>
      </c>
    </row>
    <row r="37" spans="2:7" ht="15" customHeight="1" x14ac:dyDescent="0.25">
      <c r="B37" s="21" t="s">
        <v>56</v>
      </c>
      <c r="C37" s="55">
        <f>+'Crono-AE Virtualizacion'!K41</f>
        <v>3</v>
      </c>
      <c r="D37" s="54">
        <f t="shared" si="0"/>
        <v>1.7543859649122806E-2</v>
      </c>
      <c r="E37" s="53">
        <f t="shared" si="1"/>
        <v>0</v>
      </c>
      <c r="F37" s="54">
        <f>+'Crono-AE Virtualizacion'!I41</f>
        <v>0</v>
      </c>
      <c r="G37" s="54" t="str">
        <f ca="1">+'Crono-AE Virtualizacion'!L41</f>
        <v/>
      </c>
    </row>
    <row r="38" spans="2:7" ht="15" customHeight="1" x14ac:dyDescent="0.25">
      <c r="B38" s="21" t="s">
        <v>57</v>
      </c>
      <c r="C38" s="55">
        <f>+'Crono-AE Virtualizacion'!K42</f>
        <v>2</v>
      </c>
      <c r="D38" s="54">
        <f t="shared" si="0"/>
        <v>1.1695906432748537E-2</v>
      </c>
      <c r="E38" s="53">
        <f t="shared" si="1"/>
        <v>0</v>
      </c>
      <c r="F38" s="54">
        <f>+'Crono-AE Virtualizacion'!I42</f>
        <v>0</v>
      </c>
      <c r="G38" s="54" t="str">
        <f ca="1">+'Crono-AE Virtualizacion'!L42</f>
        <v/>
      </c>
    </row>
    <row r="39" spans="2:7" ht="15" customHeight="1" x14ac:dyDescent="0.25">
      <c r="B39" s="35" t="s">
        <v>58</v>
      </c>
      <c r="C39" s="55">
        <f>+'Crono-AE Virtualizacion'!K43</f>
        <v>2</v>
      </c>
      <c r="D39" s="54">
        <f t="shared" si="0"/>
        <v>1.1695906432748537E-2</v>
      </c>
      <c r="E39" s="53">
        <f t="shared" si="1"/>
        <v>0</v>
      </c>
      <c r="F39" s="54">
        <f>+'Crono-AE Virtualizacion'!I43</f>
        <v>0</v>
      </c>
      <c r="G39" s="54" t="str">
        <f ca="1">+'Crono-AE Virtualizacion'!L43</f>
        <v/>
      </c>
    </row>
    <row r="40" spans="2:7" ht="15" customHeight="1" x14ac:dyDescent="0.25">
      <c r="B40" s="34" t="s">
        <v>59</v>
      </c>
      <c r="C40" s="55">
        <f>+'Crono-AE Virtualizacion'!K44</f>
        <v>2</v>
      </c>
      <c r="D40" s="54">
        <f t="shared" si="0"/>
        <v>1.1695906432748537E-2</v>
      </c>
      <c r="E40" s="53">
        <f t="shared" si="1"/>
        <v>0</v>
      </c>
      <c r="F40" s="54">
        <f>+'Crono-AE Virtualizacion'!I44</f>
        <v>0</v>
      </c>
      <c r="G40" s="54" t="str">
        <f ca="1">+'Crono-AE Virtualizacion'!L44</f>
        <v/>
      </c>
    </row>
    <row r="41" spans="2:7" ht="15" customHeight="1" x14ac:dyDescent="0.25">
      <c r="B41" s="21" t="s">
        <v>60</v>
      </c>
      <c r="C41" s="55">
        <f>+'Crono-AE Virtualizacion'!K45</f>
        <v>4</v>
      </c>
      <c r="D41" s="54">
        <f t="shared" si="0"/>
        <v>2.3391812865497075E-2</v>
      </c>
      <c r="E41" s="53">
        <f t="shared" si="1"/>
        <v>0</v>
      </c>
      <c r="F41" s="54">
        <f>+'Crono-AE Virtualizacion'!I45</f>
        <v>0</v>
      </c>
      <c r="G41" s="54" t="str">
        <f ca="1">+'Crono-AE Virtualizacion'!L45</f>
        <v/>
      </c>
    </row>
    <row r="42" spans="2:7" ht="15" customHeight="1" x14ac:dyDescent="0.25">
      <c r="B42" s="21" t="s">
        <v>61</v>
      </c>
      <c r="C42" s="55">
        <f>+'Crono-AE Virtualizacion'!K46</f>
        <v>3</v>
      </c>
      <c r="D42" s="54">
        <f t="shared" si="0"/>
        <v>1.7543859649122806E-2</v>
      </c>
      <c r="E42" s="53">
        <f t="shared" si="1"/>
        <v>0</v>
      </c>
      <c r="F42" s="54">
        <f>+'Crono-AE Virtualizacion'!I46</f>
        <v>0</v>
      </c>
      <c r="G42" s="54" t="str">
        <f ca="1">+'Crono-AE Virtualizacion'!L46</f>
        <v/>
      </c>
    </row>
    <row r="43" spans="2:7" ht="15" customHeight="1" x14ac:dyDescent="0.25">
      <c r="B43" s="46" t="s">
        <v>62</v>
      </c>
      <c r="C43" s="55" t="str">
        <f>+'Crono-AE Virtualizacion'!K47</f>
        <v/>
      </c>
      <c r="D43" s="54"/>
      <c r="E43" s="53">
        <f t="shared" si="1"/>
        <v>0</v>
      </c>
      <c r="F43" s="54"/>
      <c r="G43" s="54" t="str">
        <f ca="1">+'Crono-AE Virtualizacion'!L47</f>
        <v/>
      </c>
    </row>
    <row r="44" spans="2:7" ht="15" customHeight="1" x14ac:dyDescent="0.25">
      <c r="B44" s="60" t="s">
        <v>36</v>
      </c>
      <c r="C44" s="55" t="str">
        <f>+'Crono-AE Virtualizacion'!K48</f>
        <v/>
      </c>
      <c r="D44" s="54"/>
      <c r="E44" s="53">
        <f t="shared" si="1"/>
        <v>0</v>
      </c>
      <c r="F44" s="54"/>
      <c r="G44" s="54" t="str">
        <f ca="1">+'Crono-AE Virtualizacion'!L48</f>
        <v/>
      </c>
    </row>
    <row r="45" spans="2:7" ht="15" customHeight="1" x14ac:dyDescent="0.25">
      <c r="B45" s="21" t="s">
        <v>37</v>
      </c>
      <c r="C45" s="55">
        <f>+'Crono-AE Virtualizacion'!K49</f>
        <v>4</v>
      </c>
      <c r="D45" s="54">
        <f t="shared" si="0"/>
        <v>2.3391812865497075E-2</v>
      </c>
      <c r="E45" s="53">
        <f t="shared" si="1"/>
        <v>2.3391812865497075E-2</v>
      </c>
      <c r="F45" s="54">
        <f>+'Crono-AE Virtualizacion'!I49</f>
        <v>1</v>
      </c>
      <c r="G45" s="54">
        <f ca="1">+'Crono-AE Virtualizacion'!L49</f>
        <v>1</v>
      </c>
    </row>
    <row r="46" spans="2:7" ht="15" customHeight="1" x14ac:dyDescent="0.25">
      <c r="B46" s="21" t="s">
        <v>64</v>
      </c>
      <c r="C46" s="55">
        <f>+'Crono-AE Virtualizacion'!K50</f>
        <v>3</v>
      </c>
      <c r="D46" s="54">
        <f t="shared" si="0"/>
        <v>1.7543859649122806E-2</v>
      </c>
      <c r="E46" s="53">
        <f t="shared" si="1"/>
        <v>1.7543859649122806E-2</v>
      </c>
      <c r="F46" s="54">
        <f>+'Crono-AE Virtualizacion'!I50</f>
        <v>1</v>
      </c>
      <c r="G46" s="54">
        <f ca="1">+'Crono-AE Virtualizacion'!L50</f>
        <v>1</v>
      </c>
    </row>
    <row r="47" spans="2:7" ht="15" customHeight="1" x14ac:dyDescent="0.25">
      <c r="B47" s="21" t="s">
        <v>39</v>
      </c>
      <c r="C47" s="55">
        <f>+'Crono-AE Virtualizacion'!K51</f>
        <v>3</v>
      </c>
      <c r="D47" s="54">
        <f t="shared" si="0"/>
        <v>1.7543859649122806E-2</v>
      </c>
      <c r="E47" s="53">
        <f t="shared" si="1"/>
        <v>1.7543859649122806E-2</v>
      </c>
      <c r="F47" s="54">
        <f>+'Crono-AE Virtualizacion'!I51</f>
        <v>1</v>
      </c>
      <c r="G47" s="54">
        <f ca="1">+'Crono-AE Virtualizacion'!L51</f>
        <v>1</v>
      </c>
    </row>
    <row r="48" spans="2:7" ht="15" customHeight="1" x14ac:dyDescent="0.25">
      <c r="B48" s="21" t="s">
        <v>40</v>
      </c>
      <c r="C48" s="55">
        <f>+'Crono-AE Virtualizacion'!K52</f>
        <v>2</v>
      </c>
      <c r="D48" s="54">
        <f t="shared" si="0"/>
        <v>1.1695906432748537E-2</v>
      </c>
      <c r="E48" s="53">
        <f t="shared" si="1"/>
        <v>5.8479532163742687E-3</v>
      </c>
      <c r="F48" s="54">
        <f>+'Crono-AE Virtualizacion'!I52</f>
        <v>0.5</v>
      </c>
      <c r="G48" s="54">
        <f ca="1">+'Crono-AE Virtualizacion'!L52</f>
        <v>1</v>
      </c>
    </row>
    <row r="49" spans="2:7" ht="15" customHeight="1" x14ac:dyDescent="0.25">
      <c r="B49" s="21" t="s">
        <v>42</v>
      </c>
      <c r="C49" s="55">
        <f>+'Crono-AE Virtualizacion'!K53</f>
        <v>2</v>
      </c>
      <c r="D49" s="54">
        <f t="shared" si="0"/>
        <v>1.1695906432748537E-2</v>
      </c>
      <c r="E49" s="53">
        <f t="shared" si="1"/>
        <v>1.1695906432748537E-2</v>
      </c>
      <c r="F49" s="54">
        <f>+'Crono-AE Virtualizacion'!I53</f>
        <v>1</v>
      </c>
      <c r="G49" s="54">
        <f ca="1">+'Crono-AE Virtualizacion'!L53</f>
        <v>0.75</v>
      </c>
    </row>
    <row r="50" spans="2:7" ht="15" customHeight="1" x14ac:dyDescent="0.25">
      <c r="B50" s="60" t="s">
        <v>65</v>
      </c>
      <c r="C50" s="55" t="str">
        <f>+'Crono-AE Virtualizacion'!K54</f>
        <v/>
      </c>
      <c r="D50" s="54"/>
      <c r="E50" s="53">
        <f t="shared" si="1"/>
        <v>0</v>
      </c>
      <c r="F50" s="54"/>
      <c r="G50" s="54" t="str">
        <f ca="1">+'Crono-AE Virtualizacion'!L54</f>
        <v/>
      </c>
    </row>
    <row r="51" spans="2:7" ht="15" customHeight="1" x14ac:dyDescent="0.25">
      <c r="B51" s="21" t="s">
        <v>44</v>
      </c>
      <c r="C51" s="55">
        <f>+'Crono-AE Virtualizacion'!K55</f>
        <v>4</v>
      </c>
      <c r="D51" s="54">
        <f t="shared" si="0"/>
        <v>2.3391812865497075E-2</v>
      </c>
      <c r="E51" s="53">
        <f t="shared" si="1"/>
        <v>7.0175438596491221E-3</v>
      </c>
      <c r="F51" s="54">
        <f>+'Crono-AE Virtualizacion'!I55</f>
        <v>0.3</v>
      </c>
      <c r="G51" s="54">
        <f ca="1">+'Crono-AE Virtualizacion'!L55</f>
        <v>8.3333333333333329E-2</v>
      </c>
    </row>
    <row r="52" spans="2:7" ht="15" customHeight="1" x14ac:dyDescent="0.25">
      <c r="B52" s="21" t="s">
        <v>45</v>
      </c>
      <c r="C52" s="55">
        <f>+'Crono-AE Virtualizacion'!K56</f>
        <v>4</v>
      </c>
      <c r="D52" s="54">
        <f t="shared" si="0"/>
        <v>2.3391812865497075E-2</v>
      </c>
      <c r="E52" s="53">
        <f t="shared" si="1"/>
        <v>7.0175438596491221E-3</v>
      </c>
      <c r="F52" s="54">
        <f>+'Crono-AE Virtualizacion'!I56</f>
        <v>0.3</v>
      </c>
      <c r="G52" s="54" t="str">
        <f ca="1">+'Crono-AE Virtualizacion'!L56</f>
        <v/>
      </c>
    </row>
    <row r="53" spans="2:7" ht="15" customHeight="1" x14ac:dyDescent="0.25">
      <c r="B53" s="21" t="s">
        <v>66</v>
      </c>
      <c r="C53" s="55">
        <f>+'Crono-AE Virtualizacion'!K57</f>
        <v>6</v>
      </c>
      <c r="D53" s="54">
        <f t="shared" si="0"/>
        <v>3.5087719298245612E-2</v>
      </c>
      <c r="E53" s="53">
        <f t="shared" si="1"/>
        <v>0</v>
      </c>
      <c r="F53" s="54">
        <f>+'Crono-AE Virtualizacion'!I57</f>
        <v>0</v>
      </c>
      <c r="G53" s="54" t="str">
        <f ca="1">+'Crono-AE Virtualizacion'!L57</f>
        <v/>
      </c>
    </row>
    <row r="54" spans="2:7" ht="15" customHeight="1" x14ac:dyDescent="0.25">
      <c r="B54" s="21" t="s">
        <v>67</v>
      </c>
      <c r="C54" s="55">
        <f>+'Crono-AE Virtualizacion'!K58</f>
        <v>2</v>
      </c>
      <c r="D54" s="54">
        <f t="shared" si="0"/>
        <v>1.1695906432748537E-2</v>
      </c>
      <c r="E54" s="53">
        <f t="shared" si="1"/>
        <v>0</v>
      </c>
      <c r="F54" s="54">
        <f>+'Crono-AE Virtualizacion'!I58</f>
        <v>0</v>
      </c>
      <c r="G54" s="54" t="str">
        <f ca="1">+'Crono-AE Virtualizacion'!L58</f>
        <v/>
      </c>
    </row>
    <row r="55" spans="2:7" ht="15" customHeight="1" x14ac:dyDescent="0.25">
      <c r="B55" s="21" t="s">
        <v>68</v>
      </c>
      <c r="C55" s="55">
        <f>+'Crono-AE Virtualizacion'!K59</f>
        <v>2</v>
      </c>
      <c r="D55" s="54">
        <f t="shared" si="0"/>
        <v>1.1695906432748537E-2</v>
      </c>
      <c r="E55" s="53">
        <f t="shared" si="1"/>
        <v>0</v>
      </c>
      <c r="F55" s="54">
        <f>+'Crono-AE Virtualizacion'!I59</f>
        <v>0</v>
      </c>
      <c r="G55" s="54" t="str">
        <f ca="1">+'Crono-AE Virtualizacion'!L59</f>
        <v/>
      </c>
    </row>
    <row r="56" spans="2:7" ht="15" customHeight="1" x14ac:dyDescent="0.25">
      <c r="B56" s="21" t="s">
        <v>69</v>
      </c>
      <c r="C56" s="55">
        <f>+'Crono-AE Virtualizacion'!K60</f>
        <v>2</v>
      </c>
      <c r="D56" s="54">
        <f t="shared" si="0"/>
        <v>1.1695906432748537E-2</v>
      </c>
      <c r="E56" s="53">
        <f t="shared" si="1"/>
        <v>0</v>
      </c>
      <c r="F56" s="54">
        <f>+'Crono-AE Virtualizacion'!I60</f>
        <v>0</v>
      </c>
      <c r="G56" s="54" t="str">
        <f ca="1">+'Crono-AE Virtualizacion'!L60</f>
        <v/>
      </c>
    </row>
    <row r="57" spans="2:7" ht="15" customHeight="1" x14ac:dyDescent="0.25">
      <c r="B57" s="21" t="s">
        <v>48</v>
      </c>
      <c r="C57" s="55">
        <f>+'Crono-AE Virtualizacion'!K61</f>
        <v>2</v>
      </c>
      <c r="D57" s="54">
        <f t="shared" si="0"/>
        <v>1.1695906432748537E-2</v>
      </c>
      <c r="E57" s="53">
        <f t="shared" si="1"/>
        <v>0</v>
      </c>
      <c r="F57" s="54">
        <f>+'Crono-AE Virtualizacion'!I61</f>
        <v>0</v>
      </c>
      <c r="G57" s="54" t="str">
        <f ca="1">+'Crono-AE Virtualizacion'!L61</f>
        <v/>
      </c>
    </row>
    <row r="58" spans="2:7" ht="15" customHeight="1" x14ac:dyDescent="0.25">
      <c r="B58" s="60" t="s">
        <v>53</v>
      </c>
      <c r="C58" s="55" t="str">
        <f>+'Crono-AE Virtualizacion'!K62</f>
        <v/>
      </c>
      <c r="D58" s="54"/>
      <c r="E58" s="53">
        <f t="shared" si="1"/>
        <v>0</v>
      </c>
      <c r="F58" s="54"/>
      <c r="G58" s="54" t="str">
        <f ca="1">+'Crono-AE Virtualizacion'!L62</f>
        <v/>
      </c>
    </row>
    <row r="59" spans="2:7" ht="15" customHeight="1" x14ac:dyDescent="0.25">
      <c r="B59" s="21" t="s">
        <v>54</v>
      </c>
      <c r="C59" s="55">
        <f>+'Crono-AE Virtualizacion'!K63</f>
        <v>1</v>
      </c>
      <c r="D59" s="54">
        <f t="shared" si="0"/>
        <v>5.8479532163742687E-3</v>
      </c>
      <c r="E59" s="53">
        <f t="shared" si="1"/>
        <v>0</v>
      </c>
      <c r="F59" s="54">
        <f>+'Crono-AE Virtualizacion'!I63</f>
        <v>0</v>
      </c>
      <c r="G59" s="54" t="str">
        <f ca="1">+'Crono-AE Virtualizacion'!L63</f>
        <v/>
      </c>
    </row>
    <row r="60" spans="2:7" ht="15" customHeight="1" x14ac:dyDescent="0.25">
      <c r="B60" s="21" t="s">
        <v>55</v>
      </c>
      <c r="C60" s="55">
        <f>+'Crono-AE Virtualizacion'!K64</f>
        <v>2</v>
      </c>
      <c r="D60" s="54">
        <f t="shared" si="0"/>
        <v>1.1695906432748537E-2</v>
      </c>
      <c r="E60" s="53">
        <f t="shared" si="1"/>
        <v>0</v>
      </c>
      <c r="F60" s="54">
        <f>+'Crono-AE Virtualizacion'!I64</f>
        <v>0</v>
      </c>
      <c r="G60" s="54" t="str">
        <f ca="1">+'Crono-AE Virtualizacion'!L64</f>
        <v/>
      </c>
    </row>
    <row r="61" spans="2:7" ht="15" customHeight="1" x14ac:dyDescent="0.25">
      <c r="B61" s="21" t="s">
        <v>56</v>
      </c>
      <c r="C61" s="55">
        <f>+'Crono-AE Virtualizacion'!K65</f>
        <v>5</v>
      </c>
      <c r="D61" s="54">
        <f t="shared" si="0"/>
        <v>2.9239766081871343E-2</v>
      </c>
      <c r="E61" s="53">
        <f t="shared" si="1"/>
        <v>0</v>
      </c>
      <c r="F61" s="54">
        <f>+'Crono-AE Virtualizacion'!I65</f>
        <v>0</v>
      </c>
      <c r="G61" s="54" t="str">
        <f ca="1">+'Crono-AE Virtualizacion'!L65</f>
        <v/>
      </c>
    </row>
    <row r="62" spans="2:7" ht="15" customHeight="1" x14ac:dyDescent="0.25">
      <c r="B62" s="21" t="s">
        <v>57</v>
      </c>
      <c r="C62" s="55">
        <f>+'Crono-AE Virtualizacion'!K66</f>
        <v>1</v>
      </c>
      <c r="D62" s="54">
        <f t="shared" si="0"/>
        <v>5.8479532163742687E-3</v>
      </c>
      <c r="E62" s="53">
        <f t="shared" si="1"/>
        <v>0</v>
      </c>
      <c r="F62" s="54">
        <f>+'Crono-AE Virtualizacion'!I66</f>
        <v>0</v>
      </c>
      <c r="G62" s="54" t="str">
        <f ca="1">+'Crono-AE Virtualizacion'!L66</f>
        <v/>
      </c>
    </row>
    <row r="63" spans="2:7" ht="15" customHeight="1" x14ac:dyDescent="0.25">
      <c r="B63" s="34" t="s">
        <v>58</v>
      </c>
      <c r="C63" s="55">
        <f>+'Crono-AE Virtualizacion'!K67</f>
        <v>1</v>
      </c>
      <c r="D63" s="54">
        <f t="shared" si="0"/>
        <v>5.8479532163742687E-3</v>
      </c>
      <c r="E63" s="53">
        <f t="shared" si="1"/>
        <v>0</v>
      </c>
      <c r="F63" s="54">
        <f>+'Crono-AE Virtualizacion'!I67</f>
        <v>0</v>
      </c>
      <c r="G63" s="54" t="str">
        <f ca="1">+'Crono-AE Virtualizacion'!L67</f>
        <v/>
      </c>
    </row>
    <row r="64" spans="2:7" ht="15" customHeight="1" x14ac:dyDescent="0.25">
      <c r="B64" s="21" t="s">
        <v>59</v>
      </c>
      <c r="C64" s="55">
        <f>+'Crono-AE Virtualizacion'!K68</f>
        <v>1</v>
      </c>
      <c r="D64" s="54">
        <f t="shared" si="0"/>
        <v>5.8479532163742687E-3</v>
      </c>
      <c r="E64" s="53">
        <f t="shared" si="1"/>
        <v>0</v>
      </c>
      <c r="F64" s="54">
        <f>+'Crono-AE Virtualizacion'!I68</f>
        <v>0</v>
      </c>
      <c r="G64" s="54" t="str">
        <f ca="1">+'Crono-AE Virtualizacion'!L68</f>
        <v/>
      </c>
    </row>
    <row r="65" spans="2:7" ht="15" customHeight="1" x14ac:dyDescent="0.25">
      <c r="B65" s="21" t="s">
        <v>60</v>
      </c>
      <c r="C65" s="55">
        <f>+'Crono-AE Virtualizacion'!K69</f>
        <v>5</v>
      </c>
      <c r="D65" s="54">
        <f t="shared" si="0"/>
        <v>2.9239766081871343E-2</v>
      </c>
      <c r="E65" s="53">
        <f t="shared" si="1"/>
        <v>0</v>
      </c>
      <c r="F65" s="54">
        <f>+'Crono-AE Virtualizacion'!I69</f>
        <v>0</v>
      </c>
      <c r="G65" s="54" t="str">
        <f ca="1">+'Crono-AE Virtualizacion'!L69</f>
        <v/>
      </c>
    </row>
    <row r="66" spans="2:7" ht="15" customHeight="1" x14ac:dyDescent="0.25">
      <c r="B66" s="21" t="s">
        <v>61</v>
      </c>
      <c r="C66" s="55">
        <f>+'Crono-AE Virtualizacion'!K70</f>
        <v>2</v>
      </c>
      <c r="D66" s="54">
        <f t="shared" si="0"/>
        <v>1.1695906432748537E-2</v>
      </c>
      <c r="E66" s="53">
        <f t="shared" si="1"/>
        <v>0</v>
      </c>
      <c r="F66" s="54">
        <f>+'Crono-AE Virtualizacion'!I70</f>
        <v>0</v>
      </c>
      <c r="G66" s="54" t="str">
        <f ca="1">+'Crono-AE Virtualizacion'!L70</f>
        <v/>
      </c>
    </row>
    <row r="67" spans="2:7" ht="15" customHeight="1" x14ac:dyDescent="0.25">
      <c r="B67" s="46" t="s">
        <v>82</v>
      </c>
      <c r="C67" s="55" t="str">
        <f>+'Crono-AE Virtualizacion'!K71</f>
        <v/>
      </c>
      <c r="D67" s="54"/>
      <c r="E67" s="53">
        <f t="shared" si="1"/>
        <v>0</v>
      </c>
      <c r="F67" s="54"/>
      <c r="G67" s="54" t="str">
        <f ca="1">+'Crono-AE Virtualizacion'!L71</f>
        <v/>
      </c>
    </row>
    <row r="68" spans="2:7" ht="15" customHeight="1" x14ac:dyDescent="0.25">
      <c r="B68" s="60" t="s">
        <v>36</v>
      </c>
      <c r="C68" s="55" t="str">
        <f>+'Crono-AE Virtualizacion'!K72</f>
        <v/>
      </c>
      <c r="D68" s="54"/>
      <c r="E68" s="53">
        <f t="shared" si="1"/>
        <v>0</v>
      </c>
      <c r="F68" s="54"/>
      <c r="G68" s="54" t="str">
        <f ca="1">+'Crono-AE Virtualizacion'!L72</f>
        <v/>
      </c>
    </row>
    <row r="69" spans="2:7" ht="15" customHeight="1" x14ac:dyDescent="0.25">
      <c r="B69" s="21" t="s">
        <v>37</v>
      </c>
      <c r="C69" s="55">
        <f>+'Crono-AE Virtualizacion'!K73</f>
        <v>3</v>
      </c>
      <c r="D69" s="54">
        <f t="shared" si="0"/>
        <v>1.7543859649122806E-2</v>
      </c>
      <c r="E69" s="53">
        <f t="shared" si="1"/>
        <v>0</v>
      </c>
      <c r="F69" s="54">
        <f>+'Crono-AE Virtualizacion'!I73</f>
        <v>0</v>
      </c>
      <c r="G69" s="54" t="str">
        <f ca="1">+'Crono-AE Virtualizacion'!L73</f>
        <v/>
      </c>
    </row>
    <row r="70" spans="2:7" ht="15" customHeight="1" x14ac:dyDescent="0.25">
      <c r="B70" s="21" t="s">
        <v>64</v>
      </c>
      <c r="C70" s="55">
        <f>+'Crono-AE Virtualizacion'!K74</f>
        <v>2</v>
      </c>
      <c r="D70" s="54">
        <f t="shared" si="0"/>
        <v>1.1695906432748537E-2</v>
      </c>
      <c r="E70" s="53">
        <f t="shared" si="1"/>
        <v>0</v>
      </c>
      <c r="F70" s="54">
        <f>+'Crono-AE Virtualizacion'!I74</f>
        <v>0</v>
      </c>
      <c r="G70" s="54" t="str">
        <f ca="1">+'Crono-AE Virtualizacion'!L74</f>
        <v/>
      </c>
    </row>
    <row r="71" spans="2:7" ht="15" customHeight="1" x14ac:dyDescent="0.25">
      <c r="B71" s="21" t="s">
        <v>39</v>
      </c>
      <c r="C71" s="55">
        <f>+'Crono-AE Virtualizacion'!K75</f>
        <v>2</v>
      </c>
      <c r="D71" s="54">
        <f t="shared" ref="D71:D92" si="2">+C71/$C$94</f>
        <v>1.1695906432748537E-2</v>
      </c>
      <c r="E71" s="53">
        <f t="shared" ref="E71:E92" si="3">(+F71*D71)</f>
        <v>0</v>
      </c>
      <c r="F71" s="54">
        <f>+'Crono-AE Virtualizacion'!I75</f>
        <v>0</v>
      </c>
      <c r="G71" s="54" t="str">
        <f ca="1">+'Crono-AE Virtualizacion'!L75</f>
        <v/>
      </c>
    </row>
    <row r="72" spans="2:7" ht="15" customHeight="1" x14ac:dyDescent="0.25">
      <c r="B72" s="21" t="s">
        <v>40</v>
      </c>
      <c r="C72" s="55">
        <f>+'Crono-AE Virtualizacion'!K76</f>
        <v>1</v>
      </c>
      <c r="D72" s="54">
        <f t="shared" si="2"/>
        <v>5.8479532163742687E-3</v>
      </c>
      <c r="E72" s="53">
        <f t="shared" si="3"/>
        <v>0</v>
      </c>
      <c r="F72" s="54">
        <f>+'Crono-AE Virtualizacion'!I76</f>
        <v>0</v>
      </c>
      <c r="G72" s="54" t="str">
        <f ca="1">+'Crono-AE Virtualizacion'!L76</f>
        <v/>
      </c>
    </row>
    <row r="73" spans="2:7" ht="15" customHeight="1" x14ac:dyDescent="0.25">
      <c r="B73" s="21" t="s">
        <v>42</v>
      </c>
      <c r="C73" s="55">
        <f>+'Crono-AE Virtualizacion'!K77</f>
        <v>1</v>
      </c>
      <c r="D73" s="54">
        <f t="shared" si="2"/>
        <v>5.8479532163742687E-3</v>
      </c>
      <c r="E73" s="53">
        <f t="shared" si="3"/>
        <v>0</v>
      </c>
      <c r="F73" s="54">
        <f>+'Crono-AE Virtualizacion'!I77</f>
        <v>0</v>
      </c>
      <c r="G73" s="54" t="str">
        <f ca="1">+'Crono-AE Virtualizacion'!L77</f>
        <v/>
      </c>
    </row>
    <row r="74" spans="2:7" ht="15" customHeight="1" x14ac:dyDescent="0.25">
      <c r="B74" s="60" t="s">
        <v>83</v>
      </c>
      <c r="C74" s="55" t="str">
        <f>+'Crono-AE Virtualizacion'!K78</f>
        <v/>
      </c>
      <c r="D74" s="54"/>
      <c r="E74" s="53">
        <f t="shared" si="3"/>
        <v>0</v>
      </c>
      <c r="F74" s="54"/>
      <c r="G74" s="54" t="str">
        <f ca="1">+'Crono-AE Virtualizacion'!L78</f>
        <v/>
      </c>
    </row>
    <row r="75" spans="2:7" ht="15" customHeight="1" x14ac:dyDescent="0.25">
      <c r="B75" s="21" t="s">
        <v>45</v>
      </c>
      <c r="C75" s="55">
        <f>+'Crono-AE Virtualizacion'!K79</f>
        <v>3</v>
      </c>
      <c r="D75" s="54">
        <f t="shared" si="2"/>
        <v>1.7543859649122806E-2</v>
      </c>
      <c r="E75" s="53">
        <f t="shared" si="3"/>
        <v>0</v>
      </c>
      <c r="F75" s="54">
        <f>+'Crono-AE Virtualizacion'!I79</f>
        <v>0</v>
      </c>
      <c r="G75" s="54" t="str">
        <f ca="1">+'Crono-AE Virtualizacion'!L79</f>
        <v/>
      </c>
    </row>
    <row r="76" spans="2:7" ht="15" customHeight="1" x14ac:dyDescent="0.25">
      <c r="B76" s="34" t="s">
        <v>84</v>
      </c>
      <c r="C76" s="55">
        <f>+'Crono-AE Virtualizacion'!K80</f>
        <v>3</v>
      </c>
      <c r="D76" s="54">
        <f t="shared" si="2"/>
        <v>1.7543859649122806E-2</v>
      </c>
      <c r="E76" s="53">
        <f t="shared" si="3"/>
        <v>0</v>
      </c>
      <c r="F76" s="54">
        <f>+'Crono-AE Virtualizacion'!I80</f>
        <v>0</v>
      </c>
      <c r="G76" s="54" t="str">
        <f ca="1">+'Crono-AE Virtualizacion'!L80</f>
        <v/>
      </c>
    </row>
    <row r="77" spans="2:7" ht="15" customHeight="1" x14ac:dyDescent="0.25">
      <c r="B77" s="21" t="s">
        <v>85</v>
      </c>
      <c r="C77" s="55">
        <f>+'Crono-AE Virtualizacion'!K81</f>
        <v>2</v>
      </c>
      <c r="D77" s="54">
        <f t="shared" si="2"/>
        <v>1.1695906432748537E-2</v>
      </c>
      <c r="E77" s="53">
        <f t="shared" si="3"/>
        <v>0</v>
      </c>
      <c r="F77" s="54">
        <f>+'Crono-AE Virtualizacion'!I81</f>
        <v>0</v>
      </c>
      <c r="G77" s="54" t="str">
        <f ca="1">+'Crono-AE Virtualizacion'!L81</f>
        <v/>
      </c>
    </row>
    <row r="78" spans="2:7" ht="15" customHeight="1" x14ac:dyDescent="0.25">
      <c r="B78" s="21" t="s">
        <v>86</v>
      </c>
      <c r="C78" s="55">
        <f>+'Crono-AE Virtualizacion'!K82</f>
        <v>4</v>
      </c>
      <c r="D78" s="54">
        <f t="shared" si="2"/>
        <v>2.3391812865497075E-2</v>
      </c>
      <c r="E78" s="53">
        <f t="shared" si="3"/>
        <v>0</v>
      </c>
      <c r="F78" s="54">
        <f>+'Crono-AE Virtualizacion'!I82</f>
        <v>0</v>
      </c>
      <c r="G78" s="54" t="str">
        <f ca="1">+'Crono-AE Virtualizacion'!L82</f>
        <v/>
      </c>
    </row>
    <row r="79" spans="2:7" ht="15" customHeight="1" x14ac:dyDescent="0.25">
      <c r="B79" s="21" t="s">
        <v>87</v>
      </c>
      <c r="C79" s="55">
        <f>+'Crono-AE Virtualizacion'!K83</f>
        <v>3</v>
      </c>
      <c r="D79" s="54">
        <f t="shared" si="2"/>
        <v>1.7543859649122806E-2</v>
      </c>
      <c r="E79" s="53">
        <f t="shared" si="3"/>
        <v>0</v>
      </c>
      <c r="F79" s="54">
        <f>+'Crono-AE Virtualizacion'!I83</f>
        <v>0</v>
      </c>
      <c r="G79" s="54" t="str">
        <f ca="1">+'Crono-AE Virtualizacion'!L83</f>
        <v/>
      </c>
    </row>
    <row r="80" spans="2:7" ht="15" customHeight="1" x14ac:dyDescent="0.25">
      <c r="B80" s="21" t="s">
        <v>88</v>
      </c>
      <c r="C80" s="55">
        <f>+'Crono-AE Virtualizacion'!K84</f>
        <v>2</v>
      </c>
      <c r="D80" s="54">
        <f t="shared" si="2"/>
        <v>1.1695906432748537E-2</v>
      </c>
      <c r="E80" s="53">
        <f t="shared" si="3"/>
        <v>0</v>
      </c>
      <c r="F80" s="54">
        <f>+'Crono-AE Virtualizacion'!I84</f>
        <v>0</v>
      </c>
      <c r="G80" s="54" t="str">
        <f ca="1">+'Crono-AE Virtualizacion'!L84</f>
        <v/>
      </c>
    </row>
    <row r="81" spans="2:7" ht="15" customHeight="1" x14ac:dyDescent="0.25">
      <c r="B81" s="34" t="s">
        <v>50</v>
      </c>
      <c r="C81" s="55">
        <f>+'Crono-AE Virtualizacion'!K85</f>
        <v>3</v>
      </c>
      <c r="D81" s="54">
        <f t="shared" si="2"/>
        <v>1.7543859649122806E-2</v>
      </c>
      <c r="E81" s="53">
        <f t="shared" si="3"/>
        <v>0</v>
      </c>
      <c r="F81" s="54">
        <f>+'Crono-AE Virtualizacion'!I85</f>
        <v>0</v>
      </c>
      <c r="G81" s="54" t="str">
        <f ca="1">+'Crono-AE Virtualizacion'!L85</f>
        <v/>
      </c>
    </row>
    <row r="82" spans="2:7" ht="15" customHeight="1" x14ac:dyDescent="0.25">
      <c r="B82" s="21" t="s">
        <v>47</v>
      </c>
      <c r="C82" s="55">
        <f>+'Crono-AE Virtualizacion'!K86</f>
        <v>3</v>
      </c>
      <c r="D82" s="54">
        <f t="shared" si="2"/>
        <v>1.7543859649122806E-2</v>
      </c>
      <c r="E82" s="53">
        <f t="shared" si="3"/>
        <v>0</v>
      </c>
      <c r="F82" s="54">
        <f>+'Crono-AE Virtualizacion'!I86</f>
        <v>0</v>
      </c>
      <c r="G82" s="54" t="str">
        <f ca="1">+'Crono-AE Virtualizacion'!L86</f>
        <v/>
      </c>
    </row>
    <row r="83" spans="2:7" ht="15" customHeight="1" x14ac:dyDescent="0.25">
      <c r="B83" s="21" t="s">
        <v>48</v>
      </c>
      <c r="C83" s="55">
        <f>+'Crono-AE Virtualizacion'!K87</f>
        <v>3</v>
      </c>
      <c r="D83" s="54">
        <f t="shared" si="2"/>
        <v>1.7543859649122806E-2</v>
      </c>
      <c r="E83" s="53">
        <f t="shared" si="3"/>
        <v>0</v>
      </c>
      <c r="F83" s="54">
        <f>+'Crono-AE Virtualizacion'!I87</f>
        <v>0</v>
      </c>
      <c r="G83" s="54" t="str">
        <f ca="1">+'Crono-AE Virtualizacion'!L87</f>
        <v/>
      </c>
    </row>
    <row r="84" spans="2:7" ht="15" customHeight="1" x14ac:dyDescent="0.25">
      <c r="B84" s="21" t="s">
        <v>53</v>
      </c>
      <c r="C84" s="55" t="str">
        <f>+'Crono-AE Virtualizacion'!K88</f>
        <v/>
      </c>
      <c r="D84" s="54"/>
      <c r="E84" s="53">
        <f t="shared" si="3"/>
        <v>0</v>
      </c>
      <c r="F84" s="54"/>
      <c r="G84" s="54" t="str">
        <f ca="1">+'Crono-AE Virtualizacion'!L88</f>
        <v/>
      </c>
    </row>
    <row r="85" spans="2:7" ht="15" customHeight="1" x14ac:dyDescent="0.25">
      <c r="B85" s="21" t="s">
        <v>54</v>
      </c>
      <c r="C85" s="55">
        <f>+'Crono-AE Virtualizacion'!K89</f>
        <v>2</v>
      </c>
      <c r="D85" s="54">
        <f t="shared" si="2"/>
        <v>1.1695906432748537E-2</v>
      </c>
      <c r="E85" s="53">
        <f t="shared" si="3"/>
        <v>0</v>
      </c>
      <c r="F85" s="54">
        <f>+'Crono-AE Virtualizacion'!I89</f>
        <v>0</v>
      </c>
      <c r="G85" s="54" t="str">
        <f ca="1">+'Crono-AE Virtualizacion'!L89</f>
        <v/>
      </c>
    </row>
    <row r="86" spans="2:7" ht="15" customHeight="1" x14ac:dyDescent="0.25">
      <c r="B86" s="21" t="s">
        <v>55</v>
      </c>
      <c r="C86" s="55">
        <f>+'Crono-AE Virtualizacion'!K90</f>
        <v>2</v>
      </c>
      <c r="D86" s="54">
        <f t="shared" si="2"/>
        <v>1.1695906432748537E-2</v>
      </c>
      <c r="E86" s="53">
        <f t="shared" si="3"/>
        <v>0</v>
      </c>
      <c r="F86" s="54">
        <f>+'Crono-AE Virtualizacion'!I90</f>
        <v>0</v>
      </c>
      <c r="G86" s="54" t="str">
        <f ca="1">+'Crono-AE Virtualizacion'!L90</f>
        <v/>
      </c>
    </row>
    <row r="87" spans="2:7" ht="15" customHeight="1" x14ac:dyDescent="0.25">
      <c r="B87" s="21" t="s">
        <v>56</v>
      </c>
      <c r="C87" s="55">
        <f>+'Crono-AE Virtualizacion'!K91</f>
        <v>4</v>
      </c>
      <c r="D87" s="54">
        <f t="shared" si="2"/>
        <v>2.3391812865497075E-2</v>
      </c>
      <c r="E87" s="53">
        <f t="shared" si="3"/>
        <v>0</v>
      </c>
      <c r="F87" s="54">
        <f>+'Crono-AE Virtualizacion'!I91</f>
        <v>0</v>
      </c>
      <c r="G87" s="54" t="str">
        <f ca="1">+'Crono-AE Virtualizacion'!L91</f>
        <v/>
      </c>
    </row>
    <row r="88" spans="2:7" ht="15" customHeight="1" x14ac:dyDescent="0.25">
      <c r="B88" s="21" t="s">
        <v>57</v>
      </c>
      <c r="C88" s="55">
        <f>+'Crono-AE Virtualizacion'!K92</f>
        <v>2</v>
      </c>
      <c r="D88" s="54">
        <f t="shared" si="2"/>
        <v>1.1695906432748537E-2</v>
      </c>
      <c r="E88" s="53">
        <f t="shared" si="3"/>
        <v>0</v>
      </c>
      <c r="F88" s="54">
        <f>+'Crono-AE Virtualizacion'!I92</f>
        <v>0</v>
      </c>
      <c r="G88" s="54" t="str">
        <f ca="1">+'Crono-AE Virtualizacion'!L92</f>
        <v/>
      </c>
    </row>
    <row r="89" spans="2:7" ht="15" customHeight="1" x14ac:dyDescent="0.25">
      <c r="B89" s="21" t="s">
        <v>58</v>
      </c>
      <c r="C89" s="55">
        <f>+'Crono-AE Virtualizacion'!K93</f>
        <v>2</v>
      </c>
      <c r="D89" s="54">
        <f t="shared" si="2"/>
        <v>1.1695906432748537E-2</v>
      </c>
      <c r="E89" s="53">
        <f t="shared" si="3"/>
        <v>0</v>
      </c>
      <c r="F89" s="54">
        <f>+'Crono-AE Virtualizacion'!I93</f>
        <v>0</v>
      </c>
      <c r="G89" s="54" t="str">
        <f ca="1">+'Crono-AE Virtualizacion'!L93</f>
        <v/>
      </c>
    </row>
    <row r="90" spans="2:7" ht="15" customHeight="1" x14ac:dyDescent="0.25">
      <c r="B90" s="21" t="s">
        <v>59</v>
      </c>
      <c r="C90" s="55">
        <f>+'Crono-AE Virtualizacion'!K94</f>
        <v>3</v>
      </c>
      <c r="D90" s="54">
        <f t="shared" si="2"/>
        <v>1.7543859649122806E-2</v>
      </c>
      <c r="E90" s="53">
        <f t="shared" si="3"/>
        <v>0</v>
      </c>
      <c r="F90" s="54">
        <f>+'Crono-AE Virtualizacion'!I94</f>
        <v>0</v>
      </c>
      <c r="G90" s="54" t="str">
        <f ca="1">+'Crono-AE Virtualizacion'!L94</f>
        <v/>
      </c>
    </row>
    <row r="91" spans="2:7" ht="15" customHeight="1" x14ac:dyDescent="0.25">
      <c r="B91" s="21" t="s">
        <v>60</v>
      </c>
      <c r="C91" s="55">
        <f>+'Crono-AE Virtualizacion'!K95</f>
        <v>5</v>
      </c>
      <c r="D91" s="54">
        <f t="shared" si="2"/>
        <v>2.9239766081871343E-2</v>
      </c>
      <c r="E91" s="53">
        <f t="shared" si="3"/>
        <v>0</v>
      </c>
      <c r="F91" s="54">
        <f>+'Crono-AE Virtualizacion'!I95</f>
        <v>0</v>
      </c>
      <c r="G91" s="54" t="str">
        <f ca="1">+'Crono-AE Virtualizacion'!L95</f>
        <v/>
      </c>
    </row>
    <row r="92" spans="2:7" ht="15" customHeight="1" x14ac:dyDescent="0.25">
      <c r="B92" s="21" t="s">
        <v>61</v>
      </c>
      <c r="C92" s="55">
        <f>+'Crono-AE Virtualizacion'!K96</f>
        <v>2</v>
      </c>
      <c r="D92" s="54">
        <f t="shared" si="2"/>
        <v>1.1695906432748537E-2</v>
      </c>
      <c r="E92" s="53">
        <f t="shared" si="3"/>
        <v>0</v>
      </c>
      <c r="F92" s="54">
        <f>+'Crono-AE Virtualizacion'!I96</f>
        <v>0</v>
      </c>
      <c r="G92" s="54" t="str">
        <f ca="1">+'Crono-AE Virtualizacion'!L96</f>
        <v/>
      </c>
    </row>
    <row r="93" spans="2:7" ht="15" customHeight="1" x14ac:dyDescent="0.25"/>
    <row r="94" spans="2:7" ht="15" customHeight="1" x14ac:dyDescent="0.25">
      <c r="C94" s="47">
        <f>SUM(C6:C92)</f>
        <v>171</v>
      </c>
      <c r="D94" s="47">
        <f>SUM(D6:D92)</f>
        <v>0.99999999999999967</v>
      </c>
    </row>
    <row r="95" spans="2:7" ht="15" customHeight="1" x14ac:dyDescent="0.25"/>
    <row r="96" spans="2:7" ht="15" customHeight="1" x14ac:dyDescent="0.25"/>
    <row r="97" ht="15" customHeight="1" x14ac:dyDescent="0.25"/>
    <row r="98" ht="15" customHeight="1" x14ac:dyDescent="0.25"/>
  </sheetData>
  <conditionalFormatting sqref="B3:B84">
    <cfRule type="expression" dxfId="3" priority="4">
      <formula>AND(VALUE($B3)&gt;0,VALUE($C3)=0)</formula>
    </cfRule>
    <cfRule type="expression" dxfId="2" priority="5">
      <formula>AND(VALUE($B3)&gt;0,$C3="*")</formula>
    </cfRule>
    <cfRule type="expression" priority="6">
      <formula>VALUE($B3)=0</formula>
    </cfRule>
  </conditionalFormatting>
  <conditionalFormatting sqref="B84:B92">
    <cfRule type="expression" dxfId="1" priority="1">
      <formula>AND(VALUE($B84)&gt;0,VALUE($C84)=0)</formula>
    </cfRule>
    <cfRule type="expression" dxfId="0" priority="2">
      <formula>AND(VALUE($B84)&gt;0,$C84="*")</formula>
    </cfRule>
    <cfRule type="expression" priority="3">
      <formula>VALUE($B84)=0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Crono-AE Virtualizacion</vt:lpstr>
      <vt:lpstr>Resumen</vt:lpstr>
      <vt:lpstr>'Crono-AE Virtualizacion'!Área_de_impresión</vt:lpstr>
      <vt:lpstr>DATOS_CRONOGRAMA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Mapelli Arboleda, Tulio</dc:creator>
  <cp:lastModifiedBy>CarlosV</cp:lastModifiedBy>
  <cp:lastPrinted>2017-08-15T20:12:04Z</cp:lastPrinted>
  <dcterms:created xsi:type="dcterms:W3CDTF">2017-05-22T20:01:36Z</dcterms:created>
  <dcterms:modified xsi:type="dcterms:W3CDTF">2017-08-17T16:48:17Z</dcterms:modified>
</cp:coreProperties>
</file>