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5600" windowHeight="11760" activeTab="1"/>
  </bookViews>
  <sheets>
    <sheet name="Notificación - Configuración" sheetId="1" r:id="rId1"/>
    <sheet name="Derivación-Atención" sheetId="2" r:id="rId2"/>
    <sheet name="Registro - Atención" sheetId="3" r:id="rId3"/>
  </sheets>
  <calcPr calcId="145621"/>
</workbook>
</file>

<file path=xl/calcChain.xml><?xml version="1.0" encoding="utf-8"?>
<calcChain xmlns="http://schemas.openxmlformats.org/spreadsheetml/2006/main">
  <c r="D3" i="2" l="1"/>
  <c r="D3" i="3"/>
  <c r="E26" i="3"/>
  <c r="E24" i="3"/>
  <c r="E23" i="3"/>
  <c r="E22" i="3"/>
  <c r="C13" i="3"/>
  <c r="E28" i="2"/>
  <c r="E26" i="2"/>
  <c r="E25" i="2"/>
  <c r="E24" i="2"/>
  <c r="E19" i="2"/>
  <c r="E18" i="2"/>
  <c r="E17" i="2"/>
  <c r="E16" i="2"/>
  <c r="C13" i="2"/>
  <c r="E15" i="2"/>
  <c r="E30" i="1"/>
  <c r="E28" i="1"/>
  <c r="E27" i="1"/>
  <c r="E26" i="1"/>
  <c r="D3" i="1" l="1"/>
  <c r="C3" i="1"/>
  <c r="E3" i="1" s="1"/>
  <c r="D13" i="1"/>
  <c r="C13" i="1"/>
  <c r="D4" i="1"/>
  <c r="C4" i="1"/>
  <c r="E4" i="1" s="1"/>
  <c r="E5" i="2"/>
  <c r="E6" i="2"/>
  <c r="E7" i="2"/>
  <c r="E8" i="2"/>
  <c r="E9" i="2"/>
  <c r="E10" i="2"/>
  <c r="E11" i="2"/>
  <c r="E12" i="2"/>
  <c r="E14" i="2"/>
  <c r="E20" i="2"/>
  <c r="E21" i="2"/>
  <c r="E22" i="2"/>
  <c r="C3" i="2"/>
  <c r="D13" i="2"/>
  <c r="D4" i="2"/>
  <c r="C4" i="2"/>
  <c r="E5" i="3"/>
  <c r="E6" i="3"/>
  <c r="E7" i="3"/>
  <c r="E8" i="3"/>
  <c r="E9" i="3"/>
  <c r="E10" i="3"/>
  <c r="E11" i="3"/>
  <c r="E12" i="3"/>
  <c r="E14" i="3"/>
  <c r="E15" i="3"/>
  <c r="E16" i="3"/>
  <c r="E17" i="3"/>
  <c r="E18" i="3"/>
  <c r="E19" i="3"/>
  <c r="E20" i="3"/>
  <c r="E3" i="3"/>
  <c r="C3" i="3"/>
  <c r="D13" i="3"/>
  <c r="E13" i="3"/>
  <c r="D4" i="3"/>
  <c r="C4" i="3"/>
  <c r="E20" i="1"/>
  <c r="E18" i="1"/>
  <c r="E16" i="1"/>
  <c r="E14" i="1"/>
  <c r="E15" i="1"/>
  <c r="E17" i="1"/>
  <c r="E19" i="1"/>
  <c r="E11" i="1"/>
  <c r="E7" i="1"/>
  <c r="E6" i="1"/>
  <c r="E8" i="1"/>
  <c r="E9" i="1"/>
  <c r="E10" i="1"/>
  <c r="E12" i="1"/>
  <c r="E21" i="1"/>
  <c r="E22" i="1"/>
  <c r="E23" i="1"/>
  <c r="E24" i="1"/>
  <c r="E5" i="1"/>
  <c r="E4" i="3" l="1"/>
  <c r="E13" i="2"/>
  <c r="E4" i="2"/>
  <c r="E3" i="2"/>
  <c r="E13" i="1"/>
</calcChain>
</file>

<file path=xl/sharedStrings.xml><?xml version="1.0" encoding="utf-8"?>
<sst xmlns="http://schemas.openxmlformats.org/spreadsheetml/2006/main" count="145" uniqueCount="66">
  <si>
    <t>Actividad</t>
  </si>
  <si>
    <t>N°</t>
  </si>
  <si>
    <t>Inicio</t>
  </si>
  <si>
    <t>Fin</t>
  </si>
  <si>
    <t>Duración</t>
  </si>
  <si>
    <t>Depende dé</t>
  </si>
  <si>
    <t>Recursos asignados</t>
  </si>
  <si>
    <t>AE Trazabilidad - Desarrollo</t>
  </si>
  <si>
    <t>Notificación y Configuración</t>
  </si>
  <si>
    <t>Elaborar Documentación</t>
  </si>
  <si>
    <t>Elaboración de DT (Notificación)</t>
  </si>
  <si>
    <t>Elaboración de DT (Configuración)</t>
  </si>
  <si>
    <t>Levantamiento de Observaciones (Notificación)</t>
  </si>
  <si>
    <t>Levantamiento de Observaciones (Configuración)</t>
  </si>
  <si>
    <t>Envío DT a Revisión</t>
  </si>
  <si>
    <t>Construcción</t>
  </si>
  <si>
    <t>Elaboración de casos de prueba</t>
  </si>
  <si>
    <t>Preparación de ambiente</t>
  </si>
  <si>
    <t>Codificación de PQT DTS</t>
  </si>
  <si>
    <t>Eduardo Passano, Jaime Duran</t>
  </si>
  <si>
    <t>Julio Morales</t>
  </si>
  <si>
    <t>Julio Morales, Eduardo Passano, Jaime Duran</t>
  </si>
  <si>
    <t>Inducción al desarrollador DT (Notificación)</t>
  </si>
  <si>
    <t>Codificación de formularios (Notificación)</t>
  </si>
  <si>
    <t>Inducción al desarrollador DT (Configuración)</t>
  </si>
  <si>
    <t>Codificación de formularios (Configuración)</t>
  </si>
  <si>
    <t>Jaime Duran</t>
  </si>
  <si>
    <t>Ejecución de pruebas unitarias de PQT DTS</t>
  </si>
  <si>
    <t>Ejecución de pruebas unitarias de los formularios (Notificación)</t>
  </si>
  <si>
    <t>Ejecución de pruebas unitarias de los formularios (Configuración)</t>
  </si>
  <si>
    <t>Elaboración de Documentación de pase a producción</t>
  </si>
  <si>
    <t>Gustavo Anchante</t>
  </si>
  <si>
    <t>Luis Meneses, Edgard Marquez</t>
  </si>
  <si>
    <t>Validación del pase a etapa de pruebas</t>
  </si>
  <si>
    <t>Edgard Marquez, Luis Celis, Marleny Del Piélago</t>
  </si>
  <si>
    <t>Elaboración de DT (Operaciones automáticas)</t>
  </si>
  <si>
    <t>Revisión con el Analista Funcional</t>
  </si>
  <si>
    <t>Gustavo Anchante, Luis Meneses</t>
  </si>
  <si>
    <t>Levantamiento de observaciones</t>
  </si>
  <si>
    <t>Levantamiento de Observaciones (Operaciones automáticas)</t>
  </si>
  <si>
    <t>Elaboración del acta de conformidad y seguimiento</t>
  </si>
  <si>
    <t>Codificación de procedimientos almacenados</t>
  </si>
  <si>
    <t>Elaboración de DT (Registro - Atención)</t>
  </si>
  <si>
    <t>Levantamiento de Observaciones (Registro - Atención)</t>
  </si>
  <si>
    <t>Inducción al desarrollador DT</t>
  </si>
  <si>
    <t>Codificación de Formularios</t>
  </si>
  <si>
    <t>Derivación y Atención</t>
  </si>
  <si>
    <t>Registro - Atención</t>
  </si>
  <si>
    <t>Validación del arquitecto y Líder Funcional</t>
  </si>
  <si>
    <t>Pruebas</t>
  </si>
  <si>
    <t>Revisión del pase por parte del A.F.C.C.T.I.</t>
  </si>
  <si>
    <t>A.F.C.C.T.I.</t>
  </si>
  <si>
    <t>Ejecución de pruebas de aceptación</t>
  </si>
  <si>
    <t>Solicitud de pase a producción</t>
  </si>
  <si>
    <t>Gustavo Anchante, Luis Meneses, Área usuaria</t>
  </si>
  <si>
    <t>Pase a producción</t>
  </si>
  <si>
    <t>Seguimiento al pase a producción</t>
  </si>
  <si>
    <t>Derivación</t>
  </si>
  <si>
    <t>Recepción</t>
  </si>
  <si>
    <t>Asignación</t>
  </si>
  <si>
    <t>Retirar la opción de inventario (automatizar)</t>
  </si>
  <si>
    <t>Ejecución de pruebas integrales del proceso</t>
  </si>
  <si>
    <t>Elaboración de Documentación de pase</t>
  </si>
  <si>
    <t>Validación del pase por parte del arquitecto y el Líder Funcional</t>
  </si>
  <si>
    <t>Codificación de derivación y devolución</t>
  </si>
  <si>
    <t>Ejecución de pruebas integrales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</si>
</sst>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6" formatCode="dd/mm/yy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left" indent="3"/>
    </xf>
    <xf numFmtId="0" fontId="2" fillId="0" borderId="0" xfId="0" applyFont="1" applyAlignment="1">
      <alignment horizontal="left" indent="1"/>
    </xf>
    <xf numFmtId="0" fontId="3" fillId="0" borderId="0" xfId="0" applyFont="1" applyAlignment="1">
      <alignment horizontal="left"/>
    </xf>
    <xf numFmtId="0" fontId="2" fillId="0" borderId="0" xfId="0" applyFont="1"/>
    <xf numFmtId="164" fontId="2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center"/>
    </xf>
    <xf numFmtId="166" fontId="2" fillId="0" borderId="0" xfId="0" applyNumberFormat="1" applyFont="1" applyAlignment="1">
      <alignment horizontal="center"/>
    </xf>
    <xf numFmtId="166" fontId="3" fillId="0" borderId="0" xfId="0" applyNumberFormat="1" applyFont="1"/>
    <xf numFmtId="166" fontId="2" fillId="0" borderId="0" xfId="0" applyNumberFormat="1" applyFont="1"/>
    <xf numFmtId="166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7" workbookViewId="0">
      <selection activeCell="B25" sqref="B25:B30"/>
    </sheetView>
  </sheetViews>
  <sheetFormatPr baseColWidth="10" defaultRowHeight="12.75" x14ac:dyDescent="0.2"/>
  <cols>
    <col min="1" max="1" width="5.28515625" style="1" customWidth="1"/>
    <col min="2" max="2" width="63.7109375" style="1" bestFit="1" customWidth="1"/>
    <col min="3" max="3" width="12.140625" style="16" bestFit="1" customWidth="1"/>
    <col min="4" max="4" width="11.42578125" style="1"/>
    <col min="5" max="5" width="7.85546875" style="1" bestFit="1" customWidth="1"/>
    <col min="6" max="6" width="11.42578125" style="1"/>
    <col min="7" max="7" width="42.140625" style="1" customWidth="1"/>
    <col min="8" max="16384" width="11.42578125" style="1"/>
  </cols>
  <sheetData>
    <row r="1" spans="1:7" ht="18.75" x14ac:dyDescent="0.3">
      <c r="A1" s="12" t="s">
        <v>7</v>
      </c>
      <c r="B1" s="12"/>
      <c r="C1" s="12"/>
      <c r="D1" s="12"/>
      <c r="E1" s="12"/>
      <c r="F1" s="12"/>
      <c r="G1" s="12"/>
    </row>
    <row r="2" spans="1:7" x14ac:dyDescent="0.2">
      <c r="A2" s="8" t="s">
        <v>1</v>
      </c>
      <c r="B2" s="8" t="s">
        <v>0</v>
      </c>
      <c r="C2" s="13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15.75" x14ac:dyDescent="0.25">
      <c r="B3" s="5" t="s">
        <v>8</v>
      </c>
      <c r="C3" s="14">
        <f xml:space="preserve"> C5</f>
        <v>42899</v>
      </c>
      <c r="D3" s="15">
        <f xml:space="preserve"> D24</f>
        <v>42965</v>
      </c>
      <c r="E3" s="11">
        <f>NETWORKDAYS.INTL(C3, D3, 1, {"2017/06/29","2017/07/28","2017/07/29","2017/08/30"})</f>
        <v>47</v>
      </c>
    </row>
    <row r="4" spans="1:7" x14ac:dyDescent="0.2">
      <c r="B4" s="4" t="s">
        <v>9</v>
      </c>
      <c r="C4" s="15">
        <f xml:space="preserve"> C5</f>
        <v>42899</v>
      </c>
      <c r="D4" s="16">
        <f xml:space="preserve"> D12</f>
        <v>42958</v>
      </c>
      <c r="E4" s="6">
        <f>NETWORKDAYS.INTL(C4, D4, 1, {"2017/06/29","2017/07/28","2017/07/29","2017/08/30"})</f>
        <v>42</v>
      </c>
    </row>
    <row r="5" spans="1:7" x14ac:dyDescent="0.2">
      <c r="B5" s="3" t="s">
        <v>10</v>
      </c>
      <c r="C5" s="16">
        <v>42899</v>
      </c>
      <c r="D5" s="16">
        <v>42907</v>
      </c>
      <c r="E5" s="1">
        <f>NETWORKDAYS.INTL(C5, D5, 1, {"2017/06/29","2017/07/28","2017/07/29","2017/08/30"})</f>
        <v>7</v>
      </c>
      <c r="G5" s="1" t="s">
        <v>31</v>
      </c>
    </row>
    <row r="6" spans="1:7" x14ac:dyDescent="0.2">
      <c r="B6" s="3" t="s">
        <v>14</v>
      </c>
      <c r="C6" s="16">
        <v>42908</v>
      </c>
      <c r="D6" s="16">
        <v>42909</v>
      </c>
      <c r="E6" s="1">
        <f>NETWORKDAYS.INTL(C6, D6, 1, {"2017/06/29","2017/07/28","2017/07/29","2017/08/30"})</f>
        <v>2</v>
      </c>
      <c r="G6" s="1" t="s">
        <v>34</v>
      </c>
    </row>
    <row r="7" spans="1:7" x14ac:dyDescent="0.2">
      <c r="B7" s="3" t="s">
        <v>11</v>
      </c>
      <c r="C7" s="16">
        <v>42912</v>
      </c>
      <c r="D7" s="16">
        <v>42919</v>
      </c>
      <c r="E7" s="1">
        <f>NETWORKDAYS.INTL(C7, D7, 1, {"2017/06/29","2017/07/28","2017/07/29","2017/08/30"})</f>
        <v>5</v>
      </c>
      <c r="G7" s="1" t="s">
        <v>31</v>
      </c>
    </row>
    <row r="8" spans="1:7" x14ac:dyDescent="0.2">
      <c r="B8" s="3" t="s">
        <v>12</v>
      </c>
      <c r="C8" s="16">
        <v>42920</v>
      </c>
      <c r="D8" s="16">
        <v>42922</v>
      </c>
      <c r="E8" s="1">
        <f>NETWORKDAYS.INTL(C8, D8, 1, {"2017/06/29","2017/07/28","2017/07/29","2017/08/30"})</f>
        <v>3</v>
      </c>
      <c r="G8" s="1" t="s">
        <v>31</v>
      </c>
    </row>
    <row r="9" spans="1:7" x14ac:dyDescent="0.2">
      <c r="B9" s="3" t="s">
        <v>14</v>
      </c>
      <c r="C9" s="16">
        <v>42923</v>
      </c>
      <c r="D9" s="16">
        <v>42927</v>
      </c>
      <c r="E9" s="1">
        <f>NETWORKDAYS.INTL(C9, D9, 1, {"2017/06/29","2017/07/28","2017/07/29","2017/08/30"})</f>
        <v>3</v>
      </c>
      <c r="G9" s="1" t="s">
        <v>34</v>
      </c>
    </row>
    <row r="10" spans="1:7" x14ac:dyDescent="0.2">
      <c r="B10" s="3" t="s">
        <v>13</v>
      </c>
      <c r="C10" s="16">
        <v>42928</v>
      </c>
      <c r="D10" s="16">
        <v>42932</v>
      </c>
      <c r="E10" s="1">
        <f>NETWORKDAYS.INTL(C10, D10, 1, {"2017/06/29","2017/07/28","2017/07/29","2017/08/30"})</f>
        <v>3</v>
      </c>
      <c r="G10" s="1" t="s">
        <v>31</v>
      </c>
    </row>
    <row r="11" spans="1:7" x14ac:dyDescent="0.2">
      <c r="B11" s="3" t="s">
        <v>16</v>
      </c>
      <c r="C11" s="16">
        <v>42948</v>
      </c>
      <c r="D11" s="16">
        <v>42950</v>
      </c>
      <c r="E11" s="1">
        <f>NETWORKDAYS.INTL(C11, D11, 1, {"2017/06/29","2017/07/28","2017/07/29","2017/08/30"})</f>
        <v>3</v>
      </c>
      <c r="G11" s="1" t="s">
        <v>31</v>
      </c>
    </row>
    <row r="12" spans="1:7" x14ac:dyDescent="0.2">
      <c r="B12" s="3" t="s">
        <v>14</v>
      </c>
      <c r="C12" s="16">
        <v>42956</v>
      </c>
      <c r="D12" s="16">
        <v>42958</v>
      </c>
      <c r="E12" s="1">
        <f>NETWORKDAYS.INTL(C12, D12, 1, {"2017/06/29","2017/07/28","2017/07/29","2017/08/30"})</f>
        <v>3</v>
      </c>
      <c r="G12" s="1" t="s">
        <v>34</v>
      </c>
    </row>
    <row r="13" spans="1:7" x14ac:dyDescent="0.2">
      <c r="B13" s="4" t="s">
        <v>15</v>
      </c>
      <c r="C13" s="15">
        <f xml:space="preserve"> C14</f>
        <v>42914</v>
      </c>
      <c r="D13" s="15">
        <f xml:space="preserve"> D24</f>
        <v>42965</v>
      </c>
      <c r="E13" s="6">
        <f>NETWORKDAYS.INTL(C13, D13, 1, {"2017/06/29","2017/07/28","2017/07/29","2017/08/30"})</f>
        <v>36</v>
      </c>
    </row>
    <row r="14" spans="1:7" x14ac:dyDescent="0.2">
      <c r="B14" s="3" t="s">
        <v>17</v>
      </c>
      <c r="C14" s="16">
        <v>42914</v>
      </c>
      <c r="D14" s="16">
        <v>42916</v>
      </c>
      <c r="E14" s="1">
        <f>NETWORKDAYS.INTL(C14, D14, 1, {"2017/06/29","2017/07/28","2017/07/29","2017/08/30"})</f>
        <v>2</v>
      </c>
      <c r="G14" s="1" t="s">
        <v>21</v>
      </c>
    </row>
    <row r="15" spans="1:7" x14ac:dyDescent="0.2">
      <c r="B15" s="3" t="s">
        <v>22</v>
      </c>
      <c r="C15" s="16">
        <v>42919</v>
      </c>
      <c r="D15" s="16">
        <v>42919</v>
      </c>
      <c r="E15" s="1">
        <f>NETWORKDAYS.INTL(C15, D15, 1, {"2017/06/29","2017/07/28","2017/07/29","2017/08/30"})</f>
        <v>1</v>
      </c>
      <c r="G15" s="1" t="s">
        <v>20</v>
      </c>
    </row>
    <row r="16" spans="1:7" x14ac:dyDescent="0.2">
      <c r="B16" s="3" t="s">
        <v>24</v>
      </c>
      <c r="C16" s="16">
        <v>42930</v>
      </c>
      <c r="D16" s="16">
        <v>42930</v>
      </c>
      <c r="E16" s="1">
        <f>NETWORKDAYS.INTL(C16, D16, 1, {"2017/06/29","2017/07/28","2017/07/29","2017/08/30"})</f>
        <v>1</v>
      </c>
      <c r="G16" s="1" t="s">
        <v>26</v>
      </c>
    </row>
    <row r="17" spans="2:7" x14ac:dyDescent="0.2">
      <c r="B17" s="3" t="s">
        <v>23</v>
      </c>
      <c r="C17" s="16">
        <v>42920</v>
      </c>
      <c r="D17" s="16">
        <v>42943</v>
      </c>
      <c r="E17" s="1">
        <f>NETWORKDAYS.INTL(C17, D17, 1, {"2017/06/29","2017/07/28","2017/07/29","2017/08/30"})</f>
        <v>18</v>
      </c>
      <c r="G17" s="1" t="s">
        <v>20</v>
      </c>
    </row>
    <row r="18" spans="2:7" x14ac:dyDescent="0.2">
      <c r="B18" s="3" t="s">
        <v>25</v>
      </c>
      <c r="C18" s="16">
        <v>42933</v>
      </c>
      <c r="D18" s="16">
        <v>42941</v>
      </c>
      <c r="E18" s="1">
        <f>NETWORKDAYS.INTL(C18, D18, 1, {"2017/06/29","2017/07/28","2017/07/29","2017/08/30"})</f>
        <v>7</v>
      </c>
      <c r="G18" s="1" t="s">
        <v>26</v>
      </c>
    </row>
    <row r="19" spans="2:7" x14ac:dyDescent="0.2">
      <c r="B19" s="3" t="s">
        <v>28</v>
      </c>
      <c r="C19" s="16">
        <v>42951</v>
      </c>
      <c r="D19" s="16">
        <v>42956</v>
      </c>
      <c r="E19" s="1">
        <f>NETWORKDAYS.INTL(C19, D19, 1, {"2017/06/29","2017/07/28","2017/07/29","2017/08/30"})</f>
        <v>4</v>
      </c>
      <c r="G19" s="1" t="s">
        <v>20</v>
      </c>
    </row>
    <row r="20" spans="2:7" x14ac:dyDescent="0.2">
      <c r="B20" s="3" t="s">
        <v>29</v>
      </c>
      <c r="C20" s="16">
        <v>42942</v>
      </c>
      <c r="D20" s="16">
        <v>42948</v>
      </c>
      <c r="E20" s="1">
        <f>NETWORKDAYS.INTL(C20, D20, 1, {"2017/06/29","2017/07/28","2017/07/29","2017/08/30"})</f>
        <v>4</v>
      </c>
      <c r="G20" s="1" t="s">
        <v>26</v>
      </c>
    </row>
    <row r="21" spans="2:7" x14ac:dyDescent="0.2">
      <c r="B21" s="3" t="s">
        <v>18</v>
      </c>
      <c r="C21" s="16">
        <v>42949</v>
      </c>
      <c r="D21" s="16">
        <v>42957</v>
      </c>
      <c r="E21" s="1">
        <f>NETWORKDAYS.INTL(C21, D21, 1, {"2017/06/29","2017/07/28","2017/07/29","2017/08/30"})</f>
        <v>7</v>
      </c>
      <c r="G21" s="1" t="s">
        <v>19</v>
      </c>
    </row>
    <row r="22" spans="2:7" x14ac:dyDescent="0.2">
      <c r="B22" s="3" t="s">
        <v>27</v>
      </c>
      <c r="C22" s="16">
        <v>42958</v>
      </c>
      <c r="D22" s="16">
        <v>42962</v>
      </c>
      <c r="E22" s="1">
        <f>NETWORKDAYS.INTL(C22, D22, 1, {"2017/06/29","2017/07/28","2017/07/29","2017/08/30"})</f>
        <v>3</v>
      </c>
      <c r="G22" s="1" t="s">
        <v>19</v>
      </c>
    </row>
    <row r="23" spans="2:7" x14ac:dyDescent="0.2">
      <c r="B23" s="3" t="s">
        <v>30</v>
      </c>
      <c r="C23" s="16">
        <v>42958</v>
      </c>
      <c r="D23" s="16">
        <v>42962</v>
      </c>
      <c r="E23" s="1">
        <f>NETWORKDAYS.INTL(C23, D23, 1, {"2017/06/29","2017/07/28","2017/07/29","2017/08/30"})</f>
        <v>3</v>
      </c>
      <c r="G23" s="1" t="s">
        <v>31</v>
      </c>
    </row>
    <row r="24" spans="2:7" x14ac:dyDescent="0.2">
      <c r="B24" s="3" t="s">
        <v>48</v>
      </c>
      <c r="C24" s="16">
        <v>42963</v>
      </c>
      <c r="D24" s="16">
        <v>42965</v>
      </c>
      <c r="E24" s="1">
        <f>NETWORKDAYS.INTL(C24, D24, 1, {"2017/06/29","2017/07/28","2017/07/29","2017/08/30"})</f>
        <v>3</v>
      </c>
      <c r="G24" s="1" t="s">
        <v>32</v>
      </c>
    </row>
    <row r="25" spans="2:7" x14ac:dyDescent="0.2">
      <c r="B25" s="6" t="s">
        <v>49</v>
      </c>
      <c r="D25" s="2"/>
    </row>
    <row r="26" spans="2:7" x14ac:dyDescent="0.2">
      <c r="B26" s="3" t="s">
        <v>50</v>
      </c>
      <c r="C26" s="16">
        <v>42966</v>
      </c>
      <c r="D26" s="16">
        <v>42970</v>
      </c>
      <c r="E26" s="1">
        <f>NETWORKDAYS.INTL(C26, D26, 1, {"2017/06/29","2017/07/28","2017/07/29","2017/08/30"})</f>
        <v>3</v>
      </c>
      <c r="G26" s="1" t="s">
        <v>51</v>
      </c>
    </row>
    <row r="27" spans="2:7" x14ac:dyDescent="0.2">
      <c r="B27" s="3" t="s">
        <v>52</v>
      </c>
      <c r="C27" s="16">
        <v>42971</v>
      </c>
      <c r="D27" s="16">
        <v>42975</v>
      </c>
      <c r="E27" s="1">
        <f>NETWORKDAYS.INTL(C27, D27, 1, {"2017/06/29","2017/07/28","2017/07/29","2017/08/30"})</f>
        <v>3</v>
      </c>
      <c r="G27" s="1" t="s">
        <v>54</v>
      </c>
    </row>
    <row r="28" spans="2:7" x14ac:dyDescent="0.2">
      <c r="B28" s="3" t="s">
        <v>53</v>
      </c>
      <c r="C28" s="16">
        <v>42976</v>
      </c>
      <c r="D28" s="16">
        <v>42978</v>
      </c>
      <c r="E28" s="1">
        <f>NETWORKDAYS.INTL(C28, D28, 1, {"2017/06/29","2017/07/28","2017/07/29","2017/08/30"})</f>
        <v>2</v>
      </c>
      <c r="G28" s="1" t="s">
        <v>31</v>
      </c>
    </row>
    <row r="29" spans="2:7" x14ac:dyDescent="0.2">
      <c r="B29" s="6" t="s">
        <v>55</v>
      </c>
      <c r="D29" s="2"/>
    </row>
    <row r="30" spans="2:7" x14ac:dyDescent="0.2">
      <c r="B30" s="3" t="s">
        <v>56</v>
      </c>
      <c r="C30" s="16">
        <v>42979</v>
      </c>
      <c r="D30" s="16">
        <v>42985</v>
      </c>
      <c r="E30" s="1">
        <f>NETWORKDAYS.INTL(C30, D30, 1, {"2017/06/29","2017/07/28","2017/07/29","2017/08/30"})</f>
        <v>5</v>
      </c>
    </row>
    <row r="31" spans="2:7" x14ac:dyDescent="0.2">
      <c r="B31" s="3"/>
      <c r="D31" s="2"/>
    </row>
    <row r="32" spans="2:7" x14ac:dyDescent="0.2">
      <c r="B32" s="3"/>
      <c r="D32" s="2"/>
    </row>
    <row r="33" spans="2:4" x14ac:dyDescent="0.2">
      <c r="B33" s="3"/>
      <c r="D33" s="2"/>
    </row>
    <row r="34" spans="2:4" x14ac:dyDescent="0.2">
      <c r="D34" s="2"/>
    </row>
    <row r="35" spans="2:4" x14ac:dyDescent="0.2">
      <c r="B35" s="3"/>
      <c r="D35" s="2"/>
    </row>
    <row r="36" spans="2:4" x14ac:dyDescent="0.2">
      <c r="B36" s="3"/>
      <c r="D36" s="2"/>
    </row>
    <row r="37" spans="2:4" x14ac:dyDescent="0.2">
      <c r="D37" s="2"/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workbookViewId="0">
      <selection activeCell="C3" sqref="C3"/>
    </sheetView>
  </sheetViews>
  <sheetFormatPr baseColWidth="10" defaultRowHeight="15" x14ac:dyDescent="0.25"/>
  <cols>
    <col min="1" max="1" width="5.28515625" style="1" customWidth="1"/>
    <col min="2" max="2" width="63.7109375" style="1" bestFit="1" customWidth="1"/>
    <col min="3" max="3" width="11.5703125" style="2" bestFit="1" customWidth="1"/>
    <col min="4" max="4" width="11.5703125" style="1" bestFit="1" customWidth="1"/>
    <col min="5" max="5" width="7.85546875" style="1" bestFit="1" customWidth="1"/>
    <col min="6" max="6" width="11.42578125" style="1"/>
    <col min="7" max="7" width="42.140625" style="1" customWidth="1"/>
  </cols>
  <sheetData>
    <row r="1" spans="1:7" ht="18.75" x14ac:dyDescent="0.3">
      <c r="A1" s="12" t="s">
        <v>7</v>
      </c>
      <c r="B1" s="12"/>
      <c r="C1" s="12"/>
      <c r="D1" s="12"/>
      <c r="E1" s="12"/>
      <c r="F1" s="12"/>
      <c r="G1" s="12"/>
    </row>
    <row r="2" spans="1:7" x14ac:dyDescent="0.25">
      <c r="A2" s="8" t="s">
        <v>1</v>
      </c>
      <c r="B2" s="8" t="s">
        <v>0</v>
      </c>
      <c r="C2" s="9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15.75" x14ac:dyDescent="0.25">
      <c r="B3" s="5" t="s">
        <v>46</v>
      </c>
      <c r="C3" s="10">
        <f xml:space="preserve"> C5</f>
        <v>42956</v>
      </c>
      <c r="D3" s="10">
        <f xml:space="preserve"> D28</f>
        <v>43039</v>
      </c>
      <c r="E3" s="11">
        <f>NETWORKDAYS.INTL(C3, D3, 1, {"2017/06/29","2017/07/28","2017/07/29","2017/08/30"})</f>
        <v>59</v>
      </c>
    </row>
    <row r="4" spans="1:7" ht="12.75" customHeight="1" x14ac:dyDescent="0.25">
      <c r="B4" s="4" t="s">
        <v>9</v>
      </c>
      <c r="C4" s="7">
        <f xml:space="preserve"> C5</f>
        <v>42956</v>
      </c>
      <c r="D4" s="7">
        <f xml:space="preserve"> D12</f>
        <v>42981</v>
      </c>
      <c r="E4" s="1">
        <f>NETWORKDAYS.INTL(C4, D4, 1, {"2017/06/29","2017/07/28","2017/07/29","2017/08/30"})</f>
        <v>17</v>
      </c>
    </row>
    <row r="5" spans="1:7" ht="12.75" customHeight="1" x14ac:dyDescent="0.25">
      <c r="B5" s="3" t="s">
        <v>35</v>
      </c>
      <c r="C5" s="2">
        <v>42956</v>
      </c>
      <c r="D5" s="2">
        <v>42962</v>
      </c>
      <c r="E5" s="1">
        <f>NETWORKDAYS.INTL(C5, D5, 1, {"2017/06/29","2017/07/28","2017/07/29","2017/08/30"})</f>
        <v>5</v>
      </c>
      <c r="G5" s="1" t="s">
        <v>31</v>
      </c>
    </row>
    <row r="6" spans="1:7" ht="12.75" customHeight="1" x14ac:dyDescent="0.25">
      <c r="B6" s="3" t="s">
        <v>36</v>
      </c>
      <c r="C6" s="2">
        <v>42963</v>
      </c>
      <c r="D6" s="2">
        <v>42963</v>
      </c>
      <c r="E6" s="1">
        <f>NETWORKDAYS.INTL(C6, D6, 1, {"2017/06/29","2017/07/28","2017/07/29","2017/08/30"})</f>
        <v>1</v>
      </c>
      <c r="G6" s="1" t="s">
        <v>37</v>
      </c>
    </row>
    <row r="7" spans="1:7" ht="12.75" customHeight="1" x14ac:dyDescent="0.25">
      <c r="B7" s="3" t="s">
        <v>38</v>
      </c>
      <c r="C7" s="2">
        <v>42963</v>
      </c>
      <c r="D7" s="2">
        <v>42964</v>
      </c>
      <c r="E7" s="1">
        <f>NETWORKDAYS.INTL(C7, D7, 1, {"2017/06/29","2017/07/28","2017/07/29","2017/08/30"})</f>
        <v>2</v>
      </c>
      <c r="G7" s="1" t="s">
        <v>31</v>
      </c>
    </row>
    <row r="8" spans="1:7" ht="12.75" customHeight="1" x14ac:dyDescent="0.25">
      <c r="B8" s="3" t="s">
        <v>14</v>
      </c>
      <c r="C8" s="2">
        <v>42965</v>
      </c>
      <c r="D8" s="2">
        <v>42969</v>
      </c>
      <c r="E8" s="1">
        <f>NETWORKDAYS.INTL(C8, D8, 1, {"2017/06/29","2017/07/28","2017/07/29","2017/08/30"})</f>
        <v>3</v>
      </c>
      <c r="G8" s="1" t="s">
        <v>34</v>
      </c>
    </row>
    <row r="9" spans="1:7" ht="12.75" customHeight="1" x14ac:dyDescent="0.25">
      <c r="B9" s="3" t="s">
        <v>39</v>
      </c>
      <c r="C9" s="2">
        <v>42970</v>
      </c>
      <c r="D9" s="2">
        <v>42971</v>
      </c>
      <c r="E9" s="1">
        <f>NETWORKDAYS.INTL(C9, D9, 1, {"2017/06/29","2017/07/28","2017/07/29","2017/08/30"})</f>
        <v>2</v>
      </c>
      <c r="G9" s="1" t="s">
        <v>31</v>
      </c>
    </row>
    <row r="10" spans="1:7" ht="12.75" customHeight="1" x14ac:dyDescent="0.25">
      <c r="B10" s="3" t="s">
        <v>14</v>
      </c>
      <c r="C10" s="2">
        <v>42972</v>
      </c>
      <c r="D10" s="2">
        <v>42975</v>
      </c>
      <c r="E10" s="1">
        <f>NETWORKDAYS.INTL(C10, D10, 1, {"2017/06/29","2017/07/28","2017/07/29","2017/08/30"})</f>
        <v>2</v>
      </c>
      <c r="G10" s="1" t="s">
        <v>34</v>
      </c>
    </row>
    <row r="11" spans="1:7" ht="12.75" customHeight="1" x14ac:dyDescent="0.25">
      <c r="B11" s="3" t="s">
        <v>40</v>
      </c>
      <c r="C11" s="2">
        <v>42976</v>
      </c>
      <c r="D11" s="2">
        <v>42976</v>
      </c>
      <c r="E11" s="1">
        <f>NETWORKDAYS.INTL(C11, D11, 1, {"2017/06/29","2017/07/28","2017/07/29","2017/08/30"})</f>
        <v>1</v>
      </c>
      <c r="G11" s="1" t="s">
        <v>31</v>
      </c>
    </row>
    <row r="12" spans="1:7" ht="12.75" customHeight="1" x14ac:dyDescent="0.25">
      <c r="B12" s="3" t="s">
        <v>16</v>
      </c>
      <c r="C12" s="2">
        <v>42978</v>
      </c>
      <c r="D12" s="2">
        <v>42981</v>
      </c>
      <c r="E12" s="1">
        <f>NETWORKDAYS.INTL(C12, D12, 1, {"2017/06/29","2017/07/28","2017/07/29","2017/08/30"})</f>
        <v>2</v>
      </c>
      <c r="G12" s="1" t="s">
        <v>31</v>
      </c>
    </row>
    <row r="13" spans="1:7" ht="12.75" customHeight="1" x14ac:dyDescent="0.25">
      <c r="B13" s="4" t="s">
        <v>15</v>
      </c>
      <c r="C13" s="7">
        <f xml:space="preserve"> C14</f>
        <v>42968</v>
      </c>
      <c r="D13" s="7">
        <f xml:space="preserve"> D22</f>
        <v>43013</v>
      </c>
      <c r="E13" s="1">
        <f>NETWORKDAYS.INTL(C13, D13, 1, {"2017/06/29","2017/07/28","2017/07/29","2017/08/30"})</f>
        <v>33</v>
      </c>
    </row>
    <row r="14" spans="1:7" ht="12.75" customHeight="1" x14ac:dyDescent="0.25">
      <c r="B14" s="3" t="s">
        <v>44</v>
      </c>
      <c r="C14" s="2">
        <v>42968</v>
      </c>
      <c r="D14" s="2">
        <v>42968</v>
      </c>
      <c r="E14" s="1">
        <f>NETWORKDAYS.INTL(C14, D14, 1, {"2017/06/29","2017/07/28","2017/07/29","2017/08/30"})</f>
        <v>1</v>
      </c>
    </row>
    <row r="15" spans="1:7" ht="12.75" customHeight="1" x14ac:dyDescent="0.25">
      <c r="B15" s="3" t="s">
        <v>57</v>
      </c>
      <c r="C15" s="2">
        <v>42969</v>
      </c>
      <c r="D15" s="2">
        <v>42979</v>
      </c>
      <c r="E15" s="1">
        <f>NETWORKDAYS.INTL(C15, D15, 1, {"2017/06/29","2017/07/28","2017/07/29","2017/08/30"})</f>
        <v>8</v>
      </c>
    </row>
    <row r="16" spans="1:7" ht="12.75" customHeight="1" x14ac:dyDescent="0.25">
      <c r="B16" s="3" t="s">
        <v>58</v>
      </c>
      <c r="C16" s="2">
        <v>42969</v>
      </c>
      <c r="D16" s="2">
        <v>42979</v>
      </c>
      <c r="E16" s="1">
        <f>NETWORKDAYS.INTL(C16, D16, 1, {"2017/06/29","2017/07/28","2017/07/29","2017/08/30"})</f>
        <v>8</v>
      </c>
    </row>
    <row r="17" spans="2:7" ht="12.75" customHeight="1" x14ac:dyDescent="0.25">
      <c r="B17" s="3" t="s">
        <v>60</v>
      </c>
      <c r="C17" s="2">
        <v>42969</v>
      </c>
      <c r="D17" s="2">
        <v>42975</v>
      </c>
      <c r="E17" s="1">
        <f>NETWORKDAYS.INTL(C17, D17, 1, {"2017/06/29","2017/07/28","2017/07/29","2017/08/30"})</f>
        <v>5</v>
      </c>
    </row>
    <row r="18" spans="2:7" ht="12.75" customHeight="1" x14ac:dyDescent="0.25">
      <c r="B18" s="3" t="s">
        <v>59</v>
      </c>
      <c r="C18" s="2">
        <v>42976</v>
      </c>
      <c r="D18" s="2">
        <v>42992</v>
      </c>
      <c r="E18" s="1">
        <f>NETWORKDAYS.INTL(C18, D18, 1, {"2017/06/29","2017/07/28","2017/07/29","2017/08/30"})</f>
        <v>12</v>
      </c>
    </row>
    <row r="19" spans="2:7" ht="12.75" customHeight="1" x14ac:dyDescent="0.25">
      <c r="B19" s="3" t="s">
        <v>64</v>
      </c>
      <c r="C19" s="2">
        <v>42993</v>
      </c>
      <c r="D19" s="2">
        <v>42999</v>
      </c>
      <c r="E19" s="1">
        <f>NETWORKDAYS.INTL(C19, D19, 1, {"2017/06/29","2017/07/28","2017/07/29","2017/08/30"})</f>
        <v>5</v>
      </c>
    </row>
    <row r="20" spans="2:7" ht="12.75" customHeight="1" x14ac:dyDescent="0.25">
      <c r="B20" s="3" t="s">
        <v>61</v>
      </c>
      <c r="C20" s="2">
        <v>43000</v>
      </c>
      <c r="D20" s="2">
        <v>43006</v>
      </c>
      <c r="E20" s="1">
        <f>NETWORKDAYS.INTL(C20, D20, 1, {"2017/06/29","2017/07/28","2017/07/29","2017/08/30"})</f>
        <v>5</v>
      </c>
    </row>
    <row r="21" spans="2:7" ht="12.75" customHeight="1" x14ac:dyDescent="0.25">
      <c r="B21" s="3" t="s">
        <v>62</v>
      </c>
      <c r="C21" s="2">
        <v>43007</v>
      </c>
      <c r="D21" s="2">
        <v>43010</v>
      </c>
      <c r="E21" s="1">
        <f>NETWORKDAYS.INTL(C21, D21, 1, {"2017/06/29","2017/07/28","2017/07/29","2017/08/30"})</f>
        <v>2</v>
      </c>
      <c r="G21" s="1" t="s">
        <v>31</v>
      </c>
    </row>
    <row r="22" spans="2:7" ht="12.75" customHeight="1" x14ac:dyDescent="0.25">
      <c r="B22" s="3" t="s">
        <v>63</v>
      </c>
      <c r="C22" s="2">
        <v>43011</v>
      </c>
      <c r="D22" s="2">
        <v>43013</v>
      </c>
      <c r="E22" s="1">
        <f>NETWORKDAYS.INTL(C22, D22, 1, {"2017/06/29","2017/07/28","2017/07/29","2017/08/30"})</f>
        <v>3</v>
      </c>
      <c r="G22" s="1" t="s">
        <v>32</v>
      </c>
    </row>
    <row r="23" spans="2:7" ht="12.75" customHeight="1" x14ac:dyDescent="0.25">
      <c r="B23" s="6" t="s">
        <v>49</v>
      </c>
      <c r="D23" s="2"/>
    </row>
    <row r="24" spans="2:7" ht="12.75" customHeight="1" x14ac:dyDescent="0.25">
      <c r="B24" s="3" t="s">
        <v>50</v>
      </c>
      <c r="C24" s="2">
        <v>43014</v>
      </c>
      <c r="D24" s="2">
        <v>43018</v>
      </c>
      <c r="E24" s="1">
        <f>NETWORKDAYS.INTL(C24, D24, 1, {"2017/06/29","2017/07/28","2017/07/29","2017/08/30"})</f>
        <v>3</v>
      </c>
    </row>
    <row r="25" spans="2:7" ht="12.75" customHeight="1" x14ac:dyDescent="0.25">
      <c r="B25" s="3" t="s">
        <v>52</v>
      </c>
      <c r="C25" s="2">
        <v>43019</v>
      </c>
      <c r="D25" s="2">
        <v>43028</v>
      </c>
      <c r="E25" s="1">
        <f>NETWORKDAYS.INTL(C25, D25, 1, {"2017/06/29","2017/07/28","2017/07/29","2017/08/30"})</f>
        <v>8</v>
      </c>
    </row>
    <row r="26" spans="2:7" ht="12.75" customHeight="1" x14ac:dyDescent="0.25">
      <c r="B26" s="3" t="s">
        <v>53</v>
      </c>
      <c r="C26" s="2">
        <v>43031</v>
      </c>
      <c r="D26" s="2">
        <v>43032</v>
      </c>
      <c r="E26" s="1">
        <f>NETWORKDAYS.INTL(C26, D26, 1, {"2017/06/29","2017/07/28","2017/07/29","2017/08/30"})</f>
        <v>2</v>
      </c>
    </row>
    <row r="27" spans="2:7" ht="12.75" customHeight="1" x14ac:dyDescent="0.25">
      <c r="B27" s="6" t="s">
        <v>55</v>
      </c>
      <c r="D27" s="2"/>
    </row>
    <row r="28" spans="2:7" ht="12.75" customHeight="1" x14ac:dyDescent="0.25">
      <c r="B28" s="3" t="s">
        <v>56</v>
      </c>
      <c r="C28" s="2">
        <v>43033</v>
      </c>
      <c r="D28" s="2">
        <v>43039</v>
      </c>
      <c r="E28" s="1">
        <f>NETWORKDAYS.INTL(C28, D28, 1, {"2017/06/29","2017/07/28","2017/07/29","2017/08/30"})</f>
        <v>5</v>
      </c>
    </row>
    <row r="29" spans="2:7" ht="12.75" customHeight="1" x14ac:dyDescent="0.25">
      <c r="B29" s="3"/>
      <c r="D29" s="2"/>
    </row>
    <row r="30" spans="2:7" ht="12.75" customHeight="1" x14ac:dyDescent="0.25">
      <c r="B30" s="3"/>
      <c r="D30" s="2"/>
    </row>
    <row r="31" spans="2:7" ht="12.75" customHeight="1" x14ac:dyDescent="0.25">
      <c r="B31" s="3"/>
      <c r="D31" s="2"/>
    </row>
    <row r="32" spans="2:7" ht="12.75" customHeight="1" x14ac:dyDescent="0.25">
      <c r="D32" s="2"/>
    </row>
    <row r="33" spans="2:4" ht="12.75" customHeight="1" x14ac:dyDescent="0.25">
      <c r="B33" s="3"/>
      <c r="D33" s="2"/>
    </row>
    <row r="34" spans="2:4" ht="12.75" customHeight="1" x14ac:dyDescent="0.25">
      <c r="B34" s="3"/>
      <c r="D34" s="2"/>
    </row>
    <row r="35" spans="2:4" ht="12.75" customHeight="1" x14ac:dyDescent="0.25">
      <c r="D35" s="2"/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D3" sqref="D3"/>
    </sheetView>
  </sheetViews>
  <sheetFormatPr baseColWidth="10" defaultRowHeight="15" x14ac:dyDescent="0.25"/>
  <cols>
    <col min="1" max="1" width="5.28515625" style="1" customWidth="1"/>
    <col min="2" max="2" width="63.7109375" style="1" bestFit="1" customWidth="1"/>
    <col min="3" max="3" width="11.5703125" style="2" bestFit="1" customWidth="1"/>
    <col min="4" max="4" width="11.5703125" style="1" bestFit="1" customWidth="1"/>
    <col min="5" max="5" width="7.85546875" style="1" bestFit="1" customWidth="1"/>
    <col min="6" max="6" width="11.42578125" style="1"/>
    <col min="7" max="7" width="42.140625" style="1" customWidth="1"/>
  </cols>
  <sheetData>
    <row r="1" spans="1:7" ht="18.75" x14ac:dyDescent="0.3">
      <c r="A1" s="12" t="s">
        <v>7</v>
      </c>
      <c r="B1" s="12"/>
      <c r="C1" s="12"/>
      <c r="D1" s="12"/>
      <c r="E1" s="12"/>
      <c r="F1" s="12"/>
      <c r="G1" s="12"/>
    </row>
    <row r="2" spans="1:7" x14ac:dyDescent="0.25">
      <c r="A2" s="8" t="s">
        <v>1</v>
      </c>
      <c r="B2" s="8" t="s">
        <v>0</v>
      </c>
      <c r="C2" s="9" t="s">
        <v>2</v>
      </c>
      <c r="D2" s="8" t="s">
        <v>3</v>
      </c>
      <c r="E2" s="8" t="s">
        <v>4</v>
      </c>
      <c r="F2" s="8" t="s">
        <v>5</v>
      </c>
      <c r="G2" s="8" t="s">
        <v>6</v>
      </c>
    </row>
    <row r="3" spans="1:7" ht="15.75" x14ac:dyDescent="0.25">
      <c r="B3" s="5" t="s">
        <v>47</v>
      </c>
      <c r="C3" s="10">
        <f xml:space="preserve"> C5</f>
        <v>42982</v>
      </c>
      <c r="D3" s="10">
        <f xml:space="preserve"> D26</f>
        <v>43063</v>
      </c>
      <c r="E3" s="11">
        <f>NETWORKDAYS.INTL(C3, D3, 1, {"2017/06/29","2017/07/28","2017/07/29","2017/08/30","2017/11/01"})</f>
        <v>59</v>
      </c>
    </row>
    <row r="4" spans="1:7" x14ac:dyDescent="0.25">
      <c r="B4" s="4" t="s">
        <v>9</v>
      </c>
      <c r="C4" s="7">
        <f xml:space="preserve"> C5</f>
        <v>42982</v>
      </c>
      <c r="D4" s="7">
        <f xml:space="preserve"> D12</f>
        <v>43004</v>
      </c>
      <c r="E4" s="1">
        <f>NETWORKDAYS.INTL(C4, D4, 1, {"2017/06/29","2017/07/28","2017/07/29","2017/08/30","2017/11/01"})</f>
        <v>17</v>
      </c>
    </row>
    <row r="5" spans="1:7" ht="12.75" customHeight="1" x14ac:dyDescent="0.25">
      <c r="B5" s="3" t="s">
        <v>42</v>
      </c>
      <c r="C5" s="2">
        <v>42982</v>
      </c>
      <c r="D5" s="2">
        <v>42989</v>
      </c>
      <c r="E5" s="1">
        <f>NETWORKDAYS.INTL(C5, D5, 1, {"2017/06/29","2017/07/28","2017/07/29","2017/08/30","2017/11/01"})</f>
        <v>6</v>
      </c>
      <c r="G5" s="1" t="s">
        <v>31</v>
      </c>
    </row>
    <row r="6" spans="1:7" ht="12.75" customHeight="1" x14ac:dyDescent="0.25">
      <c r="B6" s="3" t="s">
        <v>36</v>
      </c>
      <c r="C6" s="2">
        <v>42990</v>
      </c>
      <c r="D6" s="2">
        <v>42990</v>
      </c>
      <c r="E6" s="1">
        <f>NETWORKDAYS.INTL(C6, D6, 1, {"2017/06/29","2017/07/28","2017/07/29","2017/08/30","2017/11/01"})</f>
        <v>1</v>
      </c>
      <c r="G6" s="1" t="s">
        <v>37</v>
      </c>
    </row>
    <row r="7" spans="1:7" ht="12.75" customHeight="1" x14ac:dyDescent="0.25">
      <c r="B7" s="3" t="s">
        <v>38</v>
      </c>
      <c r="C7" s="2">
        <v>42991</v>
      </c>
      <c r="D7" s="2">
        <v>42992</v>
      </c>
      <c r="E7" s="1">
        <f>NETWORKDAYS.INTL(C7, D7, 1, {"2017/06/29","2017/07/28","2017/07/29","2017/08/30","2017/11/01"})</f>
        <v>2</v>
      </c>
      <c r="G7" s="1" t="s">
        <v>31</v>
      </c>
    </row>
    <row r="8" spans="1:7" ht="12.75" customHeight="1" x14ac:dyDescent="0.25">
      <c r="B8" s="3" t="s">
        <v>14</v>
      </c>
      <c r="C8" s="2">
        <v>42993</v>
      </c>
      <c r="D8" s="2">
        <v>42996</v>
      </c>
      <c r="E8" s="1">
        <f>NETWORKDAYS.INTL(C8, D8, 1, {"2017/06/29","2017/07/28","2017/07/29","2017/08/30","2017/11/01"})</f>
        <v>2</v>
      </c>
      <c r="G8" s="1" t="s">
        <v>34</v>
      </c>
    </row>
    <row r="9" spans="1:7" ht="12.75" customHeight="1" x14ac:dyDescent="0.25">
      <c r="B9" s="3" t="s">
        <v>43</v>
      </c>
      <c r="C9" s="2">
        <v>42997</v>
      </c>
      <c r="D9" s="2">
        <v>42999</v>
      </c>
      <c r="E9" s="1">
        <f>NETWORKDAYS.INTL(C9, D9, 1, {"2017/06/29","2017/07/28","2017/07/29","2017/08/30","2017/11/01"})</f>
        <v>3</v>
      </c>
      <c r="G9" s="1" t="s">
        <v>31</v>
      </c>
    </row>
    <row r="10" spans="1:7" ht="12.75" customHeight="1" x14ac:dyDescent="0.25">
      <c r="B10" s="3" t="s">
        <v>14</v>
      </c>
      <c r="C10" s="2">
        <v>43000</v>
      </c>
      <c r="D10" s="2">
        <v>43003</v>
      </c>
      <c r="E10" s="1">
        <f>NETWORKDAYS.INTL(C10, D10, 1, {"2017/06/29","2017/07/28","2017/07/29","2017/08/30","2017/11/01"})</f>
        <v>2</v>
      </c>
      <c r="G10" s="1" t="s">
        <v>34</v>
      </c>
    </row>
    <row r="11" spans="1:7" ht="12.75" customHeight="1" x14ac:dyDescent="0.25">
      <c r="B11" s="3" t="s">
        <v>40</v>
      </c>
      <c r="C11" s="2">
        <v>43003</v>
      </c>
      <c r="D11" s="2">
        <v>43004</v>
      </c>
      <c r="E11" s="1">
        <f>NETWORKDAYS.INTL(C11, D11, 1, {"2017/06/29","2017/07/28","2017/07/29","2017/08/30","2017/11/01"})</f>
        <v>2</v>
      </c>
      <c r="G11" s="1" t="s">
        <v>31</v>
      </c>
    </row>
    <row r="12" spans="1:7" ht="12.75" customHeight="1" x14ac:dyDescent="0.25">
      <c r="B12" s="3" t="s">
        <v>16</v>
      </c>
      <c r="C12" s="2">
        <v>43000</v>
      </c>
      <c r="D12" s="2">
        <v>43004</v>
      </c>
      <c r="E12" s="1">
        <f>NETWORKDAYS.INTL(C12, D12, 1, {"2017/06/29","2017/07/28","2017/07/29","2017/08/30","2017/11/01"})</f>
        <v>3</v>
      </c>
      <c r="G12" s="1" t="s">
        <v>31</v>
      </c>
    </row>
    <row r="13" spans="1:7" ht="12.75" customHeight="1" x14ac:dyDescent="0.25">
      <c r="B13" s="4" t="s">
        <v>15</v>
      </c>
      <c r="C13" s="7">
        <f xml:space="preserve"> C14</f>
        <v>43007</v>
      </c>
      <c r="D13" s="7">
        <f xml:space="preserve"> D20</f>
        <v>43038</v>
      </c>
      <c r="E13" s="1">
        <f>NETWORKDAYS.INTL(C13, D13, 1, {"2017/06/29","2017/07/28","2017/07/29","2017/08/30","2017/11/01"})</f>
        <v>22</v>
      </c>
    </row>
    <row r="14" spans="1:7" ht="12.75" customHeight="1" x14ac:dyDescent="0.25">
      <c r="B14" s="3" t="s">
        <v>44</v>
      </c>
      <c r="C14" s="2">
        <v>43007</v>
      </c>
      <c r="D14" s="2">
        <v>43007</v>
      </c>
      <c r="E14" s="1">
        <f>NETWORKDAYS.INTL(C14, D14, 1, {"2017/06/29","2017/07/28","2017/07/29","2017/08/30","2017/11/01"})</f>
        <v>1</v>
      </c>
    </row>
    <row r="15" spans="1:7" ht="12.75" customHeight="1" x14ac:dyDescent="0.25">
      <c r="B15" s="3" t="s">
        <v>41</v>
      </c>
      <c r="C15" s="2">
        <v>43008</v>
      </c>
      <c r="D15" s="2">
        <v>43011</v>
      </c>
      <c r="E15" s="1">
        <f>NETWORKDAYS.INTL(C15, D15, 1, {"2017/06/29","2017/07/28","2017/07/29","2017/08/30","2017/11/01"})</f>
        <v>2</v>
      </c>
    </row>
    <row r="16" spans="1:7" ht="12.75" customHeight="1" x14ac:dyDescent="0.25">
      <c r="B16" s="3" t="s">
        <v>18</v>
      </c>
      <c r="C16" s="2">
        <v>43011</v>
      </c>
      <c r="D16" s="2">
        <v>43014</v>
      </c>
      <c r="E16" s="1">
        <f>NETWORKDAYS.INTL(C16, D16, 1, {"2017/06/29","2017/07/28","2017/07/29","2017/08/30","2017/11/01"})</f>
        <v>4</v>
      </c>
      <c r="G16" s="1" t="s">
        <v>20</v>
      </c>
    </row>
    <row r="17" spans="2:7" ht="12.75" customHeight="1" x14ac:dyDescent="0.25">
      <c r="B17" s="3" t="s">
        <v>45</v>
      </c>
      <c r="C17" s="2">
        <v>43014</v>
      </c>
      <c r="D17" s="2">
        <v>43026</v>
      </c>
      <c r="E17" s="1">
        <f>NETWORKDAYS.INTL(C17, D17, 1, {"2017/06/29","2017/07/28","2017/07/29","2017/08/30","2017/11/01"})</f>
        <v>9</v>
      </c>
    </row>
    <row r="18" spans="2:7" ht="12.75" customHeight="1" x14ac:dyDescent="0.25">
      <c r="B18" s="3" t="s">
        <v>65</v>
      </c>
      <c r="C18" s="2">
        <v>43026</v>
      </c>
      <c r="D18" s="2">
        <v>43032</v>
      </c>
      <c r="E18" s="1">
        <f>NETWORKDAYS.INTL(C18, D18, 1, {"2017/06/29","2017/07/28","2017/07/29","2017/08/30","2017/11/01"})</f>
        <v>5</v>
      </c>
    </row>
    <row r="19" spans="2:7" ht="12.75" customHeight="1" x14ac:dyDescent="0.25">
      <c r="B19" s="3" t="s">
        <v>30</v>
      </c>
      <c r="C19" s="2">
        <v>43026</v>
      </c>
      <c r="D19" s="2">
        <v>43033</v>
      </c>
      <c r="E19" s="1">
        <f>NETWORKDAYS.INTL(C19, D19, 1, {"2017/06/29","2017/07/28","2017/07/29","2017/08/30","2017/11/01"})</f>
        <v>6</v>
      </c>
      <c r="G19" s="1" t="s">
        <v>31</v>
      </c>
    </row>
    <row r="20" spans="2:7" ht="12.75" customHeight="1" x14ac:dyDescent="0.25">
      <c r="B20" s="3" t="s">
        <v>33</v>
      </c>
      <c r="C20" s="2">
        <v>43034</v>
      </c>
      <c r="D20" s="2">
        <v>43038</v>
      </c>
      <c r="E20" s="1">
        <f>NETWORKDAYS.INTL(C20, D20, 1, {"2017/06/29","2017/07/28","2017/07/29","2017/08/30","2017/11/01"})</f>
        <v>3</v>
      </c>
      <c r="G20" s="1" t="s">
        <v>32</v>
      </c>
    </row>
    <row r="21" spans="2:7" x14ac:dyDescent="0.25">
      <c r="B21" s="6" t="s">
        <v>49</v>
      </c>
      <c r="D21" s="2"/>
    </row>
    <row r="22" spans="2:7" x14ac:dyDescent="0.25">
      <c r="B22" s="3" t="s">
        <v>50</v>
      </c>
      <c r="C22" s="2">
        <v>43039</v>
      </c>
      <c r="D22" s="2">
        <v>43043</v>
      </c>
      <c r="E22" s="1">
        <f>NETWORKDAYS.INTL(C22, D22, 1, {"2017/06/29","2017/07/28","2017/07/29","2017/08/30","2017/11/01"})</f>
        <v>3</v>
      </c>
    </row>
    <row r="23" spans="2:7" x14ac:dyDescent="0.25">
      <c r="B23" s="3" t="s">
        <v>52</v>
      </c>
      <c r="C23" s="2">
        <v>43044</v>
      </c>
      <c r="D23" s="2">
        <v>43053</v>
      </c>
      <c r="E23" s="1">
        <f>NETWORKDAYS.INTL(C23, D23, 1, {"2017/06/29","2017/07/28","2017/07/29","2017/08/30","2017/11/01"})</f>
        <v>7</v>
      </c>
    </row>
    <row r="24" spans="2:7" x14ac:dyDescent="0.25">
      <c r="B24" s="3" t="s">
        <v>53</v>
      </c>
      <c r="C24" s="2">
        <v>43054</v>
      </c>
      <c r="D24" s="2">
        <v>43055</v>
      </c>
      <c r="E24" s="1">
        <f>NETWORKDAYS.INTL(C24, D24, 1, {"2017/06/29","2017/07/28","2017/07/29","2017/08/30","2017/11/01"})</f>
        <v>2</v>
      </c>
    </row>
    <row r="25" spans="2:7" x14ac:dyDescent="0.25">
      <c r="B25" s="6" t="s">
        <v>55</v>
      </c>
      <c r="D25" s="2"/>
    </row>
    <row r="26" spans="2:7" x14ac:dyDescent="0.25">
      <c r="B26" s="3" t="s">
        <v>56</v>
      </c>
      <c r="C26" s="2">
        <v>43056</v>
      </c>
      <c r="D26" s="2">
        <v>43063</v>
      </c>
      <c r="E26" s="1">
        <f>NETWORKDAYS.INTL(C26, D26, 1, {"2017/06/29","2017/07/28","2017/07/29","2017/08/30","2017/11/01"})</f>
        <v>6</v>
      </c>
    </row>
    <row r="27" spans="2:7" x14ac:dyDescent="0.25">
      <c r="B27" s="3"/>
      <c r="D27" s="2"/>
    </row>
    <row r="28" spans="2:7" x14ac:dyDescent="0.25">
      <c r="B28" s="3"/>
      <c r="D28" s="2"/>
    </row>
    <row r="29" spans="2:7" x14ac:dyDescent="0.25">
      <c r="B29" s="3"/>
      <c r="D29" s="2"/>
    </row>
    <row r="30" spans="2:7" x14ac:dyDescent="0.25">
      <c r="D30" s="2"/>
    </row>
    <row r="31" spans="2:7" x14ac:dyDescent="0.25">
      <c r="B31" s="3"/>
      <c r="D31" s="2"/>
    </row>
    <row r="32" spans="2:7" x14ac:dyDescent="0.25">
      <c r="B32" s="3"/>
      <c r="D32" s="2"/>
    </row>
    <row r="33" spans="4:4" x14ac:dyDescent="0.25">
      <c r="D33" s="2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Notificación - Configuración</vt:lpstr>
      <vt:lpstr>Derivación-Atención</vt:lpstr>
      <vt:lpstr>Registro - Atención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Anchante Chacaltana, Gustavo Alfredo</dc:creator>
  <cp:lastModifiedBy>Anchante Chacaltana, Gustavo Alfredo</cp:lastModifiedBy>
  <dcterms:created xsi:type="dcterms:W3CDTF">2017-08-07T22:21:07Z</dcterms:created>
  <dcterms:modified xsi:type="dcterms:W3CDTF">2017-08-09T22:59:19Z</dcterms:modified>
</cp:coreProperties>
</file>