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VSotiropoulos\Desktop\"/>
    </mc:Choice>
  </mc:AlternateContent>
  <bookViews>
    <workbookView xWindow="0" yWindow="0" windowWidth="19200" windowHeight="10995" tabRatio="684" activeTab="3"/>
  </bookViews>
  <sheets>
    <sheet name="Incident" sheetId="4" r:id="rId1"/>
    <sheet name="Visits" sheetId="1" r:id="rId2"/>
    <sheet name="Investigations001" sheetId="35" r:id="rId3"/>
    <sheet name="Investigations" sheetId="33" r:id="rId4"/>
    <sheet name="E101" sheetId="9" r:id="rId5"/>
    <sheet name="E102" sheetId="2" r:id="rId6"/>
    <sheet name="E103" sheetId="5" r:id="rId7"/>
    <sheet name="E104-E105-E106" sheetId="3" r:id="rId8"/>
    <sheet name="E112" sheetId="6" r:id="rId9"/>
    <sheet name="E113" sheetId="7" r:id="rId10"/>
    <sheet name="E114-E115-E116-E119" sheetId="8" r:id="rId11"/>
    <sheet name="E117" sheetId="10" r:id="rId12"/>
    <sheet name="E118" sheetId="11" r:id="rId13"/>
    <sheet name="E120-E121" sheetId="12" r:id="rId14"/>
    <sheet name="E122-E124" sheetId="13" r:id="rId15"/>
    <sheet name="Ε123" sheetId="14" r:id="rId16"/>
    <sheet name="E125-E126-E127-E128" sheetId="15" r:id="rId17"/>
    <sheet name="E301" sheetId="16" r:id="rId18"/>
    <sheet name="E302" sheetId="34" r:id="rId19"/>
    <sheet name="E700" sheetId="17" r:id="rId20"/>
    <sheet name="E701" sheetId="18" r:id="rId21"/>
    <sheet name="E800" sheetId="20" r:id="rId22"/>
    <sheet name="E801" sheetId="21" r:id="rId23"/>
    <sheet name="E802-E803" sheetId="22" r:id="rId24"/>
    <sheet name="E1001" sheetId="23" r:id="rId25"/>
    <sheet name="Yxxx" sheetId="24" r:id="rId26"/>
    <sheet name="E107" sheetId="25" r:id="rId27"/>
    <sheet name="E108" sheetId="26" r:id="rId28"/>
    <sheet name="E109" sheetId="27" r:id="rId29"/>
    <sheet name="E203-E204" sheetId="28" r:id="rId30"/>
    <sheet name="E205-E207" sheetId="29" r:id="rId31"/>
    <sheet name="E206" sheetId="30" r:id="rId32"/>
    <sheet name="E208" sheetId="31" r:id="rId33"/>
    <sheet name="E209" sheetId="32" r:id="rId34"/>
  </sheets>
  <definedNames>
    <definedName name="_xlnm._FilterDatabase" localSheetId="1" hidden="1">Visits!$A$1:$Z$171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0" i="33" l="1"/>
  <c r="D49" i="33"/>
  <c r="D48" i="33"/>
  <c r="D47" i="33"/>
  <c r="D46" i="33"/>
  <c r="D45" i="33"/>
  <c r="D44" i="33"/>
  <c r="D43" i="33"/>
  <c r="D42" i="33"/>
  <c r="D41" i="33"/>
  <c r="D40" i="33"/>
  <c r="D39" i="33"/>
  <c r="D38" i="33"/>
  <c r="D37" i="33"/>
  <c r="D36" i="33"/>
  <c r="D35" i="33"/>
  <c r="D34" i="33"/>
  <c r="D33" i="33"/>
  <c r="D32" i="33"/>
  <c r="D31" i="33"/>
  <c r="D30" i="33"/>
  <c r="D29" i="33"/>
  <c r="D28" i="33"/>
  <c r="D27" i="33"/>
  <c r="D26" i="33"/>
  <c r="D25" i="33"/>
  <c r="D24" i="33"/>
  <c r="D23" i="33"/>
  <c r="D22" i="33"/>
  <c r="D21" i="33"/>
  <c r="D20" i="33"/>
  <c r="D19" i="33"/>
  <c r="D18" i="33"/>
  <c r="D17" i="33"/>
  <c r="D16" i="33"/>
  <c r="D15" i="33"/>
  <c r="D14" i="33"/>
  <c r="D13" i="33"/>
  <c r="D12" i="33"/>
  <c r="D11" i="33"/>
  <c r="D10" i="33"/>
  <c r="D9" i="33"/>
  <c r="D8" i="33"/>
  <c r="D7" i="33"/>
  <c r="D6" i="33"/>
  <c r="D5" i="33"/>
  <c r="D4" i="33"/>
  <c r="D3" i="33"/>
  <c r="D2" i="33"/>
  <c r="D97" i="35" l="1"/>
  <c r="D96" i="35"/>
  <c r="D95" i="35"/>
  <c r="D94" i="35"/>
  <c r="D93" i="35"/>
  <c r="D92" i="35"/>
  <c r="D91" i="35"/>
  <c r="D90" i="35"/>
  <c r="D89" i="35"/>
  <c r="D88" i="35"/>
  <c r="D87" i="35"/>
  <c r="D86" i="35"/>
  <c r="D85" i="35"/>
  <c r="D84" i="35"/>
  <c r="D83" i="35"/>
  <c r="D82" i="35"/>
  <c r="D81" i="35"/>
  <c r="D80" i="35"/>
  <c r="D79" i="35"/>
  <c r="D78" i="35"/>
  <c r="D77" i="35"/>
  <c r="D76" i="35"/>
  <c r="D75" i="35"/>
  <c r="D74" i="35"/>
  <c r="D73" i="35"/>
  <c r="D72" i="35"/>
  <c r="D71" i="35"/>
  <c r="D70" i="35"/>
  <c r="D69" i="35"/>
  <c r="D68" i="35"/>
  <c r="D67" i="35"/>
  <c r="D66" i="35"/>
  <c r="D65" i="35"/>
  <c r="D64" i="35"/>
  <c r="D63" i="35"/>
  <c r="D62" i="35"/>
  <c r="D61" i="35"/>
  <c r="D60" i="35"/>
  <c r="D59" i="35"/>
  <c r="D58" i="35"/>
  <c r="D57" i="35"/>
  <c r="D56" i="35"/>
  <c r="D55" i="35"/>
  <c r="D54" i="35"/>
  <c r="D53" i="35"/>
  <c r="D52" i="35"/>
  <c r="D51" i="35"/>
  <c r="D50" i="35"/>
  <c r="D49" i="35"/>
  <c r="D48" i="35"/>
  <c r="D47" i="35"/>
  <c r="D46" i="35"/>
  <c r="D45" i="35"/>
  <c r="D44" i="35"/>
  <c r="D43" i="35"/>
  <c r="D42" i="35"/>
  <c r="D41" i="35"/>
  <c r="D40" i="35"/>
  <c r="D39" i="35"/>
  <c r="D38" i="35"/>
  <c r="D37" i="35"/>
  <c r="D36" i="35"/>
  <c r="D35" i="35"/>
  <c r="D34" i="35"/>
  <c r="D33" i="35"/>
  <c r="D32" i="35"/>
  <c r="D31" i="35"/>
  <c r="D30" i="35"/>
  <c r="D29" i="35"/>
  <c r="D28" i="35"/>
  <c r="D27" i="35"/>
  <c r="D26" i="35"/>
  <c r="D25" i="35"/>
  <c r="D24" i="35"/>
  <c r="D23" i="35"/>
  <c r="D22" i="35"/>
  <c r="D21" i="35"/>
  <c r="D20" i="35"/>
  <c r="D19" i="35"/>
  <c r="D18" i="35"/>
  <c r="D17" i="35"/>
  <c r="D16" i="35"/>
  <c r="D15" i="35"/>
  <c r="D14" i="35"/>
  <c r="D13" i="35"/>
  <c r="D12" i="35"/>
  <c r="D11" i="35"/>
  <c r="D10" i="35"/>
  <c r="D9" i="35"/>
  <c r="D8" i="35"/>
  <c r="D7" i="35"/>
  <c r="D6" i="35"/>
  <c r="D5" i="35"/>
  <c r="D4" i="35"/>
  <c r="D3" i="35"/>
  <c r="D2" i="35"/>
  <c r="D18" i="32" l="1"/>
  <c r="D18" i="31"/>
  <c r="D20" i="30"/>
  <c r="D18" i="29"/>
  <c r="D17" i="28"/>
  <c r="D15" i="34" l="1"/>
  <c r="D12" i="34"/>
  <c r="D17" i="34"/>
  <c r="D16" i="34"/>
  <c r="D13" i="34"/>
  <c r="D14" i="34"/>
  <c r="D11" i="34"/>
  <c r="D10" i="34"/>
  <c r="D9" i="34"/>
  <c r="D8" i="34"/>
  <c r="D7" i="34"/>
  <c r="D6" i="34"/>
  <c r="D5" i="34"/>
  <c r="D4" i="34"/>
  <c r="D3" i="34"/>
  <c r="D2" i="34"/>
  <c r="D10" i="7" l="1"/>
  <c r="D9" i="7"/>
  <c r="D171" i="1"/>
  <c r="D12" i="3"/>
  <c r="D11" i="5" l="1"/>
  <c r="D6" i="9"/>
  <c r="D170" i="1"/>
  <c r="D169" i="1" l="1"/>
  <c r="D21" i="2" l="1"/>
  <c r="D168" i="1"/>
  <c r="D7" i="2"/>
  <c r="D6" i="2"/>
  <c r="D167" i="1"/>
  <c r="D166" i="1"/>
  <c r="D8" i="2"/>
  <c r="D165" i="1"/>
  <c r="D13" i="2"/>
  <c r="D12" i="2"/>
  <c r="D164" i="1"/>
  <c r="D20" i="16" l="1"/>
  <c r="D18" i="16"/>
  <c r="D18" i="12" l="1"/>
  <c r="D17" i="12"/>
  <c r="D21" i="7" l="1"/>
  <c r="D20" i="7"/>
  <c r="D19" i="7"/>
  <c r="D18" i="7"/>
  <c r="D17" i="7"/>
  <c r="D16" i="7"/>
  <c r="D15" i="7"/>
  <c r="D14" i="7"/>
  <c r="D13" i="7"/>
  <c r="D12" i="7"/>
  <c r="D11" i="7"/>
  <c r="D22" i="7"/>
  <c r="D2" i="24" l="1"/>
  <c r="D10" i="17" l="1"/>
  <c r="D22" i="16" l="1"/>
  <c r="D21" i="16"/>
  <c r="D19" i="16"/>
  <c r="D17" i="16"/>
  <c r="D16" i="16"/>
  <c r="D15" i="16"/>
  <c r="D14" i="16"/>
  <c r="D13" i="16"/>
  <c r="D12" i="16"/>
  <c r="D11" i="16"/>
  <c r="D10" i="16"/>
  <c r="D9" i="16"/>
  <c r="D8" i="16"/>
  <c r="D7" i="16"/>
  <c r="D6" i="16"/>
  <c r="D5" i="16"/>
  <c r="D4" i="16"/>
  <c r="D3" i="16"/>
  <c r="D2" i="16"/>
  <c r="D17" i="32" l="1"/>
  <c r="D16" i="32"/>
  <c r="D15" i="32"/>
  <c r="D14" i="32"/>
  <c r="D13" i="32"/>
  <c r="D12" i="32"/>
  <c r="D11" i="32"/>
  <c r="D10" i="32"/>
  <c r="D9" i="32"/>
  <c r="D8" i="32"/>
  <c r="D7" i="32"/>
  <c r="D6" i="32"/>
  <c r="D5" i="32"/>
  <c r="D4" i="32"/>
  <c r="D3" i="32"/>
  <c r="D2" i="32"/>
  <c r="D17" i="31"/>
  <c r="D16" i="31"/>
  <c r="D15" i="31"/>
  <c r="D14" i="31"/>
  <c r="D13" i="31"/>
  <c r="D12" i="31"/>
  <c r="D11" i="31"/>
  <c r="D10" i="31"/>
  <c r="D9" i="31"/>
  <c r="D8" i="31"/>
  <c r="D7" i="31"/>
  <c r="D6" i="31"/>
  <c r="D5" i="31"/>
  <c r="D4" i="31"/>
  <c r="D3" i="31"/>
  <c r="D2" i="31"/>
  <c r="D18" i="30"/>
  <c r="D17" i="30"/>
  <c r="D16" i="30"/>
  <c r="D163" i="1"/>
  <c r="D19" i="30"/>
  <c r="D15" i="30"/>
  <c r="D14" i="30"/>
  <c r="D13" i="30"/>
  <c r="D12" i="30"/>
  <c r="D11" i="30"/>
  <c r="D10" i="30"/>
  <c r="D9" i="30"/>
  <c r="D8" i="30"/>
  <c r="D7" i="30"/>
  <c r="D6" i="30"/>
  <c r="D5" i="30"/>
  <c r="D4" i="30"/>
  <c r="D3" i="30"/>
  <c r="D2" i="30"/>
  <c r="D16" i="29"/>
  <c r="D17" i="29"/>
  <c r="D15" i="29"/>
  <c r="D14" i="29"/>
  <c r="D13" i="29"/>
  <c r="D12" i="29"/>
  <c r="D11" i="29"/>
  <c r="D10" i="29"/>
  <c r="D9" i="29"/>
  <c r="D8" i="29"/>
  <c r="D7" i="29"/>
  <c r="D6" i="29"/>
  <c r="D5" i="29"/>
  <c r="D4" i="29"/>
  <c r="D3" i="29"/>
  <c r="D2" i="29"/>
  <c r="D16" i="28"/>
  <c r="D15" i="28"/>
  <c r="D14" i="28"/>
  <c r="D13" i="28"/>
  <c r="D12" i="28"/>
  <c r="D11" i="28"/>
  <c r="D10" i="28"/>
  <c r="D9" i="28"/>
  <c r="D8" i="28"/>
  <c r="D7" i="28"/>
  <c r="D6" i="28"/>
  <c r="D5" i="28"/>
  <c r="D4" i="28"/>
  <c r="D3" i="28"/>
  <c r="D2" i="28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 l="1"/>
  <c r="D15" i="27"/>
  <c r="D14" i="27"/>
  <c r="D13" i="27"/>
  <c r="D12" i="27"/>
  <c r="D11" i="27"/>
  <c r="D10" i="27"/>
  <c r="D9" i="27"/>
  <c r="D8" i="27"/>
  <c r="D7" i="27"/>
  <c r="D6" i="27"/>
  <c r="D5" i="27"/>
  <c r="D4" i="27"/>
  <c r="D3" i="27"/>
  <c r="D2" i="27"/>
  <c r="D13" i="26"/>
  <c r="D12" i="26"/>
  <c r="D11" i="26"/>
  <c r="D10" i="26"/>
  <c r="D9" i="26"/>
  <c r="D8" i="26"/>
  <c r="D7" i="26"/>
  <c r="D6" i="26"/>
  <c r="D5" i="26"/>
  <c r="D4" i="26"/>
  <c r="D3" i="26"/>
  <c r="D2" i="26"/>
  <c r="D14" i="25"/>
  <c r="D13" i="25"/>
  <c r="D12" i="25"/>
  <c r="D11" i="25"/>
  <c r="D10" i="25"/>
  <c r="D9" i="25"/>
  <c r="D8" i="25"/>
  <c r="D7" i="25"/>
  <c r="D6" i="25"/>
  <c r="D5" i="25"/>
  <c r="D4" i="25"/>
  <c r="D3" i="25"/>
  <c r="D2" i="25"/>
  <c r="D148" i="1"/>
  <c r="D147" i="1"/>
  <c r="D146" i="1"/>
  <c r="D145" i="1"/>
  <c r="D144" i="1"/>
  <c r="D17" i="24" l="1"/>
  <c r="D18" i="24"/>
  <c r="D16" i="24"/>
  <c r="D15" i="24"/>
  <c r="D14" i="24"/>
  <c r="D13" i="24"/>
  <c r="D12" i="24"/>
  <c r="D11" i="24"/>
  <c r="D10" i="24"/>
  <c r="D9" i="24"/>
  <c r="D8" i="24"/>
  <c r="D7" i="24"/>
  <c r="D6" i="24"/>
  <c r="D5" i="24"/>
  <c r="D4" i="24"/>
  <c r="D3" i="24"/>
  <c r="D19" i="5" l="1"/>
  <c r="D18" i="5"/>
  <c r="D17" i="5"/>
  <c r="D16" i="5"/>
  <c r="D15" i="5"/>
  <c r="D13" i="5"/>
  <c r="D12" i="5"/>
  <c r="D10" i="5"/>
  <c r="D14" i="5"/>
  <c r="D9" i="5"/>
  <c r="D8" i="5"/>
  <c r="D7" i="5"/>
  <c r="D6" i="5"/>
  <c r="D5" i="5"/>
  <c r="D4" i="5"/>
  <c r="D3" i="5"/>
  <c r="D143" i="1" l="1"/>
  <c r="D142" i="1"/>
  <c r="D141" i="1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D2" i="1"/>
  <c r="D8" i="23"/>
  <c r="D7" i="23"/>
  <c r="D6" i="23"/>
  <c r="D8" i="22"/>
  <c r="D7" i="22"/>
  <c r="D6" i="22"/>
  <c r="D8" i="21"/>
  <c r="D7" i="21"/>
  <c r="D6" i="21"/>
  <c r="D8" i="20"/>
  <c r="D7" i="20"/>
  <c r="D6" i="20"/>
  <c r="D8" i="18"/>
  <c r="D7" i="18"/>
  <c r="D6" i="18"/>
  <c r="D8" i="17"/>
  <c r="D7" i="17"/>
  <c r="D6" i="17"/>
  <c r="D8" i="15"/>
  <c r="D7" i="15"/>
  <c r="D6" i="15"/>
  <c r="D8" i="14"/>
  <c r="D7" i="14"/>
  <c r="D6" i="14"/>
  <c r="D8" i="13"/>
  <c r="D7" i="13"/>
  <c r="D6" i="13"/>
  <c r="D8" i="12"/>
  <c r="D7" i="12"/>
  <c r="D6" i="12"/>
  <c r="D8" i="11"/>
  <c r="D7" i="11"/>
  <c r="D6" i="11"/>
  <c r="D8" i="10"/>
  <c r="D7" i="10"/>
  <c r="D6" i="10"/>
  <c r="D8" i="8"/>
  <c r="D7" i="8"/>
  <c r="D6" i="8"/>
  <c r="D8" i="7"/>
  <c r="D7" i="7"/>
  <c r="D6" i="7"/>
  <c r="D8" i="6"/>
  <c r="D7" i="6"/>
  <c r="D6" i="6"/>
  <c r="D8" i="3"/>
  <c r="D7" i="3"/>
  <c r="D6" i="3"/>
  <c r="D11" i="2"/>
  <c r="D10" i="2"/>
  <c r="D9" i="2"/>
  <c r="D9" i="9"/>
  <c r="D8" i="9"/>
  <c r="D7" i="9"/>
  <c r="D20" i="3" l="1"/>
  <c r="D140" i="1" l="1"/>
  <c r="D34" i="23"/>
  <c r="D33" i="23"/>
  <c r="D32" i="23"/>
  <c r="D31" i="23"/>
  <c r="D30" i="23"/>
  <c r="D29" i="23"/>
  <c r="D28" i="23"/>
  <c r="D27" i="23"/>
  <c r="D26" i="23"/>
  <c r="D25" i="23"/>
  <c r="D24" i="23"/>
  <c r="D23" i="23"/>
  <c r="D22" i="23"/>
  <c r="D21" i="23"/>
  <c r="D20" i="23"/>
  <c r="D19" i="23"/>
  <c r="D18" i="23"/>
  <c r="D17" i="23"/>
  <c r="D16" i="23"/>
  <c r="D15" i="23"/>
  <c r="D14" i="23"/>
  <c r="D13" i="23"/>
  <c r="D12" i="23"/>
  <c r="D11" i="23"/>
  <c r="D10" i="23"/>
  <c r="D9" i="23"/>
  <c r="D5" i="23"/>
  <c r="D4" i="23"/>
  <c r="D3" i="23"/>
  <c r="D2" i="23"/>
  <c r="D12" i="22"/>
  <c r="D13" i="22"/>
  <c r="D11" i="22"/>
  <c r="D10" i="22"/>
  <c r="D9" i="22"/>
  <c r="D5" i="22"/>
  <c r="D4" i="22"/>
  <c r="D3" i="22"/>
  <c r="D2" i="22"/>
  <c r="D12" i="21"/>
  <c r="D14" i="21"/>
  <c r="D13" i="21"/>
  <c r="D11" i="21"/>
  <c r="D10" i="21"/>
  <c r="D15" i="21"/>
  <c r="D9" i="21"/>
  <c r="D5" i="21"/>
  <c r="D4" i="21"/>
  <c r="D3" i="21"/>
  <c r="D2" i="21"/>
  <c r="D17" i="20"/>
  <c r="D16" i="20"/>
  <c r="D15" i="20"/>
  <c r="D14" i="20"/>
  <c r="D13" i="20"/>
  <c r="D12" i="20"/>
  <c r="D11" i="20"/>
  <c r="D10" i="20"/>
  <c r="D9" i="20"/>
  <c r="D5" i="20"/>
  <c r="D4" i="20"/>
  <c r="D3" i="20"/>
  <c r="D2" i="20"/>
  <c r="D14" i="18"/>
  <c r="D13" i="18"/>
  <c r="D12" i="18"/>
  <c r="D11" i="18"/>
  <c r="D10" i="18"/>
  <c r="D9" i="18"/>
  <c r="D5" i="18"/>
  <c r="D4" i="18"/>
  <c r="D3" i="18"/>
  <c r="D2" i="18"/>
  <c r="D9" i="17"/>
  <c r="D5" i="17"/>
  <c r="D4" i="17"/>
  <c r="D3" i="17"/>
  <c r="D2" i="17"/>
  <c r="D21" i="15"/>
  <c r="D20" i="15"/>
  <c r="D19" i="15"/>
  <c r="D18" i="15"/>
  <c r="D17" i="15"/>
  <c r="D16" i="15"/>
  <c r="D15" i="15"/>
  <c r="D14" i="15"/>
  <c r="D13" i="15"/>
  <c r="D12" i="15"/>
  <c r="D11" i="15"/>
  <c r="D10" i="15"/>
  <c r="D9" i="15"/>
  <c r="D5" i="15"/>
  <c r="D4" i="15"/>
  <c r="D3" i="15"/>
  <c r="D2" i="15"/>
  <c r="D29" i="14"/>
  <c r="D28" i="14"/>
  <c r="D27" i="14"/>
  <c r="D26" i="14"/>
  <c r="D25" i="14"/>
  <c r="D24" i="14"/>
  <c r="D23" i="14"/>
  <c r="D22" i="14"/>
  <c r="D21" i="14"/>
  <c r="D20" i="14"/>
  <c r="D19" i="14"/>
  <c r="D18" i="14"/>
  <c r="D17" i="14"/>
  <c r="D16" i="14"/>
  <c r="D15" i="14"/>
  <c r="D14" i="14"/>
  <c r="D13" i="14"/>
  <c r="D12" i="14"/>
  <c r="D11" i="14"/>
  <c r="D10" i="14"/>
  <c r="D9" i="14"/>
  <c r="D5" i="14"/>
  <c r="D4" i="14"/>
  <c r="D3" i="14"/>
  <c r="D2" i="14"/>
  <c r="D29" i="13"/>
  <c r="D28" i="13"/>
  <c r="D27" i="13"/>
  <c r="D26" i="13"/>
  <c r="D25" i="13"/>
  <c r="D24" i="13"/>
  <c r="D23" i="13"/>
  <c r="D22" i="13"/>
  <c r="D21" i="13"/>
  <c r="D20" i="13"/>
  <c r="D19" i="13"/>
  <c r="D18" i="13"/>
  <c r="D17" i="13"/>
  <c r="D16" i="13"/>
  <c r="D15" i="13"/>
  <c r="D14" i="13"/>
  <c r="D13" i="13"/>
  <c r="D12" i="13"/>
  <c r="D11" i="13"/>
  <c r="D10" i="13"/>
  <c r="D9" i="13"/>
  <c r="D5" i="13"/>
  <c r="D4" i="13"/>
  <c r="D3" i="13"/>
  <c r="D2" i="13"/>
  <c r="D27" i="12"/>
  <c r="D26" i="12"/>
  <c r="D25" i="12"/>
  <c r="D24" i="12"/>
  <c r="D23" i="12"/>
  <c r="D22" i="12"/>
  <c r="D21" i="12"/>
  <c r="D20" i="12"/>
  <c r="D19" i="12"/>
  <c r="D16" i="12"/>
  <c r="D15" i="12"/>
  <c r="D14" i="12"/>
  <c r="D13" i="12"/>
  <c r="D12" i="12"/>
  <c r="D11" i="12"/>
  <c r="D10" i="12"/>
  <c r="D9" i="12"/>
  <c r="D5" i="12"/>
  <c r="D4" i="12"/>
  <c r="D3" i="12"/>
  <c r="D2" i="12"/>
  <c r="D23" i="11"/>
  <c r="D22" i="11"/>
  <c r="D21" i="11"/>
  <c r="D20" i="11"/>
  <c r="D19" i="11"/>
  <c r="D18" i="11"/>
  <c r="D17" i="11"/>
  <c r="D16" i="11"/>
  <c r="D15" i="11"/>
  <c r="D14" i="11"/>
  <c r="D13" i="11"/>
  <c r="D12" i="11"/>
  <c r="D11" i="11"/>
  <c r="D10" i="11"/>
  <c r="D9" i="11"/>
  <c r="D5" i="11"/>
  <c r="D4" i="11"/>
  <c r="D3" i="11"/>
  <c r="D2" i="11"/>
  <c r="D23" i="10"/>
  <c r="D22" i="10"/>
  <c r="D21" i="10"/>
  <c r="D20" i="10"/>
  <c r="D19" i="10"/>
  <c r="D18" i="10"/>
  <c r="D17" i="10"/>
  <c r="D16" i="10"/>
  <c r="D15" i="10"/>
  <c r="D14" i="10"/>
  <c r="D13" i="10"/>
  <c r="D12" i="10"/>
  <c r="D11" i="10"/>
  <c r="D10" i="10"/>
  <c r="D9" i="10"/>
  <c r="D5" i="10"/>
  <c r="D4" i="10"/>
  <c r="D3" i="10"/>
  <c r="D2" i="10"/>
  <c r="D21" i="8" l="1"/>
  <c r="D20" i="8"/>
  <c r="D19" i="8"/>
  <c r="D18" i="8"/>
  <c r="D17" i="8"/>
  <c r="D16" i="8"/>
  <c r="D15" i="8"/>
  <c r="D14" i="8"/>
  <c r="D13" i="8"/>
  <c r="D12" i="8"/>
  <c r="D11" i="8"/>
  <c r="D10" i="8"/>
  <c r="D9" i="8"/>
  <c r="D5" i="8"/>
  <c r="D4" i="8"/>
  <c r="D3" i="8"/>
  <c r="D2" i="8"/>
  <c r="D5" i="7"/>
  <c r="D4" i="7"/>
  <c r="D3" i="7"/>
  <c r="D2" i="7"/>
  <c r="D43" i="6"/>
  <c r="D42" i="6"/>
  <c r="D41" i="6"/>
  <c r="D40" i="6"/>
  <c r="D39" i="6"/>
  <c r="D38" i="6"/>
  <c r="D37" i="6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5" i="6"/>
  <c r="D4" i="6"/>
  <c r="D3" i="6"/>
  <c r="D2" i="6"/>
  <c r="D22" i="3"/>
  <c r="D21" i="3"/>
  <c r="D19" i="3"/>
  <c r="D18" i="3"/>
  <c r="D17" i="3"/>
  <c r="D16" i="3"/>
  <c r="D15" i="3"/>
  <c r="D14" i="3"/>
  <c r="D13" i="3"/>
  <c r="D11" i="3"/>
  <c r="D10" i="3"/>
  <c r="D9" i="3"/>
  <c r="D5" i="3"/>
  <c r="D4" i="3"/>
  <c r="D3" i="3"/>
  <c r="D2" i="3"/>
  <c r="D2" i="5" l="1"/>
  <c r="D20" i="2"/>
  <c r="D19" i="2"/>
  <c r="D18" i="2"/>
  <c r="D17" i="2"/>
  <c r="D16" i="2"/>
  <c r="D15" i="2"/>
  <c r="D14" i="2"/>
  <c r="D5" i="2"/>
  <c r="D4" i="2"/>
  <c r="D3" i="2"/>
  <c r="D2" i="2"/>
  <c r="D18" i="9"/>
  <c r="D17" i="9"/>
  <c r="D16" i="9"/>
  <c r="D15" i="9"/>
  <c r="D14" i="9"/>
  <c r="D13" i="9"/>
  <c r="D12" i="9"/>
  <c r="D11" i="9"/>
  <c r="D10" i="9"/>
  <c r="D5" i="9"/>
  <c r="D4" i="9"/>
  <c r="D3" i="9"/>
  <c r="D2" i="9"/>
  <c r="D139" i="1" l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<sst xmlns="http://schemas.openxmlformats.org/spreadsheetml/2006/main" count="6080" uniqueCount="890">
  <si>
    <t>Task_Id</t>
  </si>
  <si>
    <t>Task_Description</t>
  </si>
  <si>
    <t>Comments</t>
  </si>
  <si>
    <t>TaskTypeId</t>
  </si>
  <si>
    <t>Incident_Id</t>
  </si>
  <si>
    <t>SynergeioEpemvasis</t>
  </si>
  <si>
    <t>ControlDate</t>
  </si>
  <si>
    <t>ControlTime</t>
  </si>
  <si>
    <t>Porisma</t>
  </si>
  <si>
    <t>Energeies</t>
  </si>
  <si>
    <t>PositionOfGeotrisi</t>
  </si>
  <si>
    <t>ResultsOfChemeio</t>
  </si>
  <si>
    <t>Remarks</t>
  </si>
  <si>
    <t>MAP</t>
  </si>
  <si>
    <t>VanaDiametros</t>
  </si>
  <si>
    <t>AgogosDiametros</t>
  </si>
  <si>
    <t>MetritisDiametros</t>
  </si>
  <si>
    <t>PyrosvestikiParoxiDiametros</t>
  </si>
  <si>
    <t>ZoniPiesis</t>
  </si>
  <si>
    <t>Eidopoiisi</t>
  </si>
  <si>
    <t>HmerominiaApomonosis</t>
  </si>
  <si>
    <t>OraApomonosis</t>
  </si>
  <si>
    <t>EkplisiTermatos</t>
  </si>
  <si>
    <t>PyrosvestikouGeranouDiametros</t>
  </si>
  <si>
    <t>HmerominiaEpanaforas</t>
  </si>
  <si>
    <t>OraEpanaforas</t>
  </si>
  <si>
    <t>EidosEpanaforas</t>
  </si>
  <si>
    <t>Field</t>
  </si>
  <si>
    <t>Entity</t>
  </si>
  <si>
    <t>SQL Command</t>
  </si>
  <si>
    <t>Locale1</t>
  </si>
  <si>
    <t>SortOrder</t>
  </si>
  <si>
    <t>LayoutOrder</t>
  </si>
  <si>
    <t>Α/Α</t>
  </si>
  <si>
    <t>Σχόλια</t>
  </si>
  <si>
    <t>Α/Α Συμβάντος</t>
  </si>
  <si>
    <t>Συνεργείο Επέμβασης</t>
  </si>
  <si>
    <t>Ημερομηνία Ελέγχου</t>
  </si>
  <si>
    <t>Ωρα Ελέγχου</t>
  </si>
  <si>
    <t>Αριθμός Ατόμων</t>
  </si>
  <si>
    <t xml:space="preserve">Πόρισμα </t>
  </si>
  <si>
    <t>Ενέργειες</t>
  </si>
  <si>
    <t>Θέση Γεώτρησης</t>
  </si>
  <si>
    <t>Αποτελέσματα Χημείου</t>
  </si>
  <si>
    <t>Παρατηρήσεις</t>
  </si>
  <si>
    <t>ΜΑΠ</t>
  </si>
  <si>
    <t>Βάνα – Διάμετρος</t>
  </si>
  <si>
    <t>Αγωγός – Διάμετρος</t>
  </si>
  <si>
    <t>Μετρητής – Διάμετρος</t>
  </si>
  <si>
    <t>Πυροσβεστική Παροχή – Διάμετρος</t>
  </si>
  <si>
    <t>Ζώνη Πίεσης</t>
  </si>
  <si>
    <t>FieldStateInNewForm</t>
  </si>
  <si>
    <t>FieldStateInEditForm</t>
  </si>
  <si>
    <t>Εργασία Συνεργείου</t>
  </si>
  <si>
    <t>ControlTypeInNewForm</t>
  </si>
  <si>
    <t>ControlTypeInEditForm</t>
  </si>
  <si>
    <t>dropdownlist-multi</t>
  </si>
  <si>
    <t>dropdownlist</t>
  </si>
  <si>
    <t>LayoutGroupId</t>
  </si>
  <si>
    <t>datetime</t>
  </si>
  <si>
    <t>textarea</t>
  </si>
  <si>
    <t>CategoriesFields</t>
  </si>
  <si>
    <t>CategoriesFieldsPerTaskType</t>
  </si>
  <si>
    <t>Table</t>
  </si>
  <si>
    <t>DataSourceTypeId</t>
  </si>
  <si>
    <t>DataSource</t>
  </si>
  <si>
    <t>AllowedValues</t>
  </si>
  <si>
    <t>DefaultValue</t>
  </si>
  <si>
    <t>ValidationJSScript</t>
  </si>
  <si>
    <t>DocumentReadyJSScript</t>
  </si>
  <si>
    <t>FieldExtension1</t>
  </si>
  <si>
    <t>FieldExtension2</t>
  </si>
  <si>
    <t>FieldExtension3</t>
  </si>
  <si>
    <t>Α;Β;Γ</t>
  </si>
  <si>
    <t>DisplayText</t>
  </si>
  <si>
    <t>SELECT CONVERT(nvarchar(100), PersonnelAM) + '' - '' + PersonnelName + '' '' + PersonnelSurName AS DisplayText FROM Personnel WHERE IsActive=1</t>
  </si>
  <si>
    <t>TT_Id</t>
  </si>
  <si>
    <t>ID1022</t>
  </si>
  <si>
    <t>Customer_Phone</t>
  </si>
  <si>
    <t>Municipality</t>
  </si>
  <si>
    <t>Street_Name</t>
  </si>
  <si>
    <t>Street_Number</t>
  </si>
  <si>
    <t>Δήμος</t>
  </si>
  <si>
    <t>Οδός</t>
  </si>
  <si>
    <t>Αριθμός</t>
  </si>
  <si>
    <t>Incidents</t>
  </si>
  <si>
    <t>HH:mm</t>
  </si>
  <si>
    <t>{0:HH:mm}</t>
  </si>
  <si>
    <t>SynergeioElegxou</t>
  </si>
  <si>
    <t>SynergeioApomonosis</t>
  </si>
  <si>
    <t>SynergeioEpanaforas</t>
  </si>
  <si>
    <t>Συνεργείο Ελέγχου</t>
  </si>
  <si>
    <t>Συνεργείο Απομόνωσης</t>
  </si>
  <si>
    <t>Συνεργείο Επαναφοράς</t>
  </si>
  <si>
    <t>Zoni</t>
  </si>
  <si>
    <t>Apomonosi_HmerominiaAnaxorisis</t>
  </si>
  <si>
    <t>Apomonosi_OraAnaxorisis</t>
  </si>
  <si>
    <t>Apomonosi_HmerominiaAfixis</t>
  </si>
  <si>
    <t>Apomonosi_OraAfixis</t>
  </si>
  <si>
    <t>Apomonosi_HmerominiaEpistrofis</t>
  </si>
  <si>
    <t>Apomonosi_OraEpistrofis</t>
  </si>
  <si>
    <t>Epanafora_HmerominiaAnaxorisis</t>
  </si>
  <si>
    <t>Epanafora_OraAnaxorisis</t>
  </si>
  <si>
    <t>Epanafora_HmerominiaAfixis</t>
  </si>
  <si>
    <t>Epanafora_OraAfixis</t>
  </si>
  <si>
    <t>Epanafora_HmerominiaEpistrofis</t>
  </si>
  <si>
    <t>Epanafora_OraEpistrofis</t>
  </si>
  <si>
    <t>Apomonosi_ArithmosAtomonSynergeiou</t>
  </si>
  <si>
    <t>Epanafora_ArithmosAtomonSynergeiou</t>
  </si>
  <si>
    <t>Apomonosi_VardiaSynergeiou</t>
  </si>
  <si>
    <t>Epanafora_VardiaSynergeiou</t>
  </si>
  <si>
    <t>Apomonosi_ArirthosVanonPouXeiristikan</t>
  </si>
  <si>
    <t>Apomonosi_KatastasiVanonPouXeiristikan</t>
  </si>
  <si>
    <t>Apomonosi_ThesiVanonPouXeiristikan</t>
  </si>
  <si>
    <t>ControlTypeInViewForm</t>
  </si>
  <si>
    <t>FieldStateInViewForm</t>
  </si>
  <si>
    <t>Epemvasi_VardiaSynergeiou</t>
  </si>
  <si>
    <t>Epemvasi_ArithosAtomonSynergeiou</t>
  </si>
  <si>
    <t>Oximata</t>
  </si>
  <si>
    <t xml:space="preserve"> </t>
  </si>
  <si>
    <t>Οχήματα</t>
  </si>
  <si>
    <t>SyntetagmenesVlavis</t>
  </si>
  <si>
    <t>AgogosYliko</t>
  </si>
  <si>
    <t>TopothetisiKatagrafikou</t>
  </si>
  <si>
    <t>GnomateusiThesi</t>
  </si>
  <si>
    <t>GnomateusiMikos</t>
  </si>
  <si>
    <t>GnomateusiDiametros</t>
  </si>
  <si>
    <t>GnomateusiYliko</t>
  </si>
  <si>
    <t>Epanafora_ArirthosVanonPouXeiristikan</t>
  </si>
  <si>
    <t>Epanafora_KatastasiVanonPouXeiristikan</t>
  </si>
  <si>
    <t>Epanafora_ThesiVanonPouXeiristikan</t>
  </si>
  <si>
    <t>TaskScheduleDate</t>
  </si>
  <si>
    <t>HmerominiaEnarxisErgasion</t>
  </si>
  <si>
    <t>OraEnarxisErgasion</t>
  </si>
  <si>
    <t>HmerominiaLixisErgasion</t>
  </si>
  <si>
    <t>OraLixisErgasion</t>
  </si>
  <si>
    <t>OnomaVanas</t>
  </si>
  <si>
    <t>ThesiVanas</t>
  </si>
  <si>
    <t>KatastasiVanas</t>
  </si>
  <si>
    <t>Epemvasi_ArithmosAtomonSynergeiou</t>
  </si>
  <si>
    <t>Ζώνη</t>
  </si>
  <si>
    <t>Ειδοποίηση</t>
  </si>
  <si>
    <t>Ημερομηνία Απομόνωσης</t>
  </si>
  <si>
    <t>Ωρα Απομόνωσης</t>
  </si>
  <si>
    <t>Εκπλυση Τέρματος</t>
  </si>
  <si>
    <t>Διάμετρος Πυροσβεστικού Γερανού</t>
  </si>
  <si>
    <t>Ημερομηνία Αναχώρησης</t>
  </si>
  <si>
    <t>Ωρα Αναχώρησης</t>
  </si>
  <si>
    <t>Ημερομηνία Αφιξης</t>
  </si>
  <si>
    <t>Ωρα Αφιξης</t>
  </si>
  <si>
    <t>Ημερομηνία Επιστροφής</t>
  </si>
  <si>
    <t>Ωρα Επιστροφής</t>
  </si>
  <si>
    <t>Ημερομηνία Επαναφοράς</t>
  </si>
  <si>
    <t>Ωρα Επαναφοράς</t>
  </si>
  <si>
    <t>Ειδος Επαναφοράς</t>
  </si>
  <si>
    <t>Αριθμός Βανών που χειρίστηκαν</t>
  </si>
  <si>
    <t>Κατάσταση Βανών που χειρίστηκαν</t>
  </si>
  <si>
    <t>Θέση Βανών που χειρίστηκαν</t>
  </si>
  <si>
    <t>Συντεταγμένες Βλάβης</t>
  </si>
  <si>
    <t>Υλικό Αγωγού</t>
  </si>
  <si>
    <t>Τοποθέτηση Καταγραφικού</t>
  </si>
  <si>
    <t>(Γνωμάτευση) Θέση</t>
  </si>
  <si>
    <t>(Γνωμάτευση) Μήκος</t>
  </si>
  <si>
    <t>(Γνωμάτευση) Διάμετρος</t>
  </si>
  <si>
    <t>(Γνωμάτευση) Υλικό</t>
  </si>
  <si>
    <t>Επισυναπτόμενα Αρχεία</t>
  </si>
  <si>
    <t xml:space="preserve">Προγραμματισμένη Ημερομηνία </t>
  </si>
  <si>
    <t>Ημερομηνία Εναρξης Εργασιών</t>
  </si>
  <si>
    <t>Ωρα Εναρξης Εργασιών</t>
  </si>
  <si>
    <t>Ημερομηνία Λήξης Εργασιών</t>
  </si>
  <si>
    <t>Ωρα Λήξης Εργασιών</t>
  </si>
  <si>
    <t>Ονομα Βάνας</t>
  </si>
  <si>
    <t>Θέση Βάνας</t>
  </si>
  <si>
    <t>Κατάσταση Βάνας</t>
  </si>
  <si>
    <t>FieldExtension4</t>
  </si>
  <si>
    <t>MULTISELECT</t>
  </si>
  <si>
    <t>FieldExtension5</t>
  </si>
  <si>
    <t>FieldExtension6</t>
  </si>
  <si>
    <t>switcher</t>
  </si>
  <si>
    <t>Ανοιχτή</t>
  </si>
  <si>
    <t>Κλειστή</t>
  </si>
  <si>
    <t>KalymaEidos</t>
  </si>
  <si>
    <t>Είδος Καλύματος</t>
  </si>
  <si>
    <t>KalymaDiastaseis</t>
  </si>
  <si>
    <t>Διαστάσεις Καλύματος</t>
  </si>
  <si>
    <t>FreatioEidos</t>
  </si>
  <si>
    <t>FreatioDiastaseis</t>
  </si>
  <si>
    <t>HmerominiaEpemvasis</t>
  </si>
  <si>
    <t>OraEpemvasis</t>
  </si>
  <si>
    <t>Ημερομηνία Επέμβασης</t>
  </si>
  <si>
    <t>Ωρα Επέμβασης</t>
  </si>
  <si>
    <t>OnomaDexamenis</t>
  </si>
  <si>
    <t>ThesiDexamenis</t>
  </si>
  <si>
    <t>ThalamosDexamenis</t>
  </si>
  <si>
    <t>SimeioEkkenosis</t>
  </si>
  <si>
    <t>ArithmosAntlion</t>
  </si>
  <si>
    <t>PRV_Xeirismos</t>
  </si>
  <si>
    <t>EparkeiaYlikon</t>
  </si>
  <si>
    <t>Θέση Δεξαμενής</t>
  </si>
  <si>
    <t>Θάλαμος Δεξαμενής</t>
  </si>
  <si>
    <t>Σημείο Εκκένωσης</t>
  </si>
  <si>
    <t>Αριθμός Αντλιών</t>
  </si>
  <si>
    <t>Χειρισμός PRV</t>
  </si>
  <si>
    <t>Επάρκεια Υλικών</t>
  </si>
  <si>
    <t>Ναι</t>
  </si>
  <si>
    <t>Όχι</t>
  </si>
  <si>
    <t>Ανοιγμα</t>
  </si>
  <si>
    <t>Κλείσιμο</t>
  </si>
  <si>
    <t>MegaliMikriAntlia</t>
  </si>
  <si>
    <t>Αντλία (Μεγάλη/Μικρή)</t>
  </si>
  <si>
    <t>Μεγάλη</t>
  </si>
  <si>
    <t>Μικρή</t>
  </si>
  <si>
    <t>EidosTermatos</t>
  </si>
  <si>
    <t>Είδος Τέρματος</t>
  </si>
  <si>
    <t>Αγωγός Ομβρίων</t>
  </si>
  <si>
    <t>EidosProblimatos</t>
  </si>
  <si>
    <t>Είδος Προβλήματος</t>
  </si>
  <si>
    <t>Κανένα</t>
  </si>
  <si>
    <t>Άλλο</t>
  </si>
  <si>
    <t>EidosEpemvasis</t>
  </si>
  <si>
    <t>Είδος Επέμβασης</t>
  </si>
  <si>
    <t>OnomaPRV</t>
  </si>
  <si>
    <t>ThesiPRV</t>
  </si>
  <si>
    <t>DiametrosPRV</t>
  </si>
  <si>
    <t>KatastasiPRV</t>
  </si>
  <si>
    <t>Ονομα PRV</t>
  </si>
  <si>
    <t>Θέση PRV</t>
  </si>
  <si>
    <t>Διάμετρος PRV</t>
  </si>
  <si>
    <t>Κατάσταση PRV</t>
  </si>
  <si>
    <t>SynergeioPRV</t>
  </si>
  <si>
    <t>Συνεργείο PRV</t>
  </si>
  <si>
    <t>Βάρδια Συνεργείου</t>
  </si>
  <si>
    <t>PRVVardiaSynergeiou</t>
  </si>
  <si>
    <t>PRVArithmosAtomonSynergeiou</t>
  </si>
  <si>
    <t>Ergolavia</t>
  </si>
  <si>
    <t>Idiotiko</t>
  </si>
  <si>
    <t>TroposEntopismou</t>
  </si>
  <si>
    <t>EidosVlavis</t>
  </si>
  <si>
    <t>AitiaVlavis</t>
  </si>
  <si>
    <t>Εργολαβία</t>
  </si>
  <si>
    <t>Ιδιωτικό</t>
  </si>
  <si>
    <t>Τρόπος Εντοπισμού</t>
  </si>
  <si>
    <t>Είδος Βλάβης</t>
  </si>
  <si>
    <t>Αιτία Βλάβης</t>
  </si>
  <si>
    <t>Είδος Φρεατίου</t>
  </si>
  <si>
    <t>Διαστάσεις Φρεατίου</t>
  </si>
  <si>
    <t>OnomasiaThesis</t>
  </si>
  <si>
    <t>Ονομασία Θέσης</t>
  </si>
  <si>
    <t>Ekkremotites</t>
  </si>
  <si>
    <t>Εκκρεμότητες</t>
  </si>
  <si>
    <t>ProteinomenoSimeio_Dimos</t>
  </si>
  <si>
    <t>ProteinomenoSimeio_Odos</t>
  </si>
  <si>
    <t>ProteinomenoSimeio_Atihmos</t>
  </si>
  <si>
    <t>ProteinomenoSimeio_SyntetagmeniX</t>
  </si>
  <si>
    <t>ProteinomenoSimeio_SyntetagmeniY</t>
  </si>
  <si>
    <t>Προτεινόμενο Σημείο Εκσκαφης-Δήμος</t>
  </si>
  <si>
    <t>Προτεινόμενο Σημείο Εκσκαφης-Οδός</t>
  </si>
  <si>
    <t>Προτεινόμενο Σημείο Εκσκαφης-Αριθμός</t>
  </si>
  <si>
    <t>OnomasiaAntliostasiou</t>
  </si>
  <si>
    <t>Ονομασία Αντλιοστασίου</t>
  </si>
  <si>
    <t>SELECT CONVERT(nvarchar(100), AntliostasioCode) + '' - '' + AntliostasioDescription AS DisplayText FROM Antliostasia WHERE AntliostasioIsActive=1</t>
  </si>
  <si>
    <t>HmerominiaApokatastasis</t>
  </si>
  <si>
    <t>OraApokatastasis</t>
  </si>
  <si>
    <t>Ημερομηνία Αποκατάστασης</t>
  </si>
  <si>
    <t>Ωρα Αποκατάστασης</t>
  </si>
  <si>
    <t>Parapono</t>
  </si>
  <si>
    <t>EktaktoDeigma</t>
  </si>
  <si>
    <t>MetrisiCLMeLovipond</t>
  </si>
  <si>
    <t>MetrisiCLMeSwan</t>
  </si>
  <si>
    <t>MetrisiCLMeFotometroLovipond</t>
  </si>
  <si>
    <t>MetrisiApolimantikonMeSwan</t>
  </si>
  <si>
    <t>MetrisiApolimantikonMePalintest</t>
  </si>
  <si>
    <t>HmerominiaDeigmatolipsias</t>
  </si>
  <si>
    <t>OraDeigmatolipsias</t>
  </si>
  <si>
    <t>CLPedio</t>
  </si>
  <si>
    <t>CLMetatropi</t>
  </si>
  <si>
    <t>MetrisiYpolCLPedioA</t>
  </si>
  <si>
    <t>DiorthosiCL02PedioB</t>
  </si>
  <si>
    <t>CL_A_B</t>
  </si>
  <si>
    <t>CLO2</t>
  </si>
  <si>
    <t>Deigmatoliptis</t>
  </si>
  <si>
    <t>ArithmosMetriti</t>
  </si>
  <si>
    <t>EpipleonDeigma1</t>
  </si>
  <si>
    <t>EpipleonCL1</t>
  </si>
  <si>
    <t>EpipleonDeigma2</t>
  </si>
  <si>
    <t>EpipleonCL2</t>
  </si>
  <si>
    <t>EpipleonDeigma3</t>
  </si>
  <si>
    <t>EpipleonCL3</t>
  </si>
  <si>
    <t>EpipleonDeigma4</t>
  </si>
  <si>
    <t>EpipleonCL4</t>
  </si>
  <si>
    <t>Παράπονο</t>
  </si>
  <si>
    <t>Εκτακτο Δείγμα</t>
  </si>
  <si>
    <t>Μέτρηση Υπολ.Χλωρίου με Lovipond (DPD)</t>
  </si>
  <si>
    <t>Μέτρηση Υπολ.Χλωρίου με φωτόμετρο Swan (DPD)</t>
  </si>
  <si>
    <t>Μέτρηση Υπολ.Χλωρίου με φωτόμετρο Lovipond (ταμπλέτες)</t>
  </si>
  <si>
    <t>Μέτρηση Απολυμαντικών με φωτόμετρο Swan (DPD - αντιδραστήρια Swan)</t>
  </si>
  <si>
    <t>Μέτρηση Απολυμαντικών με φωτόμετρο Palintest (DPD - αντιδραστήρια Swan)</t>
  </si>
  <si>
    <t>Ημερομηνία Δειγματοληψίας</t>
  </si>
  <si>
    <t>Ωρα Δειγματοληψίας</t>
  </si>
  <si>
    <t>Χλώριο Πεδίο</t>
  </si>
  <si>
    <t>Χλώριο Μετατροπή</t>
  </si>
  <si>
    <t>Διόρθωση λόγω Cl02 πεδίο (Β)</t>
  </si>
  <si>
    <t>Χλώριο (Α-Β)</t>
  </si>
  <si>
    <t>Διοξείδιο του Χλωρίου</t>
  </si>
  <si>
    <t>Δειγματολήπτης</t>
  </si>
  <si>
    <t>Αριθμός Μετρητή</t>
  </si>
  <si>
    <t>Μέτρηση Υπ. Χλ. ppm πεδίο (Α)</t>
  </si>
  <si>
    <t>Επιπλέον Δείγμα #1</t>
  </si>
  <si>
    <t>Επιπλέον Δείγμα #2</t>
  </si>
  <si>
    <t>Επιπλέον Δείγμα #3</t>
  </si>
  <si>
    <t>Επιπλέον Δείγμα #4</t>
  </si>
  <si>
    <t>Χλώριο #1</t>
  </si>
  <si>
    <t>Χλώριο #2</t>
  </si>
  <si>
    <t>Χλώριο #3</t>
  </si>
  <si>
    <t>Χλώριο #4</t>
  </si>
  <si>
    <t>AssignmentId</t>
  </si>
  <si>
    <t>Visits</t>
  </si>
  <si>
    <t>Status</t>
  </si>
  <si>
    <t>Ανοιχτή;Ολοκληρωμένη</t>
  </si>
  <si>
    <t>Κατάσταση Ανάθεσης</t>
  </si>
  <si>
    <t>Visits' AND TaskType = (SELECT TaskTypeId FROM TaskTypes WHERE TaskCode = 'E101')</t>
  </si>
  <si>
    <t>Visits' AND TaskType = (SELECT TaskTypeId FROM TaskTypes WHERE TaskCode = 'E102')</t>
  </si>
  <si>
    <t>Visits' AND TaskType = (SELECT TaskTypeId FROM TaskTypes WHERE TaskCode = 'E103')</t>
  </si>
  <si>
    <t>Visits' AND TaskType IN (SELECT TaskTypeId FROM TaskTypes WHERE TaskCode = 'E104' OR TaskCode = 'E105' OR TaskCode = 'E106')</t>
  </si>
  <si>
    <t>Visits' AND TaskType = (SELECT TaskTypeId FROM TaskTypes WHERE TaskCode = 'E112')</t>
  </si>
  <si>
    <t>Visits' AND TaskType IN (SELECT TaskTypeId FROM TaskTypes WHERE TaskCode = 'E114' OR  TaskCode = 'E115' OR  TaskCode = 'E116' OR  TaskCode = 'E119')</t>
  </si>
  <si>
    <t>Visits' AND TaskType IN (SELECT TaskTypeId FROM TaskTypes WHERE TaskCode = 'E125' OR  TaskCode = 'E126' OR  TaskCode = 'E127' OR  TaskCode = 'E128')</t>
  </si>
  <si>
    <t>Visits' AND TaskType IN (SELECT TaskTypeId FROM TaskTypes WHERE TaskCode = 'E301')</t>
  </si>
  <si>
    <t>Visits' AND TaskType IN (SELECT TaskTypeId FROM TaskTypes WHERE TaskCode = 'E700')</t>
  </si>
  <si>
    <t>Visits' AND TaskType IN (SELECT TaskTypeId FROM TaskTypes WHERE TaskCode = 'E701')</t>
  </si>
  <si>
    <t>Visits' AND TaskType IN (SELECT TaskTypeId FROM TaskTypes WHERE TaskCode = 'E800')</t>
  </si>
  <si>
    <t>Visits' AND TaskType IN (SELECT TaskTypeId FROM TaskTypes WHERE TaskCode = 'E801')</t>
  </si>
  <si>
    <t>Visits' AND TaskType IN (SELECT TaskTypeId FROM TaskTypes WHERE TaskCode = 'E802' OR  TaskCode = 'E803')</t>
  </si>
  <si>
    <t>Visits' AND TaskType IN (SELECT TaskTypeId FROM TaskTypes WHERE TaskCode = 'E1001')</t>
  </si>
  <si>
    <t>Visits' AND TaskType IN (SELECT TaskTypeId FROM TaskTypes WHERE TaskCode = 'E117')</t>
  </si>
  <si>
    <t>Visits' AND TaskType IN (SELECT TaskTypeId FROM TaskTypes WHERE TaskCode = 'E118')</t>
  </si>
  <si>
    <t>Visits' AND TaskType IN (SELECT TaskTypeId FROM TaskTypes WHERE TaskCode = 'E123')</t>
  </si>
  <si>
    <t>Locale9</t>
  </si>
  <si>
    <t>Πληροφορίες</t>
  </si>
  <si>
    <t>Στοιχεία Βάρδιας</t>
  </si>
  <si>
    <t>Local9</t>
  </si>
  <si>
    <t>RemarksFromTablet</t>
  </si>
  <si>
    <t>ΣΤΟΙΧΕΙΑ ΑΓΩΓΟΥ</t>
  </si>
  <si>
    <t>ΠΡΟΤΑΣΗ ΓΙΑ ΝΈΟ ΕΡΓΟ</t>
  </si>
  <si>
    <t>ΕΛΕΓΧΟΣ ΠΙΕΣΗΣ (για νέα πυροσβεστική παροχή)</t>
  </si>
  <si>
    <t>ΣΥΝΕΡΓΕΙΟ ΕΛΕΓΧΟΥ</t>
  </si>
  <si>
    <t>ΟΧΗΜΑΤΑ</t>
  </si>
  <si>
    <t>ΣΤΟΙΧΕΙΑ ΒΑΡΔΙΑΣ</t>
  </si>
  <si>
    <t>ΠΟΡΙΣΜΑ/ΕΝΕΡΓΕΙΕΣ</t>
  </si>
  <si>
    <t>ΣΥΝΕΡΓΕΙΟ ΕΠΕΜΒΑΣΗΣ</t>
  </si>
  <si>
    <t>ΘΕΣΗ ΓΕΩΤΡΗΣΗΣ</t>
  </si>
  <si>
    <t>ΑΠΟΤΕΛΕΣΜΑΤΑ ΧΗΜΕΙΟΥ/ΠΑΡΑΤΗΡΗΣΕΙΣ</t>
  </si>
  <si>
    <t>ΔΙΑΓΝΩΣΗ ΔΙΑΡΡΟΗΣ</t>
  </si>
  <si>
    <t>ΕΝΕΡΓΕΙΕΣ/ΠΑΡΑΤΗΡΗΣΕΙΣ</t>
  </si>
  <si>
    <t>ΑΠΟΜΟΝΩΣΗ</t>
  </si>
  <si>
    <t>ΕΠΑΝΑΦΟΡΑ</t>
  </si>
  <si>
    <t>ΠΑΡΑΤΗΡΗΣΕΙΣ</t>
  </si>
  <si>
    <t>ΠΡΟΓΡΑΜΜΑΤΙΣΜΕΝΗ ΑΠΟΜΟΝΩΣΗ</t>
  </si>
  <si>
    <t>ΑΠΟΜΟΝΩΣΗ - ΒΑΝΕΣ που χειρίστηκαν</t>
  </si>
  <si>
    <t>ΕΠΑΝΑΦΟΡΑ - ΒΑΝΕΣ που χειρίστηκαν</t>
  </si>
  <si>
    <t>ΕΝΑΡΞΗ-ΛΗΞΗ</t>
  </si>
  <si>
    <t>ΣΤΟΙΧΕΙΑ ΒΑΝΑΣ (που φανερώθηκε)</t>
  </si>
  <si>
    <t>ΚΑΛΥΜΜΑ</t>
  </si>
  <si>
    <t>ΦΡΕΑΤΙΟ</t>
  </si>
  <si>
    <t>ΣΤΟΙΧΕΙΑ ΜΠΛΕ ΒΑΝΑΣ</t>
  </si>
  <si>
    <t>ΣΤΟΙΧΕΙΑ ΕΠΑΝΑΦΟΡΑΣ</t>
  </si>
  <si>
    <t>ΕΝΑΡΞΗ</t>
  </si>
  <si>
    <t>ΣΤΟΙΧΕΙΑ ΔΕΞΑΜΕΝΗΣ</t>
  </si>
  <si>
    <t>ΧΕΙΡΙΣΜΟΣ ΑΝΤΛΙΩΝ (Booster)</t>
  </si>
  <si>
    <t>ΧΕΙΡΙΣΜΟΣ PRV</t>
  </si>
  <si>
    <t>ΕΙΔΟΣ ΤΕΡΜΑΤΟΣ - ΕΠΑΡΚΕΙΑ ΥΛΙΚΩΝ</t>
  </si>
  <si>
    <t>ΕΙΔΟΣ ΠΡΟΒΛΗΜΑΤΟΣ-ΕΠΕΜΒΑΣΗΣ-ΤΕΡΜΑΤΟΣ</t>
  </si>
  <si>
    <t>ΣΤΟΙΧΕΙΑ PRV</t>
  </si>
  <si>
    <t>ΣΥΝΕΡΓΕΙΟ PRV</t>
  </si>
  <si>
    <t>ΕΡΓΟΛΑΒΙΑ</t>
  </si>
  <si>
    <t>ΙΔΙΩΤΙΚΟ</t>
  </si>
  <si>
    <t>ΤΡΟΠΟΣ ΕΝΤΟΠΙΣΜΟΥ</t>
  </si>
  <si>
    <t>ΕΙΔΟΣ-ΑΙΤΙΑ ΒΛΑΒΗΣ</t>
  </si>
  <si>
    <t>ΟΝΟΜΑΣΙΑ ΘΕΣΗΣ</t>
  </si>
  <si>
    <t>ΕΠΕΜΒΑΣΗ</t>
  </si>
  <si>
    <t>ΠΟΡΙΣΜΑ</t>
  </si>
  <si>
    <t>ΠΡΟΤΕΙΝΟΜΕΝΟ ΣΗΜΕΙΟ ΕΚΣΚΑΦΗΣ</t>
  </si>
  <si>
    <t>ΑΝΤΛΙΟΣΤΑΣΙΟ</t>
  </si>
  <si>
    <t>ΕΝΕΡΓΕΙΕΣ</t>
  </si>
  <si>
    <t>ΑΠΟΚΑΤΑΣΤΑΣΗ</t>
  </si>
  <si>
    <t>ΠΑΡΑΠΟΝΟ/ΕΚΤΑΚΤΟ ΔΕΙΓΜΑ</t>
  </si>
  <si>
    <t>ΜΕΤΡΗΣΕΙΣ ΧΛΩΡΙΟΥ</t>
  </si>
  <si>
    <t>ΣΤΟΙΧΕΙΑ ΔΕΙΓΜΑΤΟΛΗΨΙΑΣ</t>
  </si>
  <si>
    <t>ΆΛΛΕΣ ΜΕΤΡΗΣΕΙΣ</t>
  </si>
  <si>
    <t>ΔΕΙΓΜΑΤΟΛΗΠΤΗΣ/ΑΡΙΘΜΟΣ ΜΕΤΡΗΤΗ</t>
  </si>
  <si>
    <t>ΕΠΙΠΛΕΟΝ ΔΕΙΓΜΑ #1</t>
  </si>
  <si>
    <t>ΕΠΙΠΛΕΟΝ ΔΕΙΓΜΑ #2</t>
  </si>
  <si>
    <t>ΕΠΙΠΛΕΟΝ ΔΕΙΓΜΑ #3</t>
  </si>
  <si>
    <t>ΕΠΙΠΛΕΟΝ ΔΕΙΓΜΑ #4</t>
  </si>
  <si>
    <t>AddressMunicipality</t>
  </si>
  <si>
    <t>AddressOdos</t>
  </si>
  <si>
    <t>AddressArithmos</t>
  </si>
  <si>
    <t>ΣΤΟΙΧΕΙΑ ΔΙΕΥΘΥΝΣΗΣ</t>
  </si>
  <si>
    <t>HmerominiaAnagelias</t>
  </si>
  <si>
    <t>OraAnagelias</t>
  </si>
  <si>
    <t>OnomaKalountos</t>
  </si>
  <si>
    <t>OnomaKatanaloti</t>
  </si>
  <si>
    <t>EidosProblimatosDescr</t>
  </si>
  <si>
    <t>ArithmosMitroou</t>
  </si>
  <si>
    <t>ArithmosLogariasmou</t>
  </si>
  <si>
    <t>SyntetagmenesVlavis_GeogrMikos</t>
  </si>
  <si>
    <t>SyntetagmenesVlavis_GeogrPlatos</t>
  </si>
  <si>
    <t>AitiaDescr</t>
  </si>
  <si>
    <t>RelatedID1022</t>
  </si>
  <si>
    <t>Ticket Trace ID</t>
  </si>
  <si>
    <t>1022 ID</t>
  </si>
  <si>
    <t>ΣΤΟΙΧΕΙΑ ΣΥΜΒΑΝΤΟΣ</t>
  </si>
  <si>
    <t>Ημερομηνία Αναγγελίας</t>
  </si>
  <si>
    <t>Ωρα Αναγγελίας</t>
  </si>
  <si>
    <t>Ονομα Καλούντος</t>
  </si>
  <si>
    <t>Ονομα Καταναλωτή</t>
  </si>
  <si>
    <t>Αριθμός Μητρώου</t>
  </si>
  <si>
    <t>Αριθμός Λογαριασμού</t>
  </si>
  <si>
    <t>Συντεταγμένες Βλάβης Χ</t>
  </si>
  <si>
    <t>Συντεταγμένες Βλάβης Ψ</t>
  </si>
  <si>
    <t>Αιτία</t>
  </si>
  <si>
    <t>Συσχετισμένο</t>
  </si>
  <si>
    <t>Perioxi</t>
  </si>
  <si>
    <t>Orofos</t>
  </si>
  <si>
    <t>TaxKodikas</t>
  </si>
  <si>
    <t>Odos2</t>
  </si>
  <si>
    <t>Odos3</t>
  </si>
  <si>
    <t>Περιοχή</t>
  </si>
  <si>
    <t>Οδός 2</t>
  </si>
  <si>
    <t>Οδός 3</t>
  </si>
  <si>
    <t>ΤΚ</t>
  </si>
  <si>
    <t>Τηλέφωνο Επικ</t>
  </si>
  <si>
    <t>Οροφος</t>
  </si>
  <si>
    <t xml:space="preserve"> ValueInt</t>
  </si>
  <si>
    <t>fileupload</t>
  </si>
  <si>
    <t>/VisitsGen/Attachments/[[AssignmentId]]</t>
  </si>
  <si>
    <t>/VisitsGen/UploadFile?[[QUERY_STRING]]</t>
  </si>
  <si>
    <t>{ "fuuid" : "[[SESSION_ID]]" }</t>
  </si>
  <si>
    <t>data-allowmulti="true" data-allowdelete="false"</t>
  </si>
  <si>
    <t>SELECT EIDOS AS ValueString, EIDOS AS DisplayText FROM _VLAVESATH_Teidos</t>
  </si>
  <si>
    <t>/VisitsGen/LookupFaultReasons/[[FIELD_VALUE]]?filter=[[CASCADED_VALUE]]</t>
  </si>
  <si>
    <t>ID</t>
  </si>
  <si>
    <t>AITIA</t>
  </si>
  <si>
    <t>/VisitsGen/LookupMunicipalities</t>
  </si>
  <si>
    <t>Id</t>
  </si>
  <si>
    <t>Name</t>
  </si>
  <si>
    <t>/VisitsGen/LookupStreets/[[FIELD_VALUE]]?filter=[[CASCADED_VALUE]]</t>
  </si>
  <si>
    <t>ΗΜΕΡΟΜΗΝΙΑ-ΩΡΑ ΕΠΕΜΒΑΣΗΣ</t>
  </si>
  <si>
    <t>ValueInt</t>
  </si>
  <si>
    <t>Θέση Αγωγού</t>
  </si>
  <si>
    <t>AgogosMikos</t>
  </si>
  <si>
    <t>Μήκος Αγωγού</t>
  </si>
  <si>
    <t>ArithmosVanon</t>
  </si>
  <si>
    <t>Αριθμός Βανών</t>
  </si>
  <si>
    <t>ElegxosPiesisGiaEidikiParoxi</t>
  </si>
  <si>
    <t>Ελεγχος Πίεσης (για Ειδική Παροχή)</t>
  </si>
  <si>
    <t>AgogosDiatomi</t>
  </si>
  <si>
    <t>Διατομή Αγωγού</t>
  </si>
  <si>
    <t>Visits' AND TaskType IN (SELECT TaskTypeId FROM TaskTypes WHERE TaskCode = 'E107')</t>
  </si>
  <si>
    <t>ΠΡΟΤΕΙΝΟΜΕΝΟΣ ΑΓΩΓΟΣ</t>
  </si>
  <si>
    <t>FileAttatchments</t>
  </si>
  <si>
    <t>ΕΠΙΣΥΝΑΠΤΟΜΕΝΑ ΑΡΧΕΙΑ</t>
  </si>
  <si>
    <t>ΠΑΡΑΡΗΡΗΣΕΙΣ</t>
  </si>
  <si>
    <t>Visits' AND TaskType IN (SELECT TaskTypeId FROM TaskTypes WHERE TaskCode = 'E108')</t>
  </si>
  <si>
    <t>ΠΡΟΤΕΙΝΟΜΕΝΕΣ ΒΑΝΕΣ</t>
  </si>
  <si>
    <t>Visits' AND TaskType IN (SELECT TaskTypeId FROM TaskTypes WHERE TaskCode = 'E109')</t>
  </si>
  <si>
    <t>ΠΡΟΤΕΙΝΟΜΕΝΗ ΕΙΔΙΚΗ ΠΑΡΟΧΗ</t>
  </si>
  <si>
    <t>ΣΤΟΙΧΕΙΑ ΥΠΑΡΧΟΝΤΟΣ ΑΓΩΓΟΥ</t>
  </si>
  <si>
    <t>ThesiAgogou</t>
  </si>
  <si>
    <t>ΘΕΣΗ ΑΓΩΓΟΥ</t>
  </si>
  <si>
    <t>ΘΕΣΗ ΒΑΝΑΣ</t>
  </si>
  <si>
    <t>ThesiEidikisParoxis</t>
  </si>
  <si>
    <t>ΘΕΣΗ ΕΙΔΙΚΗΣ ΠΑΡΟΧΗΣ</t>
  </si>
  <si>
    <t>Θέση Ειδικής Παροχής</t>
  </si>
  <si>
    <t>time</t>
  </si>
  <si>
    <t>BCC_HmerominiaAnagelias</t>
  </si>
  <si>
    <t>BCC_OraAnagelias</t>
  </si>
  <si>
    <t>ThesiKataskeyisNeasParoxis</t>
  </si>
  <si>
    <t>BCC_ArithmosAitimatos</t>
  </si>
  <si>
    <t>BCC_ErgolaviaNeasParoxis</t>
  </si>
  <si>
    <t>BCC_ArithmosEntolisErgolavou</t>
  </si>
  <si>
    <t>BCC_HmerominiaEntolis</t>
  </si>
  <si>
    <t>BCC_Remarks</t>
  </si>
  <si>
    <t>EpifaneiaSqMtrs</t>
  </si>
  <si>
    <t>EidosPlakon</t>
  </si>
  <si>
    <t>ArithmosPlakon</t>
  </si>
  <si>
    <t>ArithmosTemaxion</t>
  </si>
  <si>
    <t>EidosEpemvasisNeasParoxis</t>
  </si>
  <si>
    <t>Θέση Κατασκευής</t>
  </si>
  <si>
    <t>Ανατέθηκε σε Εργολαβία</t>
  </si>
  <si>
    <t>Αριθμός Αιτήματος Νέας Παροχής</t>
  </si>
  <si>
    <t>Αριθμός Εντολής Εργολάβου</t>
  </si>
  <si>
    <t>Ημερομηνία Εντολής Εργολάβου</t>
  </si>
  <si>
    <t>Σχόλια από BCC</t>
  </si>
  <si>
    <t>Επιφάνεια (τ.μ)</t>
  </si>
  <si>
    <t xml:space="preserve">Είδος Πλακών </t>
  </si>
  <si>
    <t>Αριθμός Πλακών</t>
  </si>
  <si>
    <t>Αριθμός Τεμαχίων</t>
  </si>
  <si>
    <t>Επισκευή;Αντικατάσταση</t>
  </si>
  <si>
    <t>ΘΕΣΗ ΚΑΤΑΣΚΕΥΗΣ</t>
  </si>
  <si>
    <t>ΗΜΕΡΟΜΗΝΙΑ-ΩΡΑ ΑΝΑΓΓΕΛΙΑΣ</t>
  </si>
  <si>
    <t>ΕΠΙΦΑΝΕΙΑ ΚΑΤΑΣΚΕΥΗΣ</t>
  </si>
  <si>
    <t>ΣΤΟΙΧΕΙΑ ΚΑΤΑΣΚΕΥΗΣ</t>
  </si>
  <si>
    <t>Reithro</t>
  </si>
  <si>
    <t>Ρείθρο</t>
  </si>
  <si>
    <t>ΕΙΔΟΣ ΕΠΕΜΒΑΣΗΣ</t>
  </si>
  <si>
    <t>function CustomValidate[[FIELDNAME]]() { var isValid = true; var control = $("#[[FIELDNAME]]"); var patt = new RegExp("^([01]?[0-9]|2[0-3]):[0-5][0-9]$"); isValid = patt.test(control.val()); if (!isValid) return "Σωστή μορφή ώρας HH:mm (24H)."; return "";}</t>
  </si>
  <si>
    <t>Visits' AND TaskType IN (SELECT TaskTypeId FROM TaskTypes WHERE TaskCode = 'E203' OR  TaskCode = 'E204')</t>
  </si>
  <si>
    <t>Visits' AND TaskType IN (SELECT TaskTypeId FROM TaskTypes WHERE TaskCode = 'E205' OR  TaskCode = 'E207')</t>
  </si>
  <si>
    <t>Visits' AND TaskType IN (SELECT TaskTypeId FROM TaskTypes WHERE TaskCode = 'E206')</t>
  </si>
  <si>
    <t>Visits' AND TaskType IN (SELECT TaskTypeId FROM TaskTypes WHERE TaskCode = 'E208')</t>
  </si>
  <si>
    <t>Visits' AND TaskType IN (SELECT TaskTypeId FROM TaskTypes WHERE TaskCode = 'E209')</t>
  </si>
  <si>
    <t>function CustomValidate[[FIELDNAME]]() { return "";}</t>
  </si>
  <si>
    <t>ΑΝΑΔΡΑΣΗ ΕΡΓΑΣΙΩΝ ΑΠΌ TABLET</t>
  </si>
  <si>
    <t>Ανάδραση Εργασιών από Tablet</t>
  </si>
  <si>
    <t>var lMaxLength_[[FIELDNAME]]=1; var lDecimals_[[FIELDNAME]]=0; $( "#[[FIELDNAME]]" ).focus(function() { OnFocusNumericControl($(this),lMaxLength_[[FIELDNAME]]); }).keydown( function() { OnKeyDownNumericControl(event,$(this),lMaxLength_[[FIELDNAME]],lDecimals_[[FIELDNAME]]); }).change( function() { OnValueChangedNumericControl(event,$(this)); })</t>
  </si>
  <si>
    <t>var lMaxLength_[[FIELDNAME]]=5; var lDecimals_[[FIELDNAME]]=2; $( "#[[FIELDNAME]]" ).focus(function() { OnFocusNumericControl($(this),lMaxLength_[[FIELDNAME]]); }).keydown( function() { OnKeyDownNumericControl(event,$(this),lMaxLength_[[FIELDNAME]],lDecimals_[[FIELDNAME]]); }).change( function() { OnValueChangedNumericControl(event,$(this)); })</t>
  </si>
  <si>
    <t>var lMaxLength_[[FIELDNAME]]=4; var lDecimals_[[FIELDNAME]]=0; $( "#[[FIELDNAME]]" ).focus(function() { OnFocusNumericControl($(this),lMaxLength_[[FIELDNAME]]); }).keydown( function() { OnKeyDownNumericControl(event,$(this),lMaxLength_[[FIELDNAME]],lDecimals_[[FIELDNAME]]); }).change( function() { OnValueChangedNumericControl(event,$(this)); })</t>
  </si>
  <si>
    <t>var lMaxLength_[[FIELDNAME]]=12; var lDecimals_[[FIELDNAME]]=9; $( "#[[FIELDNAME]]" ).focus(function() { OnFocusNumericControl($(this),lMaxLength_[[FIELDNAME]]); }).keydown( function() { OnKeyDownNumericControl(event,$(this),lMaxLength_[[FIELDNAME]],lDecimals_[[FIELDNAME]]); }).change( function() { OnValueChangedNumericControl(event,$(this)); })</t>
  </si>
  <si>
    <t>var lMaxLength_[[FIELDNAME]]=3; var lDecimals_[[FIELDNAME]]=0; $( "#[[FIELDNAME]]" ).focus(function() { OnFocusNumericControl($(this),lMaxLength_[[FIELDNAME]]); }).keydown( function() { OnKeyDownNumericControl(event,$(this),lMaxLength_[[FIELDNAME]],lDecimals_[[FIELDNAME]]); }).change( function() { OnValueChangedNumericControl(event,$(this)); })</t>
  </si>
  <si>
    <t>Ραδιοτηλεοπτικά</t>
  </si>
  <si>
    <t>Μερική</t>
  </si>
  <si>
    <t>Α</t>
  </si>
  <si>
    <t>Ανοιχτές</t>
  </si>
  <si>
    <t>SELECT DexameniID AS ValueInt, CONVERT(nvarchar(50), ScadaCode) + '' - '' + DexameniName AS DisplayText FROM Dexamenes</t>
  </si>
  <si>
    <t xml:space="preserve">SELECT PositionId AS ValueInt, CONVERT(nvarchar(50), PositionCode) + '' - '' + PositionName AS DisplayText FROM Positions WHERE PositionType = 1 AND PositionIsActive = 1 </t>
  </si>
  <si>
    <t>IsMandatoryInNewForm</t>
  </si>
  <si>
    <t>IsMandatoryInEditForm</t>
  </si>
  <si>
    <t>ΕΝΕΡΓΕΙΕΣ/ΕΚΚΡΕΜΟΤΗΤΕΣ</t>
  </si>
  <si>
    <t>SELECT CONVERT(nvarchar(50), TROPOS) AS DisplayText FROM _VLAVESATH_Tway</t>
  </si>
  <si>
    <t xml:space="preserve">SELECT ErgolavosId AS ValueInt, CONVERT(nvarchar(50), ErgCode) + '' - '' + ErgName AS DisplayText FROM Ergolavoi WHERE ErgolavosIsActive = 1 </t>
  </si>
  <si>
    <t>SELECT EidosTermatosId AS ValueInt, CONVERT(nvarchar(50), EidosTermatosDescription) AS DisplayText FROM EidosTermatos</t>
  </si>
  <si>
    <t>SELECT EidosEpemvasisId AS ValueInt, CONVERT(nvarchar(50), EidosEpemvasisDescription) AS DisplayText FROM EidosEpemvasis</t>
  </si>
  <si>
    <t>Προτεινόμενο Σημείο Εκσκαφης-Γεωγραφικό Μήκος</t>
  </si>
  <si>
    <t>Προτεινόμενο Σημείο Εκσκαφης-Γεωγραφικό Πλάτος</t>
  </si>
  <si>
    <t>ΕΠΙΣΥΝΑΨΗ ΑΠΟΤΕΛΕΣΜΑΤΩΝ ΚΑΤΑΓΡΑΦΙΚΩΝ</t>
  </si>
  <si>
    <t>textbox</t>
  </si>
  <si>
    <t>Visits' AND TaskType IN (SELECT TaskTypeId FROM TaskTypes WHERE TaskCode = 'Y010' OR  TaskCode = 'Y012' OR  TaskCode = 'Y015' OR  TaskCode = 'Y021' OR  TaskCode = 'Y022' OR  TaskCode = 'Y023' OR  TaskCode = 'Y031' OR  TaskCode = 'Y032' OR  TaskCode = 'Y033' OR  TaskCode = 'Y034' OR  TaskCode = 'Y035' OR  TaskCode = 'Y036' OR  TaskCode = 'Y037' OR  TaskCode = 'Y038' OR  TaskCode = 'Y040' OR  TaskCode = 'Y043' OR  TaskCode = 'Y044' OR  TaskCode = 'Y057' OR  TaskCode = 'T040')</t>
  </si>
  <si>
    <t>Visits' AND TaskType IN (SELECT TaskTypeId FROM TaskTypes WHERE TaskCode = 'E120' OR TaskCode = 'E121')</t>
  </si>
  <si>
    <t>Visits' AND TaskType IN (SELECT TaskTypeId FROM TaskTypes WHERE TaskCode = 'E113')</t>
  </si>
  <si>
    <t>Visits' AND TaskType IN (SELECT TaskTypeId FROM TaskTypes WHERE TaskCode = 'E122' OR TaskCode = 'E124')</t>
  </si>
  <si>
    <t>ΣΥΝΕΡΓΕΙΟ ΕΚΠΛΥΣΕΩΝ</t>
  </si>
  <si>
    <t>ΕΠΑΡΚΕΙΑ ΥΛΙΚΩΝ</t>
  </si>
  <si>
    <t>ΣΥΝΕΡΓΕΙΟ ΕΠΑΝΑΦΟΡΑΣ</t>
  </si>
  <si>
    <t>ΣΤΟΙΧΕΙΑ ΕΝΑΡΞΗΣ</t>
  </si>
  <si>
    <t>checkbox</t>
  </si>
  <si>
    <t>InvestigationsId</t>
  </si>
  <si>
    <t>Investigations</t>
  </si>
  <si>
    <t>Κωδικός Φακέλου</t>
  </si>
  <si>
    <t>FakelosId</t>
  </si>
  <si>
    <t>Fakelos_Municipality</t>
  </si>
  <si>
    <t>Fakelos_Odos</t>
  </si>
  <si>
    <t>Fakelos_Perioxi</t>
  </si>
  <si>
    <t>Fakelos_Arithmos</t>
  </si>
  <si>
    <t>Akinito_Municipality</t>
  </si>
  <si>
    <t>Akinito_Odos</t>
  </si>
  <si>
    <t>Akinito_Perioxi</t>
  </si>
  <si>
    <t>Akinito_Arithmos</t>
  </si>
  <si>
    <t>Akinito_PerigrafiKtismatos</t>
  </si>
  <si>
    <t>Akinito_ArithmosOrofon</t>
  </si>
  <si>
    <t>Akinito_XaraktiristikaXrisis</t>
  </si>
  <si>
    <t>Akinito_EtosKataskevis</t>
  </si>
  <si>
    <t>Idioktitis_Onomateponymo</t>
  </si>
  <si>
    <t>Idioktitis_DieythinsiEpikoinonias</t>
  </si>
  <si>
    <t>Idioktitis_ThlEpikoinonias</t>
  </si>
  <si>
    <t>Idioktitis_IdioktisiaXorouAutopsias</t>
  </si>
  <si>
    <t>Idioktitis_EnoikiasiXorouAutopsias</t>
  </si>
  <si>
    <t>Idioktitis_OnomateponymoEnoikiastou</t>
  </si>
  <si>
    <t>Idioktitis_DieythinsiEnoikiastou</t>
  </si>
  <si>
    <t>Idioktitis_ThlEpikoinoniasEnoikiastou</t>
  </si>
  <si>
    <t>XorosAutopsias_PerigrafiXorou</t>
  </si>
  <si>
    <t>XorosAutopsias_Typos</t>
  </si>
  <si>
    <t>XorosAutopsias_Xrisi1</t>
  </si>
  <si>
    <t>XorosAutopsias_Xrisi2</t>
  </si>
  <si>
    <t>XorosAutopsias_Drastiriotita</t>
  </si>
  <si>
    <t>AnaggeliaVlavis_Hmerominia</t>
  </si>
  <si>
    <t>AnaggeliaVlavis_Ora</t>
  </si>
  <si>
    <t>AnaggeliaVlavis_Fax</t>
  </si>
  <si>
    <t>AnaggeliaVlavis_OnomaParalipti</t>
  </si>
  <si>
    <t>AnaggeliaVlavis_AMParalipti</t>
  </si>
  <si>
    <t>AnaggeliaVlavis_Thema</t>
  </si>
  <si>
    <t>AnaggeliaVlavis_IsPelatis</t>
  </si>
  <si>
    <t>AnaggeliaVlavis_StoixeiaPelati</t>
  </si>
  <si>
    <t>AnaggeliaVlavis_ArithmosEidop1022</t>
  </si>
  <si>
    <t>AnaggeliaVlavis_Stoixeia1022</t>
  </si>
  <si>
    <t>AnaggeliaVlavis_AlliYpiresiakiMonada</t>
  </si>
  <si>
    <t>AnaggeliaVlavis_Allos</t>
  </si>
  <si>
    <t>AnaggeliaVlavis_HmerOraDiavivasisProistameno</t>
  </si>
  <si>
    <t>AnaggeliaVlavis_HmerOraEntypoB</t>
  </si>
  <si>
    <t>EnergeiesSAE_HmerOraParalavis</t>
  </si>
  <si>
    <t>EnergeiesSAE_OnomaAMProistamenou</t>
  </si>
  <si>
    <t>EnergeiesSAE_OnomaAMEpikefaliSynergeiou</t>
  </si>
  <si>
    <t>EnergeiesSAE_HmerominiaAfixisSynergeiou</t>
  </si>
  <si>
    <t>EnergeiesSAE_OraAfixisSynergeiou</t>
  </si>
  <si>
    <t>EnergeiesSAE_HmerominiaApokatastasis</t>
  </si>
  <si>
    <t>EnergeiesSAE_OraApokatastasis</t>
  </si>
  <si>
    <t>EnergeiesSAE_HmerominiaAnaxorisis</t>
  </si>
  <si>
    <t>EnergeiesSAE_OraAnaxorisis</t>
  </si>
  <si>
    <t>EnergeiesSAE_PerigrafiVlavis</t>
  </si>
  <si>
    <t>EnergeiesSAE_AnalysiAitionVlavis</t>
  </si>
  <si>
    <t>EnergeiesSAE_ProtaseisGiaApokatastasiVlavis</t>
  </si>
  <si>
    <t>EnergeiesSAE_ProtaseisText</t>
  </si>
  <si>
    <t>EnergeiesSAE_ProtaseisEggrafo</t>
  </si>
  <si>
    <t>EnergeiesSAE_ProtaseisEggrafoText</t>
  </si>
  <si>
    <t>StoixeiaVlavis_Afanis</t>
  </si>
  <si>
    <t>StoixeiaVlavis_SkarifimaFileAttatchment</t>
  </si>
  <si>
    <t>StoixeiaVlavis_EndeiktikaStoixeia</t>
  </si>
  <si>
    <t>StoixeiaVlavis_DiarohStoParelthon</t>
  </si>
  <si>
    <t>StoixeiaVlavis_Geitoniko</t>
  </si>
  <si>
    <t>StoixeiaVlavis_GeitonikoText</t>
  </si>
  <si>
    <t>StoixeiaVlavis_TroposEisodouYdaton</t>
  </si>
  <si>
    <t>StoixeiaVlavis_TyposYdaton</t>
  </si>
  <si>
    <t>StoixeiaVlavis_YdataApo</t>
  </si>
  <si>
    <t>StoixeiaVlavis_Xoros</t>
  </si>
  <si>
    <t>StoixeiaVlavis_AntlisiYdatonApo</t>
  </si>
  <si>
    <t>StoixeiaVlavis_StathmiYdaton</t>
  </si>
  <si>
    <t>StoixeiaVlavis_VlaviSeAgogo</t>
  </si>
  <si>
    <t>StoixeiaVlavis_ThesiVlavisText</t>
  </si>
  <si>
    <t>StoixeiaVlavis_YlikoKataskevis</t>
  </si>
  <si>
    <t>StoixeiaVlavis_Palaiotita</t>
  </si>
  <si>
    <t>StoixeiaVlavis_Diametros</t>
  </si>
  <si>
    <t>StoixeiaVlavis_TyposVlavisAgogou</t>
  </si>
  <si>
    <t>StoixeiaVlavis_AlloProblima</t>
  </si>
  <si>
    <t>StoixeiaVlavis_KatharismosApo</t>
  </si>
  <si>
    <t>StoixeiaVlavis_ApolimansiApo</t>
  </si>
  <si>
    <t>StoixeiaVlavis_ForeasErgou</t>
  </si>
  <si>
    <t>StoixeiaVlavis_ParalaviErgouApoEYDAP</t>
  </si>
  <si>
    <t>PhotoYliko_PhotoApoSimeia</t>
  </si>
  <si>
    <t>EpiptoseisVlavis_YparxounZimies</t>
  </si>
  <si>
    <t>EpiptoseisVlavis_ZimiesSe</t>
  </si>
  <si>
    <t>EpiptoseisVlavis_PerigrafiZimionText</t>
  </si>
  <si>
    <t>EpiptoseisVlavis_ApaitiseisEndiaferomenou</t>
  </si>
  <si>
    <t>EpiptoseisVlavis_AnalisiProtesYles</t>
  </si>
  <si>
    <t>EpiptoseisVlavis_VoithitikesYles</t>
  </si>
  <si>
    <t>EpiptoseisVlavis_YlikaSyskeyasias</t>
  </si>
  <si>
    <t>EpiptoseisVlavis_EndiamesaAgatha</t>
  </si>
  <si>
    <t>EpiptoseisVlavis_TelikaProionta</t>
  </si>
  <si>
    <t>EpiptoseisVlavis_PerigrafiText</t>
  </si>
  <si>
    <t>StoixeiaEythinis_PathontaText</t>
  </si>
  <si>
    <t>StoixeiaEythinis_AllonText</t>
  </si>
  <si>
    <t>BudgetDapanon_K1</t>
  </si>
  <si>
    <t>BudgetDapanon_K2</t>
  </si>
  <si>
    <t>StoixeiaEpisynaptomena_FileAttachments</t>
  </si>
  <si>
    <t>TelikesEnergeies</t>
  </si>
  <si>
    <t>ΣΤΟΙΧΕΙΑ ΦΑΚΕΛΟΥ</t>
  </si>
  <si>
    <t>Περιγραφή Κτίσματος</t>
  </si>
  <si>
    <t>Αριθμός Ορόφων</t>
  </si>
  <si>
    <t>Χαρακτηριστικά Χρήσης</t>
  </si>
  <si>
    <t>Ετος Κατασκευής</t>
  </si>
  <si>
    <t>Α.ΣΤΟΙΧΕΙΑ ΑΚΙΝΗΤΟΥ</t>
  </si>
  <si>
    <t>Β.ΣΤΟΙΧΕΙΑ ΙΔΙΟΚΤΗΤΗ-ΕΝΟΙΚΙΑΣΤΟΥ</t>
  </si>
  <si>
    <t>Ιδιοκτησία χώρου αυτοψίας</t>
  </si>
  <si>
    <t>Ενοικίαση χώρου αυτοψίας</t>
  </si>
  <si>
    <t>Ονοματεπώνυμο ενοικιαστού</t>
  </si>
  <si>
    <t>Τηλ.επικοινωνίας ενοικιαστού</t>
  </si>
  <si>
    <t>Διεύθυνση επικ. Ενοικιαστού</t>
  </si>
  <si>
    <t>Δειύθυνση επικ.ιδιοκτήτη</t>
  </si>
  <si>
    <t>Ονοματεπώνυμο ιδιοκτήτη</t>
  </si>
  <si>
    <t>Τηλ.επικοινωνίας ιδιοκτήτη</t>
  </si>
  <si>
    <t>Περιγραφή χώρου αυτοψίας</t>
  </si>
  <si>
    <t>Ο χώρος είναι :</t>
  </si>
  <si>
    <t>Χρήση Χώρου :</t>
  </si>
  <si>
    <t>Περιγράψτε την δραστηριότητα</t>
  </si>
  <si>
    <t>Ισογειο</t>
  </si>
  <si>
    <t>Οικια</t>
  </si>
  <si>
    <t>Καταστημα</t>
  </si>
  <si>
    <t>Οικια;Επαγγελματικος Χωρος;Άλλο</t>
  </si>
  <si>
    <t>Καταστημα;Αποθηκη;Βιομηχανια-Βιοτεχνια;Εργαστηριο;Άλλο</t>
  </si>
  <si>
    <t>Γ.ΣΤΟΙΧΕΙΑ ΕΞΕΤΑΖΟΜΕΝΟΥ ΧΩΡΟΥ ΑΥΤΟΨΙΑΣ</t>
  </si>
  <si>
    <t>Χρήση Επαγγελματικού Χώρου :</t>
  </si>
  <si>
    <t>Ισογειο;Ημιυπόγειο;Υπογειο;Αλλο</t>
  </si>
  <si>
    <t>Δ.ΑΝΑΓΓΕΛΙΑ ΒΛΑΒΗΣ (ΣΤΟΝ ΤΟΜΕΑ)</t>
  </si>
  <si>
    <t>Αριθμ. Τηλεφ/τος ή FAX ή έγγραφης ειδοποίησης</t>
  </si>
  <si>
    <t>Ονοματεπώνυμο παραλήπτη αναγγελίας</t>
  </si>
  <si>
    <t>Α.Μ. παραλήπτη αναγγελίας</t>
  </si>
  <si>
    <t>Θέμα Αναγγελίας</t>
  </si>
  <si>
    <t>Η αναγελλία βλάβης έγινε από Πελάτη</t>
  </si>
  <si>
    <t>0;1</t>
  </si>
  <si>
    <t>Στοιχεία Ειδοποιούντος</t>
  </si>
  <si>
    <t>Αριθμός Ειδοποίησης 1022</t>
  </si>
  <si>
    <t>Υπηρεσία Εξυπηρέτησης Πελατών (1022)</t>
  </si>
  <si>
    <t>Όχι;Ναι</t>
  </si>
  <si>
    <t>Άλλη Υπηρεσιακή Μονάδα Ε.ΥΔ.ΑΠ.</t>
  </si>
  <si>
    <t>Άλλος</t>
  </si>
  <si>
    <t>Ημερομηνία και ωρα διαβίβασης προς Προϊστάμενο Τομέα</t>
  </si>
  <si>
    <t xml:space="preserve">Ημερομηνία και ωρα διαβίβασης FAX-Εντυπο Β </t>
  </si>
  <si>
    <t>Ημερομηνία και ώρα παραλαβής της αναγγελίας βλάβης</t>
  </si>
  <si>
    <t>Ε.ΕΝΕΡΓΕΙΕΣ ΣΥΝΕΡΓΕΙΟΥ ΕΠΙΣΚΕΥΗΣ ή Σ.Α.Ε</t>
  </si>
  <si>
    <t>Ονοματεπώνυμο και Α.Μ Προϊσταμένου Τμήματος</t>
  </si>
  <si>
    <t>Ονοματεπώνυμο και Α.Μ Επικεφαλής Συνεργείου</t>
  </si>
  <si>
    <t>Ημερ/νία άφιξης συνεργείου</t>
  </si>
  <si>
    <t>Ωρα άφιξης συνεργείου</t>
  </si>
  <si>
    <t>Ημερ/νία αποκατάστασης βλάβης</t>
  </si>
  <si>
    <t>Ωρα αποκατάστασης βλάβης</t>
  </si>
  <si>
    <t>Ημερ/νία αναχώρησης συνεργείου</t>
  </si>
  <si>
    <t>Ωρα αναχώρησης συνεργείου</t>
  </si>
  <si>
    <t>Περιγραφή βλάβης</t>
  </si>
  <si>
    <t>Ανάλυση αιτιών βλάβης - εκτίμηση</t>
  </si>
  <si>
    <t>Προτάσεις για οριστικοποίηση αιτιών βλάβης προς την Υπηρεσία</t>
  </si>
  <si>
    <t>Προτάσεις (έγγραφο) για οριστική αποκατάσταση προς παθόντα</t>
  </si>
  <si>
    <t>ΣΤ. ΣΤΟΙΧΕΙΑ ΒΛΑΒΗΣ</t>
  </si>
  <si>
    <t>Αφανής διαρροή</t>
  </si>
  <si>
    <t>Σκαρίφημα</t>
  </si>
  <si>
    <t>/InvestigationsGen/UploadFile?[[QUERY_STRING]]</t>
  </si>
  <si>
    <t>/InvestigationsGen/SkarifimaFileAttachments/[[InvestigationsId]]</t>
  </si>
  <si>
    <t>Υπάρχουν ενδεικτικά στοιχεία για προηγούμενη διαρροή (ή διαρροές)</t>
  </si>
  <si>
    <t>Εάν ναι, αναφέρεται περιπτώσεις εμφάνισης κατά το παρελθόν σε :</t>
  </si>
  <si>
    <t>Ιδιο ακινητο</t>
  </si>
  <si>
    <t>Ιδιο ακινητο;Ομορο ακίνητο</t>
  </si>
  <si>
    <t>Γειτονικό ακίνητο ή οδό</t>
  </si>
  <si>
    <t>Τρόπος εισόδου των υδάτων στο κτίσμα</t>
  </si>
  <si>
    <t>Ομβρια</t>
  </si>
  <si>
    <t>Τα ύδατα ήταν :</t>
  </si>
  <si>
    <t>Ομβρια;Καθαρα;Ακαθαρτα Λυματα Δικτυων;Υπογεια αλλης προελευσης</t>
  </si>
  <si>
    <t>Τα ύδατα προήλθαν από :</t>
  </si>
  <si>
    <t>Βροχοπτωση</t>
  </si>
  <si>
    <t>Βροχοπτωση;Διαρροη αγωγου υδατος;Εμφραξη αγωγου αποχετευσης;Αλλο</t>
  </si>
  <si>
    <t xml:space="preserve">Χώρος (ή χώροι) του ακινήτου που εισήλθαν τα ύδατα : </t>
  </si>
  <si>
    <t>Η άντληση υδάτων έγινε από :</t>
  </si>
  <si>
    <t>Ενδιαφερόμενο</t>
  </si>
  <si>
    <t>Ενδιαφερομενο;Πυροσβεστικη;Αλλο</t>
  </si>
  <si>
    <t>Στάθμη υδάτων στον χώρο αυτοψιας σε εκατοστά του μέτρου (cm) ή μόνο υγρασία;</t>
  </si>
  <si>
    <t>Η βλάβη ήταν στον αγωγό</t>
  </si>
  <si>
    <t>Υδρευσης</t>
  </si>
  <si>
    <t>Υδρευσης;Ομβριων</t>
  </si>
  <si>
    <t xml:space="preserve">Εάν ΌΧΙ, περιγράψτε και προσδιορίστε την θέση της βλάβης </t>
  </si>
  <si>
    <t>Υλικό κατασκευής αγωγού</t>
  </si>
  <si>
    <t>Παλαιότητα</t>
  </si>
  <si>
    <t>Διάμετρος</t>
  </si>
  <si>
    <t xml:space="preserve">Ο αγωγός υπέστη : </t>
  </si>
  <si>
    <t>Καθιζηση</t>
  </si>
  <si>
    <t>Καθιζηση;Διατρηση;Ρηγματωση;Θραυση;Διασχιση;Αλλο</t>
  </si>
  <si>
    <t>Αναφέρετε άλλο πρόβλημα που διαπιστώσατε</t>
  </si>
  <si>
    <t xml:space="preserve">Ο καθαρισμός του χώρου της αυτοψίας έγινε από : </t>
  </si>
  <si>
    <t>Ενδιαφερομενο</t>
  </si>
  <si>
    <t>Ενδιαφερομενο;Ιδιωτικο συνεργειο</t>
  </si>
  <si>
    <t xml:space="preserve">Η απολύμανση του χώρου της αυτοψίας (εάν απαιτήθηκε) έγινε από : </t>
  </si>
  <si>
    <t>Ο φορέας του έργου είναι :</t>
  </si>
  <si>
    <t>Δημος</t>
  </si>
  <si>
    <t>Δημος;ΥΠΕΧΩΔΕ;ΕΥΔΑΠ;Αγνωστο;Παρανομο</t>
  </si>
  <si>
    <t>Έχει παραληφθεί το έργο από την ΕΥΔΑΠ;</t>
  </si>
  <si>
    <t>Εγινε η λήψη των απαιτούμενων φωτογραφιών στα παρακάτω σημεία :</t>
  </si>
  <si>
    <t>Ακινητο;Χωρου Αυτοψιας;Σημειου βλαβης και διαρροης;Σημειου (η σημειων) ειδοδου υδατων; Σταθμη υδατων;Ειδων που διεκδικειται αποζημιωση;Αλλων χαρακτηριστικων σημειων</t>
  </si>
  <si>
    <t>Ζ.ΦΩΤΟΓΡΑΦΙΚΟ ΥΛΙΚΟ</t>
  </si>
  <si>
    <t>Η.ΕΠΙΠΤΩΣΕΙΣ ΒΛΑΒΗΣ ΓΙΑ ΤΟΝ ΧΩΡΟ ΑΥΤΟΨΙΑΣ</t>
  </si>
  <si>
    <t>Υπάρχουν προκληθείσες ζημιές εξαιτίας της εισόδου των υδάτων στον χώρο (ή στους χώρους)</t>
  </si>
  <si>
    <t xml:space="preserve">Εάν ΝΑΙ, οι ζημιές προκλήθηκαν σε : </t>
  </si>
  <si>
    <t>Οικοδομικα Χωρου;ΗΜ εγκαταστασεις χωρου;Μηχανηματα-Εξοπλισμος;Σκευη-Εργαλεια-Επιπλα;Οικιακες συσκευες;Εμπορευματα</t>
  </si>
  <si>
    <t xml:space="preserve">Καταγραψτε λεπτομερώς τις ζημιές εφόσον τις διαπιστώσετε και τις έχετε φωτογραφήσει  </t>
  </si>
  <si>
    <t>Καταγραψτε λεπτομερώς τις απαιτήσεις του ενδιαφερομένου που δεν διαπιστώσατε</t>
  </si>
  <si>
    <t>Πρώτες Υλες</t>
  </si>
  <si>
    <t>Βοηθητικά Υλικά</t>
  </si>
  <si>
    <t>Υλικά Συσκευασίας</t>
  </si>
  <si>
    <t>Ενδιάμεσα αγαθά</t>
  </si>
  <si>
    <t>Τελικά προϊόντα</t>
  </si>
  <si>
    <t xml:space="preserve">Περιγραφή των ανωτέρω </t>
  </si>
  <si>
    <t>Στοιχεία αποκλειστικής ευθύνης ή συνυπευθυνότητας του παθόντα</t>
  </si>
  <si>
    <t>Στοιχεία αποκλειστικής ευθύνης άλλων για την ζημιά</t>
  </si>
  <si>
    <t>Θ. ΣΤΟΙΧΕΙΑ ΑΠΟΚΛΕΙΣΤΙΚΗΣ ΕΥΘΥΝΗΣ ΤΟΥ ΠΑΘΟΝΤΑ</t>
  </si>
  <si>
    <t>Ι. ΣΤΟΙΧΕΙΑ ΑΠΟΚΛΕΙΣΤΙΚΗΣ ΕΥΘΥΝΗΣ ΑΛΛΩΝ</t>
  </si>
  <si>
    <t>Δαπάνες για αποκατάσταση οικοδομικών (κτιριακών) ζημιών</t>
  </si>
  <si>
    <t>Κ. ΠΡΟΥΠΟΛΟΓΙΣΜΟΣ ΔΑΠΑΝΩΝ-ΑΠΟΚΑΤΑΣΤΑΣΗΣ-ΑΠΟΖΗΜΙΩΣΗΣ</t>
  </si>
  <si>
    <t>Λ. ΣΤΟΙΧΕΙΑ ΕΠΙΣΥΝΑΠΤΟΜΕΝΑ</t>
  </si>
  <si>
    <t>Μ. ΤΕΛΙΚΕΣ ΕΝΕΡΓΕΙΕΣ</t>
  </si>
  <si>
    <t>Αναφέρετε λεπτομερώς όλες τις άλλες δαπάνες που διαπιστώνετε ότι απαιτούνται</t>
  </si>
  <si>
    <t>Στοιχεία επισυναπτόμενα</t>
  </si>
  <si>
    <t>/InvestigationsGen/EpisynaptomenaFileAttachments/[[InvestigationsId]]</t>
  </si>
  <si>
    <t>Αναφέρετε τα ονοματεπώνυμα και Α.Μ. εξειδικευμένου προσωπικού της ΕΥΔΑΠ που γνωμοδότησε</t>
  </si>
  <si>
    <t>/InvestigationsGen/LookupStreets/[[FIELD_VALUE]]?filter=[[CASCADED_VALUE]]</t>
  </si>
  <si>
    <t>/InvestigationsGen/LookupMunicipalities</t>
  </si>
  <si>
    <t>function CustomValidate[[FIELDNAME]]() { var control = $("#[[FIELDNAME]]"); if(control.val() &amp;&amp; control.val().length &gt; 0) { var isValid = true; var patt = new RegExp("^([01]?[0-9]|2[0-3]):[0-5][0-9]$"); isValid = patt.test(control.val()); if (!isValid) return "Σωστή μορφή ώρας HH:mm (24H)."; } return ""; }</t>
  </si>
  <si>
    <t>ΣΤΟΙΧΕΙΑ ΟΡΟΦΟΥ/ΜΕΤΡΗΤΗ</t>
  </si>
  <si>
    <t>ProblimaPiesis</t>
  </si>
  <si>
    <t>Πρόβλημα Πίεσης</t>
  </si>
  <si>
    <t>ΠΡΟΒΛΗΜΑ ΠΙΕΣΗΣ</t>
  </si>
  <si>
    <t>ΗΜΕΡΟΜΗΝΙΑ/ΩΡΑ ΑΝΑΓΓΕΛΙΑΣ</t>
  </si>
  <si>
    <t>EnergeiesProblimatosPiesis</t>
  </si>
  <si>
    <t>ΕΝΕΡΓΕΙΕΣ (Ελεγχος Πίεσης)</t>
  </si>
  <si>
    <t>ΑΙΤΙΟ ΠΡΟΒΛΗΜΑΤΟΣ</t>
  </si>
  <si>
    <t>Αίτιο Προβλήματος</t>
  </si>
  <si>
    <t>SELECT AitioProblimatosId AS ValueInt, AitioProblimatosDescr AS DisplayText FROM AitiaProblimatonPiesis</t>
  </si>
  <si>
    <t>AitioProblimatosId</t>
  </si>
  <si>
    <t>Ενέργειες Ελεγχου Πίεσης</t>
  </si>
  <si>
    <t>Χαμηλή</t>
  </si>
  <si>
    <t>Ιδια Μέσα</t>
  </si>
  <si>
    <t>ArithmosAitimatos</t>
  </si>
  <si>
    <t>Αριθμός Αιτήματος</t>
  </si>
  <si>
    <t>ΑΡΙΘΜΟΣ ΑΙΤΗΜΑΤΟΣ ΓΝΩΜΑΤΕΥΣΗΣ</t>
  </si>
  <si>
    <t>ΣΤΟΙΧΕΙΑ ΣΥΝΕΡΓΕΙΟΥ / ΒΑΡΔΙΑΣ</t>
  </si>
  <si>
    <t>ThesiTermatos</t>
  </si>
  <si>
    <t>Θέση Τέρματος</t>
  </si>
  <si>
    <t>ΣΤΟΙΧΕΙΑ ΜΟΝΙΜΟΥ ΤΕΡΜΑΤΟΣ</t>
  </si>
  <si>
    <t>SELECT PersonnelID AS ValueInt, CONVERT(nvarchar(100), PersonnelAM)+' - '+PersonnelName+' '+PersonnelSurName AS DisplayText FROM Personnel WHERE IsActive=1 AND Personnel.PersonnelSectorId IN (SELECT SectorId FROM Users WHERE UserId = [[#USERID#]]) AND PersonnelDepartmentID IN (SELECT DepartmentId FROM Users WHERE UserId = [[#USERID#]])</t>
  </si>
  <si>
    <t>SELECT VehicleID AS ValueInt, CONVERT(nvarchar(100), RTRIM(LTRIM(CONVERT(nvarchar(15), VehicleRegNumber)))) + '-' + RTRIM(LTRIM(OwnerSurname)) AS DisplayText FROM Vehicles WHERE VehicleSector IN (SELECT SectorId FROM Users WHERE UserId = [[#USERID#]] ) AND VehicleDepartment IN (SELECT DepartmentId FROM Users WHERE UserId = [[#USERID#]] )</t>
  </si>
  <si>
    <t>Visits' AND TaskType IN (SELECT TaskTypeId FROM TaskTypes WHERE TaskCode = 'E302')</t>
  </si>
  <si>
    <t>ΑΝΑΓΓΕΛΙΑ</t>
  </si>
  <si>
    <t>ΑΠΟΚΟΜΙΔΗ</t>
  </si>
  <si>
    <t>ΣΥΝΕΡΓΕΙΟ ΑΠΟΚΟΜΙΔΗΣ</t>
  </si>
  <si>
    <t>ΟΧΗΜΑΤΑ ΣΥΝΕΡΓΕΙΟΥ</t>
  </si>
  <si>
    <t>ProteinomenoSimeio_Arithmos</t>
  </si>
  <si>
    <t>SELECT 'Χαμηλή' AS ID, 'Χαμηλή' AS DisplayText
UNION 
SELECT 'Υψηλή'  AS ID, 'Υψηλή'  AS DisplayText</t>
  </si>
  <si>
    <t>SELECT 'Ιδια Μέσα' AS ID, 'Ιδια Μέσα' AS DisplayText
UNION 
SELECT 'Μανόμετρα'  AS ID, 'Μανόμετρα' AS DisplayText</t>
  </si>
  <si>
    <t>SELECT 'Ραδιοτηλεοπτικά' AS ID, 'Ραδιοτηλεοπτικά' AS DisplayText
UNION
SELECT 'Με ίδια μέσα' AS ID, 'Με ίδια μέσα' AS DisplayText</t>
  </si>
  <si>
    <t>SELECT 'Μερική' AS ID, 'Μερική' AS DisplayText
UNION 
SELECT 'Ολική'  AS ID, 'Ολική'  AS DisplayText</t>
  </si>
  <si>
    <t>SELECT 'Ανοιχτές' AS ID, 'Ανοιχτές' AS DisplayText
UNION 
SELECT 'Κλειστές'  AS ID, 'Κλειστές'  AS DisplayText</t>
  </si>
  <si>
    <t>SELECT 'Αγωγός Ομβρίων' AS ID, 'Αγωγός Ομβρίων' AS DisplayText
UNION 
SELECT 'Επιφανειακά'  AS ID, 'Επιφανειακά'  AS DisplayText</t>
  </si>
  <si>
    <t>NULL</t>
  </si>
  <si>
    <t>Tupos_sumbantos</t>
  </si>
  <si>
    <t>Συμβάν :</t>
  </si>
  <si>
    <t>Ύδρευσης;Αποχέτευσης</t>
  </si>
  <si>
    <t>ΤΥΠΟΣ ΣΥΜΒΑΝΤΟΣ</t>
  </si>
  <si>
    <t>Anaggelia_Sumb_Kwdikos</t>
  </si>
  <si>
    <t>Κωδικός Αναγγελίας Συμβάντος 1022</t>
  </si>
  <si>
    <t>ΑΝΑΓΓΕΛΙΑ ΣΥΜΒΑΝΤΟΣ 1022</t>
  </si>
  <si>
    <t>Anaggelia_Sumb_Hmerominia</t>
  </si>
  <si>
    <t>Anaggelia_Sumb_Ora</t>
  </si>
  <si>
    <t xml:space="preserve">function CustomValidate[[FIELDNAME]]() </t>
  </si>
  <si>
    <t>Anaggelia_Sumb_Epelifthi_Purosbestiki</t>
  </si>
  <si>
    <t>Επελήφθη από Πυροσβεστική</t>
  </si>
  <si>
    <t>Anaggelia_Sumb_Epelifthi_Ellas</t>
  </si>
  <si>
    <t>Επελήφθη από ΕΛ.ΑΣ.</t>
  </si>
  <si>
    <t>Anaggelia_Sumb_Epelifthi_Allo</t>
  </si>
  <si>
    <t>Επελήφθη από άλλο φορέα</t>
  </si>
  <si>
    <t>Anaggelia_Sumb_Tomeas</t>
  </si>
  <si>
    <t>Αρμόδιος Τομέας ΕΥΔΑΠ</t>
  </si>
  <si>
    <t>SELECT SectorID AS ValueInt, SectorDescription AS DisplayText FROM Sectors</t>
  </si>
  <si>
    <t>Dieuthinsi_Sumb_Odos</t>
  </si>
  <si>
    <t>ΔΙΕΥΘΥΝΣΗ ΣΥΜΒΑΝΤΟΣ</t>
  </si>
  <si>
    <t>Dieuthinsi_Sumb_Arithmos</t>
  </si>
  <si>
    <t>Dieuthinsi_Sumb_Perioxi</t>
  </si>
  <si>
    <t>Dieuthinsi_Sumb_TK</t>
  </si>
  <si>
    <t>T.K.</t>
  </si>
  <si>
    <t>Στοιχεία Συνεργείου ΕΥΔΑΠ</t>
  </si>
  <si>
    <t>ΣΤΟΙΧΕΙΑ ΣΥΝΕΡΓΙΟΥ ΕΥΔΑΠ</t>
  </si>
  <si>
    <t>Apokatastasi_Blabis</t>
  </si>
  <si>
    <t>Αποκατάσταση Βλάβης</t>
  </si>
  <si>
    <t>ΑΠΟΚΑΤΑΣΤΑΣΗ ΒΛΑΒΗΣ</t>
  </si>
  <si>
    <t>Apokatastasi_Blabis_Hmerominia</t>
  </si>
  <si>
    <t>Ημερομηνία Αποκατάστασης Βλάβης</t>
  </si>
  <si>
    <t>Apokatastasi_Blabis_Ora_Enarxis</t>
  </si>
  <si>
    <t>Ωρα Έναρξης Εργασιών</t>
  </si>
  <si>
    <t>Apokatastasi_Blabis_Ora_Lixis</t>
  </si>
  <si>
    <t>Apokatastasi_Blabis_Energeies_Sunerg</t>
  </si>
  <si>
    <t>Ενέργειες Συνεργείου (Τρόπος Αποκατάστασης)</t>
  </si>
  <si>
    <t>Aitio_Eidos_Zimias</t>
  </si>
  <si>
    <t>Ανάλυση Αιτίου και Είδους Ζημιάς</t>
  </si>
  <si>
    <t>ΑΙΤΙΟ &amp; ΕΙΔΟΣ ΖΗΜΙΑΣ</t>
  </si>
  <si>
    <t>Zimwthentes_1_Onoma</t>
  </si>
  <si>
    <t>Ονοματεπώνυμο - Επωνυμία</t>
  </si>
  <si>
    <t>ΣΤΟΙΧΕΙΑ ΖΗΜΙΩΘΕΝΤΩΝ/ΤΡΙΤΩΝ ΑΝΑΛΥΤΙΚΑ</t>
  </si>
  <si>
    <t>Zimwthentes_1_Dieuthinsi</t>
  </si>
  <si>
    <t>Διεύθυνση Επικοινωνίας</t>
  </si>
  <si>
    <t>Zimwthentes_1_ThlStathero</t>
  </si>
  <si>
    <t>Σταθερό Τηλέφωνο</t>
  </si>
  <si>
    <t>Zimwthentes_1_ThlKinito</t>
  </si>
  <si>
    <t>Κινητό Τηλέφωνο</t>
  </si>
  <si>
    <t>Zimwthentes_1_Email</t>
  </si>
  <si>
    <t>E-mail</t>
  </si>
  <si>
    <t>Zimwthentes_1_Idioktitis</t>
  </si>
  <si>
    <t>Είναι Ιδιοκτήτης</t>
  </si>
  <si>
    <t>Zimwthentes_1_Enoikiastis</t>
  </si>
  <si>
    <t>Είναι Ενοικιαστής</t>
  </si>
  <si>
    <t>Zimwthentes_2_Onoma</t>
  </si>
  <si>
    <t>Zimwthentes_2_Dieuthinsi</t>
  </si>
  <si>
    <t>Zimwthentes_2_ThlStathero</t>
  </si>
  <si>
    <t>Zimwthentes_2_ThlKinito</t>
  </si>
  <si>
    <t>Zimwthentes_2_Email</t>
  </si>
  <si>
    <t>Zimwthentes_2_Idioktitis</t>
  </si>
  <si>
    <t>Zimwthentes_2_Enoikiastis</t>
  </si>
  <si>
    <t>Euthini_Tritwn</t>
  </si>
  <si>
    <t>Υπάρχουν στοιχεία ευθύνης ή συνυπευθυνότητας τρίτων?</t>
  </si>
  <si>
    <t>ΛΟΙΠΕΣ ΠΛΗΡΟΦΟΡΙΕΣ</t>
  </si>
  <si>
    <t>Perigrafi_Zimiwn</t>
  </si>
  <si>
    <t>Περιγραφή Ζημιών - Υπάρχει Πρώτη Καταγραφή ή Λίστες Ζημιών (που να επισυνάπτονται)?</t>
  </si>
  <si>
    <t>Aporipsi_zimiwmenwn</t>
  </si>
  <si>
    <t>Πετάχτηκαν Ζημιωμένα?</t>
  </si>
  <si>
    <t>Idiotiki_Asfalisi</t>
  </si>
  <si>
    <t>Υπάρχει Ιδιωτική Ασφάλιση των Παθόντων?</t>
  </si>
  <si>
    <t>Idiotiki_Asfalisi_Etairia</t>
  </si>
  <si>
    <t>Εταιρεία Ιδιωτικής Ασφάλισης Παθόντων</t>
  </si>
  <si>
    <t>Στοιχεία Επισυναπτόμενα</t>
  </si>
  <si>
    <t>ΠΑΡΑΤΗΡΗΣΕΙΣ &amp; ΣΥΝΗΜΜΕΝΑ (ΣΚΑΡΙΦΗΜΑ, ΚΛΠ)</t>
  </si>
  <si>
    <t>Paratiriseis</t>
  </si>
  <si>
    <t>Inv_Onoma</t>
  </si>
  <si>
    <t>Ονοματεπώνυμο</t>
  </si>
  <si>
    <t>Inv_AM</t>
  </si>
  <si>
    <t>Αρ. Μητρώου</t>
  </si>
  <si>
    <t>Inv_Thlefwno</t>
  </si>
  <si>
    <t>Τηλέφωνο</t>
  </si>
  <si>
    <t>SynergeioEpemvasis_1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</si>
</sst>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  <font>
      <sz val="9.65"/>
      <color rgb="FF000000"/>
      <name val="Segoe UI"/>
      <family val="2"/>
      <charset val="161"/>
    </font>
    <font>
      <sz val="11"/>
      <color rgb="FF000000"/>
      <name val="Calibri"/>
      <family val="2"/>
      <charset val="161"/>
      <scheme val="minor"/>
    </font>
    <font>
      <sz val="11"/>
      <name val="Calibri"/>
      <family val="2"/>
      <charset val="161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1" fillId="0" borderId="0" xfId="0" applyFont="1"/>
    <xf numFmtId="0" fontId="0" fillId="0" borderId="0" xfId="0" applyFill="1"/>
    <xf numFmtId="0" fontId="0" fillId="2" borderId="0" xfId="0" applyFill="1"/>
    <xf numFmtId="0" fontId="0" fillId="0" borderId="0" xfId="0" applyAlignment="1">
      <alignment wrapText="1"/>
    </xf>
    <xf numFmtId="0" fontId="0" fillId="0" borderId="0" xfId="0" applyAlignment="1"/>
    <xf numFmtId="0" fontId="0" fillId="0" borderId="0" xfId="0" applyFont="1"/>
    <xf numFmtId="0" fontId="1" fillId="0" borderId="0" xfId="0" applyFont="1" applyAlignment="1">
      <alignment wrapText="1"/>
    </xf>
    <xf numFmtId="0" fontId="0" fillId="2" borderId="0" xfId="0" applyFont="1" applyFill="1"/>
    <xf numFmtId="0" fontId="0" fillId="3" borderId="0" xfId="0" applyFill="1"/>
    <xf numFmtId="0" fontId="0" fillId="3" borderId="0" xfId="0" applyFont="1" applyFill="1"/>
    <xf numFmtId="0" fontId="0" fillId="4" borderId="0" xfId="0" applyFill="1"/>
    <xf numFmtId="0" fontId="0" fillId="4" borderId="0" xfId="0" applyFont="1" applyFill="1"/>
    <xf numFmtId="0" fontId="0" fillId="5" borderId="0" xfId="0" applyFill="1" applyAlignment="1">
      <alignment wrapText="1"/>
    </xf>
    <xf numFmtId="0" fontId="0" fillId="5" borderId="0" xfId="0" applyFont="1" applyFill="1"/>
    <xf numFmtId="0" fontId="0" fillId="5" borderId="0" xfId="0" applyFill="1"/>
    <xf numFmtId="0" fontId="2" fillId="3" borderId="0" xfId="0" applyFont="1" applyFill="1"/>
    <xf numFmtId="0" fontId="0" fillId="6" borderId="0" xfId="0" applyFill="1"/>
    <xf numFmtId="0" fontId="0" fillId="6" borderId="0" xfId="0" applyFont="1" applyFill="1"/>
    <xf numFmtId="0" fontId="0" fillId="0" borderId="0" xfId="0" applyFont="1" applyFill="1"/>
    <xf numFmtId="0" fontId="0" fillId="7" borderId="0" xfId="0" applyFill="1"/>
    <xf numFmtId="0" fontId="0" fillId="8" borderId="0" xfId="0" applyFill="1"/>
    <xf numFmtId="0" fontId="3" fillId="3" borderId="0" xfId="0" applyFont="1" applyFill="1"/>
    <xf numFmtId="0" fontId="0" fillId="9" borderId="0" xfId="0" applyFill="1"/>
    <xf numFmtId="0" fontId="0" fillId="9" borderId="0" xfId="0" applyFont="1" applyFill="1"/>
    <xf numFmtId="0" fontId="4" fillId="10" borderId="0" xfId="0" applyFont="1" applyFill="1"/>
    <xf numFmtId="0" fontId="0" fillId="10" borderId="0" xfId="0" applyFill="1"/>
    <xf numFmtId="0" fontId="0" fillId="10" borderId="0" xfId="0" applyFont="1" applyFill="1"/>
    <xf numFmtId="0" fontId="0" fillId="11" borderId="0" xfId="0" applyFill="1"/>
    <xf numFmtId="0" fontId="0" fillId="11" borderId="0" xfId="0" applyFont="1" applyFill="1"/>
    <xf numFmtId="0" fontId="0" fillId="12" borderId="0" xfId="0" applyFill="1"/>
    <xf numFmtId="0" fontId="0" fillId="12" borderId="0" xfId="0" applyFont="1" applyFill="1"/>
    <xf numFmtId="0" fontId="0" fillId="13" borderId="0" xfId="0" applyFill="1"/>
    <xf numFmtId="0" fontId="0" fillId="13" borderId="0" xfId="0" applyFont="1" applyFill="1"/>
    <xf numFmtId="0" fontId="0" fillId="14" borderId="0" xfId="0" applyFill="1"/>
    <xf numFmtId="0" fontId="0" fillId="14" borderId="0" xfId="0" applyFont="1" applyFill="1"/>
    <xf numFmtId="0" fontId="0" fillId="15" borderId="0" xfId="0" applyFill="1"/>
    <xf numFmtId="0" fontId="0" fillId="15" borderId="0" xfId="0" applyFont="1" applyFill="1"/>
    <xf numFmtId="0" fontId="0" fillId="7" borderId="0" xfId="0" applyFont="1" applyFill="1"/>
    <xf numFmtId="0" fontId="0" fillId="15" borderId="0" xfId="0" quotePrefix="1" applyFill="1"/>
    <xf numFmtId="0" fontId="0" fillId="16" borderId="0" xfId="0" applyFill="1"/>
    <xf numFmtId="0" fontId="0" fillId="17" borderId="0" xfId="0" applyFill="1"/>
    <xf numFmtId="0" fontId="0" fillId="17" borderId="0" xfId="0" applyFont="1" applyFill="1"/>
    <xf numFmtId="0" fontId="0" fillId="16" borderId="0" xfId="0" applyFont="1" applyFill="1"/>
    <xf numFmtId="0" fontId="0" fillId="18" borderId="0" xfId="0" applyFill="1"/>
    <xf numFmtId="0" fontId="0" fillId="18" borderId="0" xfId="0" applyFont="1" applyFill="1"/>
    <xf numFmtId="0" fontId="1" fillId="0" borderId="0" xfId="0" applyFont="1" applyAlignment="1"/>
    <xf numFmtId="0" fontId="0" fillId="0" borderId="0" xfId="0" applyFont="1" applyAlignment="1"/>
    <xf numFmtId="0" fontId="0" fillId="11" borderId="0" xfId="0" applyFill="1" applyAlignment="1"/>
    <xf numFmtId="0" fontId="4" fillId="10" borderId="0" xfId="0" applyFont="1" applyFill="1" applyAlignment="1"/>
    <xf numFmtId="0" fontId="0" fillId="9" borderId="0" xfId="0" applyFill="1" applyAlignment="1"/>
    <xf numFmtId="0" fontId="0" fillId="12" borderId="0" xfId="0" applyFill="1" applyAlignment="1"/>
    <xf numFmtId="0" fontId="0" fillId="4" borderId="0" xfId="0" applyFill="1" applyAlignment="1"/>
    <xf numFmtId="0" fontId="0" fillId="13" borderId="0" xfId="0" applyFill="1" applyAlignment="1"/>
    <xf numFmtId="0" fontId="4" fillId="13" borderId="0" xfId="0" applyFont="1" applyFill="1" applyAlignment="1"/>
    <xf numFmtId="0" fontId="0" fillId="14" borderId="0" xfId="0" applyFill="1" applyAlignment="1"/>
    <xf numFmtId="0" fontId="0" fillId="7" borderId="0" xfId="0" applyFill="1" applyAlignment="1"/>
    <xf numFmtId="0" fontId="0" fillId="15" borderId="0" xfId="0" applyFill="1" applyAlignment="1"/>
    <xf numFmtId="0" fontId="0" fillId="10" borderId="0" xfId="0" applyFill="1" applyAlignment="1"/>
    <xf numFmtId="0" fontId="0" fillId="17" borderId="0" xfId="0" applyFill="1" applyAlignment="1"/>
    <xf numFmtId="0" fontId="0" fillId="18" borderId="0" xfId="0" applyFill="1" applyAlignment="1"/>
    <xf numFmtId="0" fontId="0" fillId="16" borderId="0" xfId="0" applyFill="1" applyAlignment="1"/>
    <xf numFmtId="0" fontId="1" fillId="0" borderId="0" xfId="0" applyFont="1" applyFill="1"/>
    <xf numFmtId="0" fontId="1" fillId="2" borderId="0" xfId="0" applyFont="1" applyFill="1"/>
    <xf numFmtId="0" fontId="0" fillId="6" borderId="0" xfId="0" applyFill="1" applyAlignment="1">
      <alignment wrapText="1"/>
    </xf>
    <xf numFmtId="0" fontId="0" fillId="6" borderId="0" xfId="0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5"/>
  <sheetViews>
    <sheetView workbookViewId="0">
      <pane xSplit="1" topLeftCell="B1" activePane="topRight" state="frozen"/>
      <selection pane="topRight" activeCell="A17" sqref="A17"/>
    </sheetView>
  </sheetViews>
  <sheetFormatPr defaultRowHeight="15" x14ac:dyDescent="0.25"/>
  <cols>
    <col min="1" max="1" width="34.85546875" customWidth="1"/>
    <col min="3" max="4" width="16.42578125" customWidth="1"/>
    <col min="5" max="5" width="9.7109375" bestFit="1" customWidth="1"/>
    <col min="6" max="6" width="12" bestFit="1" customWidth="1"/>
    <col min="7" max="7" width="14.28515625" bestFit="1" customWidth="1"/>
    <col min="8" max="8" width="20.7109375" bestFit="1" customWidth="1"/>
    <col min="9" max="9" width="20" bestFit="1" customWidth="1"/>
    <col min="10" max="12" width="20.5703125" customWidth="1"/>
    <col min="13" max="13" width="23.5703125" bestFit="1" customWidth="1"/>
    <col min="14" max="14" width="14.5703125" bestFit="1" customWidth="1"/>
    <col min="15" max="15" width="12.7109375" bestFit="1" customWidth="1"/>
    <col min="16" max="16" width="17" bestFit="1" customWidth="1"/>
    <col min="17" max="17" width="22.7109375" bestFit="1" customWidth="1"/>
    <col min="18" max="18" width="17.28515625" bestFit="1" customWidth="1"/>
    <col min="19" max="19" width="11" bestFit="1" customWidth="1"/>
    <col min="20" max="22" width="15.28515625" bestFit="1" customWidth="1"/>
    <col min="23" max="25" width="15.28515625" customWidth="1"/>
    <col min="26" max="26" width="20.7109375" bestFit="1" customWidth="1"/>
  </cols>
  <sheetData>
    <row r="1" spans="1:26" x14ac:dyDescent="0.25">
      <c r="A1" s="1" t="s">
        <v>27</v>
      </c>
      <c r="B1" s="1" t="s">
        <v>28</v>
      </c>
      <c r="C1" s="1" t="s">
        <v>63</v>
      </c>
      <c r="D1" s="1" t="s">
        <v>29</v>
      </c>
      <c r="E1" s="1" t="s">
        <v>31</v>
      </c>
      <c r="F1" s="1" t="s">
        <v>32</v>
      </c>
      <c r="G1" s="1" t="s">
        <v>58</v>
      </c>
      <c r="H1" s="1" t="s">
        <v>51</v>
      </c>
      <c r="I1" s="1" t="s">
        <v>52</v>
      </c>
      <c r="J1" s="1" t="s">
        <v>54</v>
      </c>
      <c r="K1" s="1" t="s">
        <v>114</v>
      </c>
      <c r="L1" s="1" t="s">
        <v>55</v>
      </c>
      <c r="M1" s="1" t="s">
        <v>30</v>
      </c>
      <c r="N1" s="1" t="s">
        <v>66</v>
      </c>
      <c r="O1" s="1" t="s">
        <v>67</v>
      </c>
      <c r="P1" s="1" t="s">
        <v>68</v>
      </c>
      <c r="Q1" s="1" t="s">
        <v>69</v>
      </c>
      <c r="R1" s="1" t="s">
        <v>64</v>
      </c>
      <c r="S1" s="1" t="s">
        <v>65</v>
      </c>
      <c r="T1" s="1" t="s">
        <v>70</v>
      </c>
      <c r="U1" s="1" t="s">
        <v>71</v>
      </c>
      <c r="V1" s="1" t="s">
        <v>72</v>
      </c>
      <c r="W1" s="1" t="s">
        <v>174</v>
      </c>
      <c r="X1" s="1" t="s">
        <v>176</v>
      </c>
      <c r="Y1" s="1" t="s">
        <v>177</v>
      </c>
      <c r="Z1" s="1" t="s">
        <v>337</v>
      </c>
    </row>
    <row r="2" spans="1:26" x14ac:dyDescent="0.25">
      <c r="A2" t="s">
        <v>76</v>
      </c>
      <c r="B2" t="s">
        <v>85</v>
      </c>
      <c r="C2" t="s">
        <v>61</v>
      </c>
      <c r="D2" t="str">
        <f>CONCATENATE("UPDATE ",C2," SET ",IF(E2&lt;&gt;"",CONCATENATE("SortOrder = ",E2," "),""),IF(F2&lt;&gt;"",CONCATENATE(", LayoutOrder = ",F2," "),""),IF(G2&lt;&gt;"",CONCATENATE(", LayoutGroupId = ",G2," "),""),IF(H2&lt;&gt;"",CONCATENATE(", FieldStateInNewForm = ",H2," "),""),IF(I2&lt;&gt;"",CONCATENATE(", FieldStateInEditForm = ",I2," "),""),IF(J2&lt;&gt;"",CONCATENATE(", ControlTypeInNewForm = '",J2,"' "),""),IF(K2&lt;&gt;"",CONCATENATE(", ControlTypeInViewForm = '",K2,"' "),""),IF(L2&lt;&gt;"",CONCATENATE(", ControlTypeInEditForm = '",L2,"' "),""),IF(M2&lt;&gt;"",CONCATENATE(", NameLocale1 = '",M2,"' "),""),IF(N2&lt;&gt;"",CONCATENATE(", AllowedValues = '",N2,"' "),""),IF(O2&lt;&gt;"",CONCATENATE(", DefaultValue = '",O2,"' "),""),IF(P2&lt;&gt;"",CONCATENATE(", ValidationJSScript = '",P2,"' "),""),IF(Q2&lt;&gt;"",CONCATENATE(", DocumentReadyJSScript = '",Q2,"' "),""),IF(R2&lt;&gt;"",CONCATENATE(", DataSourceTypeId = ",R2," "),""),IF(S2&lt;&gt;"",CONCATENATE(", DataSource = '",S2,"' "),""),IF(T2&lt;&gt;"",CONCATENATE(", FieldExtension1 = '",T2,"' "),""),IF(U2&lt;&gt;"",CONCATENATE(", FieldExtension2 = '",U2,"' "),""),IF(V2&lt;&gt;"",CONCATENATE(", FieldExtension3 = '",V2,"' "),""),IF(W2&lt;&gt;"",CONCATENATE(", FieldExtension4 = '",W2,"' "),""),IF(X2&lt;&gt;"",CONCATENATE(", FieldExtension5 = '",X2,"' "),""),IF(Y2&lt;&gt;"",CONCATENATE(", FieldExtension6 = '",Y2,"' "),""),IF(Z2&lt;&gt;"",CONCATENATE(", NameLocale9 = '",Z2,"' "),"")," WHERE InternalName IN ('",A2,"') AND Entity = '",B2,"'")</f>
        <v>UPDATE CategoriesFields SET SortOrder = 100 , LayoutOrder = 0 , LayoutGroupId = 0 , FieldStateInNewForm = 1 , FieldStateInEditForm = 1 , NameLocale1 = 'Ticket Trace ID' , NameLocale9 = 'ΣΤΟΙΧΕΙΑ ΣΥΜΒΑΝΤΟΣ'  WHERE InternalName IN ('TT_Id') AND Entity = 'Incidents'</v>
      </c>
      <c r="E2">
        <v>100</v>
      </c>
      <c r="F2">
        <v>0</v>
      </c>
      <c r="G2">
        <v>0</v>
      </c>
      <c r="H2">
        <v>1</v>
      </c>
      <c r="I2">
        <v>1</v>
      </c>
      <c r="M2" t="s">
        <v>409</v>
      </c>
      <c r="Z2" t="s">
        <v>411</v>
      </c>
    </row>
    <row r="3" spans="1:26" x14ac:dyDescent="0.25">
      <c r="A3" t="s">
        <v>77</v>
      </c>
      <c r="B3" t="s">
        <v>85</v>
      </c>
      <c r="C3" t="s">
        <v>61</v>
      </c>
      <c r="D3" t="str">
        <f t="shared" ref="D3:D25" si="0">CONCATENATE("UPDATE ",C3," SET ",IF(E3&lt;&gt;"",CONCATENATE("SortOrder = ",E3," "),""),IF(F3&lt;&gt;"",CONCATENATE(", LayoutOrder = ",F3," "),""),IF(G3&lt;&gt;"",CONCATENATE(", LayoutGroupId = ",G3," "),""),IF(H3&lt;&gt;"",CONCATENATE(", FieldStateInNewForm = ",H3," "),""),IF(I3&lt;&gt;"",CONCATENATE(", FieldStateInEditForm = ",I3," "),""),IF(J3&lt;&gt;"",CONCATENATE(", ControlTypeInNewForm = '",J3,"' "),""),IF(K3&lt;&gt;"",CONCATENATE(", ControlTypeInViewForm = '",K3,"' "),""),IF(L3&lt;&gt;"",CONCATENATE(", ControlTypeInEditForm = '",L3,"' "),""),IF(M3&lt;&gt;"",CONCATENATE(", NameLocale1 = '",M3,"' "),""),IF(N3&lt;&gt;"",CONCATENATE(", AllowedValues = '",N3,"' "),""),IF(O3&lt;&gt;"",CONCATENATE(", DefaultValue = '",O3,"' "),""),IF(P3&lt;&gt;"",CONCATENATE(", ValidationJSScript = '",P3,"' "),""),IF(Q3&lt;&gt;"",CONCATENATE(", DocumentReadyJSScript = '",Q3,"' "),""),IF(R3&lt;&gt;"",CONCATENATE(", DataSourceTypeId = ",R3," "),""),IF(S3&lt;&gt;"",CONCATENATE(", DataSource = '",S3,"' "),""),IF(T3&lt;&gt;"",CONCATENATE(", FieldExtension1 = '",T3,"' "),""),IF(U3&lt;&gt;"",CONCATENATE(", FieldExtension2 = '",U3,"' "),""),IF(V3&lt;&gt;"",CONCATENATE(", FieldExtension3 = '",V3,"' "),""),IF(W3&lt;&gt;"",CONCATENATE(", FieldExtension4 = '",W3,"' "),""),IF(X3&lt;&gt;"",CONCATENATE(", FieldExtension5 = '",X3,"' "),""),IF(Y3&lt;&gt;"",CONCATENATE(", FieldExtension6 = '",Y3,"' "),""),IF(Z3&lt;&gt;"",CONCATENATE(", NameLocale9 = '",Z3,"' "),"")," WHERE InternalName IN ('",A3,"') AND Entity = '",B3,"'")</f>
        <v>UPDATE CategoriesFields SET SortOrder = 100 , LayoutOrder = 1 , LayoutGroupId = 0 , FieldStateInNewForm = 1 , FieldStateInEditForm = 1 , NameLocale1 = '1022 ID' , NameLocale9 = 'ΣΤΟΙΧΕΙΑ ΣΥΜΒΑΝΤΟΣ'  WHERE InternalName IN ('ID1022') AND Entity = 'Incidents'</v>
      </c>
      <c r="E3">
        <v>100</v>
      </c>
      <c r="F3">
        <v>1</v>
      </c>
      <c r="G3">
        <v>0</v>
      </c>
      <c r="H3">
        <v>1</v>
      </c>
      <c r="I3">
        <v>1</v>
      </c>
      <c r="M3" t="s">
        <v>410</v>
      </c>
      <c r="Z3" t="s">
        <v>411</v>
      </c>
    </row>
    <row r="4" spans="1:26" x14ac:dyDescent="0.25">
      <c r="A4" t="s">
        <v>398</v>
      </c>
      <c r="B4" t="s">
        <v>85</v>
      </c>
      <c r="C4" t="s">
        <v>61</v>
      </c>
      <c r="D4" t="str">
        <f t="shared" si="0"/>
        <v>UPDATE CategoriesFields SET SortOrder = 110 , LayoutOrder = 0 , LayoutGroupId = 100 , FieldStateInNewForm = 1 , FieldStateInEditForm = 1 , ControlTypeInNewForm = 'datetime' , ControlTypeInViewForm = 'datetime' , ControlTypeInEditForm = 'datetime' , NameLocale1 = 'Ημερομηνία Αναγγελίας' , NameLocale9 = 'ΣΤΟΙΧΕΙΑ ΣΥΜΒΑΝΤΟΣ'  WHERE InternalName IN ('HmerominiaAnagelias') AND Entity = 'Incidents'</v>
      </c>
      <c r="E4">
        <v>110</v>
      </c>
      <c r="F4">
        <v>0</v>
      </c>
      <c r="G4">
        <v>100</v>
      </c>
      <c r="H4">
        <v>1</v>
      </c>
      <c r="I4">
        <v>1</v>
      </c>
      <c r="J4" t="s">
        <v>59</v>
      </c>
      <c r="K4" t="s">
        <v>59</v>
      </c>
      <c r="L4" t="s">
        <v>59</v>
      </c>
      <c r="M4" t="s">
        <v>412</v>
      </c>
      <c r="Z4" t="s">
        <v>411</v>
      </c>
    </row>
    <row r="5" spans="1:26" x14ac:dyDescent="0.25">
      <c r="A5" t="s">
        <v>399</v>
      </c>
      <c r="B5" t="s">
        <v>85</v>
      </c>
      <c r="C5" t="s">
        <v>61</v>
      </c>
      <c r="D5" t="str">
        <f t="shared" si="0"/>
        <v>UPDATE CategoriesFields SET SortOrder = 110 , LayoutOrder = 1 , LayoutGroupId = 100 , FieldStateInNewForm = 1 , FieldStateInEditForm = 1 , NameLocale1 = 'Ωρα Αναγγελίας' , FieldExtension1 = 'HH:mm' , FieldExtension2 = '{0:HH:mm}' , NameLocale9 = 'ΣΤΟΙΧΕΙΑ ΣΥΜΒΑΝΤΟΣ'  WHERE InternalName IN ('OraAnagelias') AND Entity = 'Incidents'</v>
      </c>
      <c r="E5">
        <v>110</v>
      </c>
      <c r="F5">
        <v>1</v>
      </c>
      <c r="G5">
        <v>100</v>
      </c>
      <c r="H5">
        <v>1</v>
      </c>
      <c r="I5">
        <v>1</v>
      </c>
      <c r="M5" t="s">
        <v>413</v>
      </c>
      <c r="T5" t="s">
        <v>86</v>
      </c>
      <c r="U5" t="s">
        <v>87</v>
      </c>
      <c r="Z5" t="s">
        <v>411</v>
      </c>
    </row>
    <row r="6" spans="1:26" x14ac:dyDescent="0.25">
      <c r="A6" t="s">
        <v>400</v>
      </c>
      <c r="B6" t="s">
        <v>85</v>
      </c>
      <c r="C6" t="s">
        <v>61</v>
      </c>
      <c r="D6" t="str">
        <f t="shared" si="0"/>
        <v>UPDATE CategoriesFields SET SortOrder = 120 , LayoutOrder = -1 , LayoutGroupId = 100 , FieldStateInNewForm = 1 , FieldStateInEditForm = 1 , NameLocale1 = 'Ονομα Καλούντος' , NameLocale9 = 'ΣΤΟΙΧΕΙΑ ΣΥΜΒΑΝΤΟΣ'  WHERE InternalName IN ('OnomaKalountos') AND Entity = 'Incidents'</v>
      </c>
      <c r="E6">
        <v>120</v>
      </c>
      <c r="F6">
        <v>-1</v>
      </c>
      <c r="G6">
        <v>100</v>
      </c>
      <c r="H6">
        <v>1</v>
      </c>
      <c r="I6">
        <v>1</v>
      </c>
      <c r="M6" t="s">
        <v>414</v>
      </c>
      <c r="Z6" t="s">
        <v>411</v>
      </c>
    </row>
    <row r="7" spans="1:26" x14ac:dyDescent="0.25">
      <c r="A7" t="s">
        <v>401</v>
      </c>
      <c r="B7" t="s">
        <v>85</v>
      </c>
      <c r="C7" t="s">
        <v>61</v>
      </c>
      <c r="D7" t="str">
        <f t="shared" si="0"/>
        <v>UPDATE CategoriesFields SET SortOrder = 130 , LayoutOrder = -1 , LayoutGroupId = 100 , FieldStateInNewForm = 1 , FieldStateInEditForm = 1 , NameLocale1 = 'Ονομα Καταναλωτή' , NameLocale9 = 'ΣΤΟΙΧΕΙΑ ΣΥΜΒΑΝΤΟΣ'  WHERE InternalName IN ('OnomaKatanaloti') AND Entity = 'Incidents'</v>
      </c>
      <c r="E7">
        <v>130</v>
      </c>
      <c r="F7">
        <v>-1</v>
      </c>
      <c r="G7">
        <v>100</v>
      </c>
      <c r="H7">
        <v>1</v>
      </c>
      <c r="I7">
        <v>1</v>
      </c>
      <c r="M7" t="s">
        <v>415</v>
      </c>
      <c r="Z7" t="s">
        <v>411</v>
      </c>
    </row>
    <row r="8" spans="1:26" x14ac:dyDescent="0.25">
      <c r="A8" t="s">
        <v>402</v>
      </c>
      <c r="B8" t="s">
        <v>85</v>
      </c>
      <c r="C8" t="s">
        <v>61</v>
      </c>
      <c r="D8" t="str">
        <f t="shared" si="0"/>
        <v>UPDATE CategoriesFields SET SortOrder = 140 , LayoutOrder = -1 , LayoutGroupId = 100 , FieldStateInNewForm = 1 , FieldStateInEditForm = 1 , NameLocale1 = 'Είδος Προβλήματος' , NameLocale9 = 'ΣΤΟΙΧΕΙΑ ΣΥΜΒΑΝΤΟΣ'  WHERE InternalName IN ('EidosProblimatosDescr') AND Entity = 'Incidents'</v>
      </c>
      <c r="E8">
        <v>140</v>
      </c>
      <c r="F8">
        <v>-1</v>
      </c>
      <c r="G8">
        <v>100</v>
      </c>
      <c r="H8">
        <v>1</v>
      </c>
      <c r="I8">
        <v>1</v>
      </c>
      <c r="M8" t="s">
        <v>216</v>
      </c>
      <c r="Z8" t="s">
        <v>411</v>
      </c>
    </row>
    <row r="9" spans="1:26" x14ac:dyDescent="0.25">
      <c r="A9" t="s">
        <v>403</v>
      </c>
      <c r="B9" t="s">
        <v>85</v>
      </c>
      <c r="C9" t="s">
        <v>61</v>
      </c>
      <c r="D9" t="str">
        <f t="shared" si="0"/>
        <v>UPDATE CategoriesFields SET SortOrder = 150 , LayoutOrder = -1 , LayoutGroupId = 100 , FieldStateInNewForm = 1 , FieldStateInEditForm = 1 , NameLocale1 = 'Αριθμός Μητρώου' , NameLocale9 = 'ΣΤΟΙΧΕΙΑ ΣΥΜΒΑΝΤΟΣ'  WHERE InternalName IN ('ArithmosMitroou') AND Entity = 'Incidents'</v>
      </c>
      <c r="E9">
        <v>150</v>
      </c>
      <c r="F9">
        <v>-1</v>
      </c>
      <c r="G9">
        <v>100</v>
      </c>
      <c r="H9">
        <v>1</v>
      </c>
      <c r="I9">
        <v>1</v>
      </c>
      <c r="M9" t="s">
        <v>416</v>
      </c>
      <c r="Z9" t="s">
        <v>411</v>
      </c>
    </row>
    <row r="10" spans="1:26" x14ac:dyDescent="0.25">
      <c r="A10" t="s">
        <v>281</v>
      </c>
      <c r="B10" t="s">
        <v>85</v>
      </c>
      <c r="C10" t="s">
        <v>61</v>
      </c>
      <c r="D10" t="str">
        <f t="shared" si="0"/>
        <v>UPDATE CategoriesFields SET SortOrder = 160 , LayoutOrder = -1 , LayoutGroupId = 100 , FieldStateInNewForm = 1 , FieldStateInEditForm = 1 , NameLocale1 = 'Αριθμός Μετρητή' , NameLocale9 = 'ΣΤΟΙΧΕΙΑ ΣΥΜΒΑΝΤΟΣ'  WHERE InternalName IN ('ArithmosMetriti') AND Entity = 'Incidents'</v>
      </c>
      <c r="E10">
        <v>160</v>
      </c>
      <c r="F10">
        <v>-1</v>
      </c>
      <c r="G10">
        <v>100</v>
      </c>
      <c r="H10">
        <v>1</v>
      </c>
      <c r="I10">
        <v>1</v>
      </c>
      <c r="M10" t="s">
        <v>305</v>
      </c>
      <c r="Z10" t="s">
        <v>411</v>
      </c>
    </row>
    <row r="11" spans="1:26" x14ac:dyDescent="0.25">
      <c r="A11" t="s">
        <v>404</v>
      </c>
      <c r="B11" t="s">
        <v>85</v>
      </c>
      <c r="C11" t="s">
        <v>61</v>
      </c>
      <c r="D11" t="str">
        <f t="shared" si="0"/>
        <v>UPDATE CategoriesFields SET SortOrder = 170 , LayoutOrder = -1 , LayoutGroupId = 100 , FieldStateInNewForm = 1 , FieldStateInEditForm = 1 , NameLocale1 = 'Αριθμός Λογαριασμού' , NameLocale9 = 'ΣΤΟΙΧΕΙΑ ΣΥΜΒΑΝΤΟΣ'  WHERE InternalName IN ('ArithmosLogariasmou') AND Entity = 'Incidents'</v>
      </c>
      <c r="E11">
        <v>170</v>
      </c>
      <c r="F11">
        <v>-1</v>
      </c>
      <c r="G11">
        <v>100</v>
      </c>
      <c r="H11">
        <v>1</v>
      </c>
      <c r="I11">
        <v>1</v>
      </c>
      <c r="M11" t="s">
        <v>417</v>
      </c>
      <c r="Z11" t="s">
        <v>411</v>
      </c>
    </row>
    <row r="12" spans="1:26" x14ac:dyDescent="0.25">
      <c r="A12" t="s">
        <v>405</v>
      </c>
      <c r="B12" t="s">
        <v>85</v>
      </c>
      <c r="C12" t="s">
        <v>61</v>
      </c>
      <c r="D12" t="str">
        <f t="shared" si="0"/>
        <v>UPDATE CategoriesFields SET SortOrder = 180 , LayoutOrder = -1 , LayoutGroupId = 100 , FieldStateInNewForm = 1 , FieldStateInEditForm = 1 , NameLocale1 = 'Συντεταγμένες Βλάβης Χ' , NameLocale9 = 'ΣΤΟΙΧΕΙΑ ΣΥΜΒΑΝΤΟΣ'  WHERE InternalName IN ('SyntetagmenesVlavis_GeogrMikos') AND Entity = 'Incidents'</v>
      </c>
      <c r="E12">
        <v>180</v>
      </c>
      <c r="F12">
        <v>-1</v>
      </c>
      <c r="G12">
        <v>100</v>
      </c>
      <c r="H12">
        <v>1</v>
      </c>
      <c r="I12">
        <v>1</v>
      </c>
      <c r="M12" t="s">
        <v>418</v>
      </c>
      <c r="Z12" t="s">
        <v>411</v>
      </c>
    </row>
    <row r="13" spans="1:26" x14ac:dyDescent="0.25">
      <c r="A13" t="s">
        <v>406</v>
      </c>
      <c r="B13" t="s">
        <v>85</v>
      </c>
      <c r="C13" t="s">
        <v>61</v>
      </c>
      <c r="D13" t="str">
        <f t="shared" si="0"/>
        <v>UPDATE CategoriesFields SET SortOrder = 190 , LayoutOrder = -1 , LayoutGroupId = 100 , FieldStateInNewForm = 1 , FieldStateInEditForm = 1 , NameLocale1 = 'Συντεταγμένες Βλάβης Ψ' , NameLocale9 = 'ΣΤΟΙΧΕΙΑ ΣΥΜΒΑΝΤΟΣ'  WHERE InternalName IN ('SyntetagmenesVlavis_GeogrPlatos') AND Entity = 'Incidents'</v>
      </c>
      <c r="E13">
        <v>190</v>
      </c>
      <c r="F13">
        <v>-1</v>
      </c>
      <c r="G13">
        <v>100</v>
      </c>
      <c r="H13">
        <v>1</v>
      </c>
      <c r="I13">
        <v>1</v>
      </c>
      <c r="M13" t="s">
        <v>419</v>
      </c>
      <c r="Z13" t="s">
        <v>411</v>
      </c>
    </row>
    <row r="14" spans="1:26" x14ac:dyDescent="0.25">
      <c r="A14" t="s">
        <v>407</v>
      </c>
      <c r="B14" t="s">
        <v>85</v>
      </c>
      <c r="C14" t="s">
        <v>61</v>
      </c>
      <c r="D14" t="str">
        <f t="shared" si="0"/>
        <v>UPDATE CategoriesFields SET SortOrder = 200 , LayoutOrder = -1 , LayoutGroupId = 100 , FieldStateInNewForm = 1 , FieldStateInEditForm = 1 , NameLocale1 = 'Αιτία' , NameLocale9 = 'ΣΤΟΙΧΕΙΑ ΣΥΜΒΑΝΤΟΣ'  WHERE InternalName IN ('AitiaDescr') AND Entity = 'Incidents'</v>
      </c>
      <c r="E14">
        <v>200</v>
      </c>
      <c r="F14">
        <v>-1</v>
      </c>
      <c r="G14">
        <v>100</v>
      </c>
      <c r="H14">
        <v>1</v>
      </c>
      <c r="I14">
        <v>1</v>
      </c>
      <c r="M14" t="s">
        <v>420</v>
      </c>
      <c r="Z14" t="s">
        <v>411</v>
      </c>
    </row>
    <row r="15" spans="1:26" x14ac:dyDescent="0.25">
      <c r="A15" t="s">
        <v>2</v>
      </c>
      <c r="B15" t="s">
        <v>85</v>
      </c>
      <c r="C15" t="s">
        <v>61</v>
      </c>
      <c r="D15" t="str">
        <f t="shared" si="0"/>
        <v>UPDATE CategoriesFields SET SortOrder = 210 , LayoutOrder = -1 , LayoutGroupId = 100 , FieldStateInNewForm = 1 , FieldStateInEditForm = 1 , ControlTypeInNewForm = 'textarea' , ControlTypeInEditForm = 'textarea' , NameLocale1 = 'Παρατηρήσεις' , NameLocale9 = 'ΣΤΟΙΧΕΙΑ ΣΥΜΒΑΝΤΟΣ'  WHERE InternalName IN ('Comments') AND Entity = 'Incidents'</v>
      </c>
      <c r="E15">
        <v>210</v>
      </c>
      <c r="F15">
        <v>-1</v>
      </c>
      <c r="G15">
        <v>100</v>
      </c>
      <c r="H15">
        <v>1</v>
      </c>
      <c r="I15">
        <v>1</v>
      </c>
      <c r="J15" t="s">
        <v>60</v>
      </c>
      <c r="L15" t="s">
        <v>60</v>
      </c>
      <c r="M15" t="s">
        <v>44</v>
      </c>
      <c r="Z15" t="s">
        <v>411</v>
      </c>
    </row>
    <row r="16" spans="1:26" x14ac:dyDescent="0.25">
      <c r="A16" t="s">
        <v>408</v>
      </c>
      <c r="B16" t="s">
        <v>85</v>
      </c>
      <c r="C16" t="s">
        <v>61</v>
      </c>
      <c r="D16" t="str">
        <f t="shared" si="0"/>
        <v>UPDATE CategoriesFields SET SortOrder = 220 , LayoutOrder = -1 , LayoutGroupId = 100 , FieldStateInNewForm = 2 , FieldStateInEditForm = 2 , NameLocale1 = 'Συσχετισμένο' , NameLocale9 = 'ΣΤΟΙΧΕΙΑ ΣΥΜΒΑΝΤΟΣ'  WHERE InternalName IN ('RelatedID1022') AND Entity = 'Incidents'</v>
      </c>
      <c r="E16">
        <v>220</v>
      </c>
      <c r="F16">
        <v>-1</v>
      </c>
      <c r="G16">
        <v>100</v>
      </c>
      <c r="H16">
        <v>2</v>
      </c>
      <c r="I16">
        <v>2</v>
      </c>
      <c r="M16" t="s">
        <v>421</v>
      </c>
      <c r="Z16" t="s">
        <v>411</v>
      </c>
    </row>
    <row r="17" spans="1:26" x14ac:dyDescent="0.25">
      <c r="A17" t="s">
        <v>79</v>
      </c>
      <c r="B17" t="s">
        <v>85</v>
      </c>
      <c r="C17" t="s">
        <v>61</v>
      </c>
      <c r="D17" t="str">
        <f t="shared" si="0"/>
        <v>UPDATE CategoriesFields SET SortOrder = 300 , LayoutOrder = -1 , LayoutGroupId = 200 , FieldStateInNewForm = 1 , FieldStateInEditForm = 1 , NameLocale1 = 'Δήμος' , NameLocale9 = 'ΣΤΟΙΧΕΙΑ ΔΙΕΥΘΥΝΣΗΣ'  WHERE InternalName IN ('Municipality') AND Entity = 'Incidents'</v>
      </c>
      <c r="E17">
        <v>300</v>
      </c>
      <c r="F17">
        <v>-1</v>
      </c>
      <c r="G17">
        <v>200</v>
      </c>
      <c r="H17">
        <v>1</v>
      </c>
      <c r="I17">
        <v>1</v>
      </c>
      <c r="M17" t="s">
        <v>82</v>
      </c>
      <c r="Z17" t="s">
        <v>397</v>
      </c>
    </row>
    <row r="18" spans="1:26" x14ac:dyDescent="0.25">
      <c r="A18" t="s">
        <v>422</v>
      </c>
      <c r="B18" t="s">
        <v>85</v>
      </c>
      <c r="C18" t="s">
        <v>61</v>
      </c>
      <c r="D18" t="str">
        <f t="shared" si="0"/>
        <v>UPDATE CategoriesFields SET SortOrder = 310 , LayoutOrder = -1 , LayoutGroupId = 200 , FieldStateInNewForm = 1 , FieldStateInEditForm = 1 , NameLocale1 = 'Περιοχή' , NameLocale9 = 'ΣΤΟΙΧΕΙΑ ΔΙΕΥΘΥΝΣΗΣ'  WHERE InternalName IN ('Perioxi') AND Entity = 'Incidents'</v>
      </c>
      <c r="E18">
        <v>310</v>
      </c>
      <c r="F18">
        <v>-1</v>
      </c>
      <c r="G18">
        <v>200</v>
      </c>
      <c r="H18">
        <v>1</v>
      </c>
      <c r="I18">
        <v>1</v>
      </c>
      <c r="M18" t="s">
        <v>427</v>
      </c>
      <c r="Z18" t="s">
        <v>397</v>
      </c>
    </row>
    <row r="19" spans="1:26" x14ac:dyDescent="0.25">
      <c r="A19" t="s">
        <v>80</v>
      </c>
      <c r="B19" t="s">
        <v>85</v>
      </c>
      <c r="C19" t="s">
        <v>61</v>
      </c>
      <c r="D19" t="str">
        <f t="shared" si="0"/>
        <v>UPDATE CategoriesFields SET SortOrder = 320 , LayoutOrder = -1 , LayoutGroupId = 200 , FieldStateInNewForm = 1 , FieldStateInEditForm = 1 , NameLocale1 = 'Οδός' , NameLocale9 = 'ΣΤΟΙΧΕΙΑ ΔΙΕΥΘΥΝΣΗΣ'  WHERE InternalName IN ('Street_Name') AND Entity = 'Incidents'</v>
      </c>
      <c r="E19">
        <v>320</v>
      </c>
      <c r="F19">
        <v>-1</v>
      </c>
      <c r="G19">
        <v>200</v>
      </c>
      <c r="H19">
        <v>1</v>
      </c>
      <c r="I19">
        <v>1</v>
      </c>
      <c r="M19" t="s">
        <v>83</v>
      </c>
      <c r="Z19" t="s">
        <v>397</v>
      </c>
    </row>
    <row r="20" spans="1:26" x14ac:dyDescent="0.25">
      <c r="A20" t="s">
        <v>81</v>
      </c>
      <c r="B20" t="s">
        <v>85</v>
      </c>
      <c r="C20" t="s">
        <v>61</v>
      </c>
      <c r="D20" t="str">
        <f t="shared" si="0"/>
        <v>UPDATE CategoriesFields SET SortOrder = 330 , LayoutOrder = -1 , LayoutGroupId = 200 , FieldStateInNewForm = 1 , FieldStateInEditForm = 1 , NameLocale1 = 'Αριθμός' , NameLocale9 = 'ΣΤΟΙΧΕΙΑ ΔΙΕΥΘΥΝΣΗΣ'  WHERE InternalName IN ('Street_Number') AND Entity = 'Incidents'</v>
      </c>
      <c r="E20">
        <v>330</v>
      </c>
      <c r="F20">
        <v>-1</v>
      </c>
      <c r="G20">
        <v>200</v>
      </c>
      <c r="H20">
        <v>1</v>
      </c>
      <c r="I20">
        <v>1</v>
      </c>
      <c r="M20" t="s">
        <v>84</v>
      </c>
      <c r="Z20" t="s">
        <v>397</v>
      </c>
    </row>
    <row r="21" spans="1:26" x14ac:dyDescent="0.25">
      <c r="A21" t="s">
        <v>425</v>
      </c>
      <c r="B21" t="s">
        <v>85</v>
      </c>
      <c r="C21" t="s">
        <v>61</v>
      </c>
      <c r="D21" t="str">
        <f t="shared" si="0"/>
        <v>UPDATE CategoriesFields SET SortOrder = 340 , LayoutOrder = -1 , LayoutGroupId = 200 , FieldStateInNewForm = 1 , FieldStateInEditForm = 1 , NameLocale1 = 'Οδός 2' , NameLocale9 = 'ΣΤΟΙΧΕΙΑ ΔΙΕΥΘΥΝΣΗΣ'  WHERE InternalName IN ('Odos2') AND Entity = 'Incidents'</v>
      </c>
      <c r="E21">
        <v>340</v>
      </c>
      <c r="F21">
        <v>-1</v>
      </c>
      <c r="G21">
        <v>200</v>
      </c>
      <c r="H21">
        <v>1</v>
      </c>
      <c r="I21">
        <v>1</v>
      </c>
      <c r="M21" t="s">
        <v>428</v>
      </c>
      <c r="Z21" t="s">
        <v>397</v>
      </c>
    </row>
    <row r="22" spans="1:26" x14ac:dyDescent="0.25">
      <c r="A22" t="s">
        <v>426</v>
      </c>
      <c r="B22" t="s">
        <v>85</v>
      </c>
      <c r="C22" t="s">
        <v>61</v>
      </c>
      <c r="D22" t="str">
        <f t="shared" si="0"/>
        <v>UPDATE CategoriesFields SET SortOrder = 350 , LayoutOrder = -1 , LayoutGroupId = 200 , FieldStateInNewForm = 1 , FieldStateInEditForm = 1 , NameLocale1 = 'Οδός 3' , NameLocale9 = 'ΣΤΟΙΧΕΙΑ ΔΙΕΥΘΥΝΣΗΣ'  WHERE InternalName IN ('Odos3') AND Entity = 'Incidents'</v>
      </c>
      <c r="E22">
        <v>350</v>
      </c>
      <c r="F22">
        <v>-1</v>
      </c>
      <c r="G22">
        <v>200</v>
      </c>
      <c r="H22">
        <v>1</v>
      </c>
      <c r="I22">
        <v>1</v>
      </c>
      <c r="M22" t="s">
        <v>429</v>
      </c>
      <c r="Z22" t="s">
        <v>397</v>
      </c>
    </row>
    <row r="23" spans="1:26" x14ac:dyDescent="0.25">
      <c r="A23" t="s">
        <v>424</v>
      </c>
      <c r="B23" t="s">
        <v>85</v>
      </c>
      <c r="C23" t="s">
        <v>61</v>
      </c>
      <c r="D23" t="str">
        <f t="shared" si="0"/>
        <v>UPDATE CategoriesFields SET SortOrder = 360 , LayoutOrder = -1 , LayoutGroupId = 200 , FieldStateInNewForm = 1 , FieldStateInEditForm = 1 , NameLocale1 = 'ΤΚ' , NameLocale9 = 'ΣΤΟΙΧΕΙΑ ΔΙΕΥΘΥΝΣΗΣ'  WHERE InternalName IN ('TaxKodikas') AND Entity = 'Incidents'</v>
      </c>
      <c r="E23">
        <v>360</v>
      </c>
      <c r="F23">
        <v>-1</v>
      </c>
      <c r="G23">
        <v>200</v>
      </c>
      <c r="H23">
        <v>1</v>
      </c>
      <c r="I23">
        <v>1</v>
      </c>
      <c r="M23" t="s">
        <v>430</v>
      </c>
      <c r="Z23" t="s">
        <v>397</v>
      </c>
    </row>
    <row r="24" spans="1:26" x14ac:dyDescent="0.25">
      <c r="A24" t="s">
        <v>78</v>
      </c>
      <c r="B24" t="s">
        <v>85</v>
      </c>
      <c r="C24" t="s">
        <v>61</v>
      </c>
      <c r="D24" t="str">
        <f t="shared" si="0"/>
        <v>UPDATE CategoriesFields SET SortOrder = 370 , LayoutOrder = -1 , LayoutGroupId = 200 , FieldStateInNewForm = 1 , FieldStateInEditForm = 1 , NameLocale1 = 'Τηλέφωνο Επικ' , NameLocale9 = 'ΣΤΟΙΧΕΙΑ ΔΙΕΥΘΥΝΣΗΣ'  WHERE InternalName IN ('Customer_Phone') AND Entity = 'Incidents'</v>
      </c>
      <c r="E24">
        <v>370</v>
      </c>
      <c r="F24">
        <v>-1</v>
      </c>
      <c r="G24">
        <v>200</v>
      </c>
      <c r="H24">
        <v>1</v>
      </c>
      <c r="I24">
        <v>1</v>
      </c>
      <c r="M24" t="s">
        <v>431</v>
      </c>
      <c r="Z24" t="s">
        <v>397</v>
      </c>
    </row>
    <row r="25" spans="1:26" x14ac:dyDescent="0.25">
      <c r="A25" t="s">
        <v>423</v>
      </c>
      <c r="B25" t="s">
        <v>85</v>
      </c>
      <c r="C25" t="s">
        <v>61</v>
      </c>
      <c r="D25" t="str">
        <f t="shared" si="0"/>
        <v>UPDATE CategoriesFields SET SortOrder = 380 , LayoutOrder = -1 , LayoutGroupId = 200 , FieldStateInNewForm = 1 , FieldStateInEditForm = 1 , NameLocale1 = 'Οροφος' , NameLocale9 = 'ΣΤΟΙΧΕΙΑ ΔΙΕΥΘΥΝΣΗΣ'  WHERE InternalName IN ('Orofos') AND Entity = 'Incidents'</v>
      </c>
      <c r="E25">
        <v>380</v>
      </c>
      <c r="F25">
        <v>-1</v>
      </c>
      <c r="G25">
        <v>200</v>
      </c>
      <c r="H25">
        <v>1</v>
      </c>
      <c r="I25">
        <v>1</v>
      </c>
      <c r="M25" t="s">
        <v>432</v>
      </c>
      <c r="Z25" t="s">
        <v>397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zoomScale="130" zoomScaleNormal="130" workbookViewId="0">
      <pane xSplit="1" topLeftCell="D1" activePane="topRight" state="frozen"/>
      <selection pane="topRight" activeCell="A19" sqref="A19"/>
    </sheetView>
  </sheetViews>
  <sheetFormatPr defaultRowHeight="15" x14ac:dyDescent="0.25"/>
  <cols>
    <col min="1" max="1" width="37" bestFit="1" customWidth="1"/>
    <col min="2" max="2" width="79.7109375" bestFit="1" customWidth="1"/>
    <col min="3" max="3" width="26.140625" customWidth="1"/>
    <col min="4" max="4" width="255.7109375" bestFit="1" customWidth="1"/>
    <col min="5" max="5" width="9.85546875" bestFit="1" customWidth="1"/>
    <col min="7" max="7" width="14.28515625" bestFit="1" customWidth="1"/>
    <col min="14" max="14" width="28.5703125" bestFit="1" customWidth="1"/>
  </cols>
  <sheetData>
    <row r="1" spans="1:14" x14ac:dyDescent="0.25">
      <c r="A1" s="1" t="s">
        <v>27</v>
      </c>
      <c r="B1" s="1" t="s">
        <v>28</v>
      </c>
      <c r="C1" s="1" t="s">
        <v>63</v>
      </c>
      <c r="D1" s="1" t="s">
        <v>29</v>
      </c>
      <c r="E1" s="1" t="s">
        <v>31</v>
      </c>
      <c r="F1" s="1" t="s">
        <v>32</v>
      </c>
      <c r="G1" s="1" t="s">
        <v>58</v>
      </c>
      <c r="H1" s="1" t="s">
        <v>51</v>
      </c>
      <c r="I1" s="1" t="s">
        <v>115</v>
      </c>
      <c r="J1" s="1" t="s">
        <v>52</v>
      </c>
      <c r="K1" s="1" t="s">
        <v>54</v>
      </c>
      <c r="L1" s="1" t="s">
        <v>55</v>
      </c>
      <c r="M1" s="1" t="s">
        <v>30</v>
      </c>
      <c r="N1" s="1" t="s">
        <v>337</v>
      </c>
    </row>
    <row r="2" spans="1:14" x14ac:dyDescent="0.25">
      <c r="A2" s="3" t="s">
        <v>1</v>
      </c>
      <c r="B2" t="s">
        <v>539</v>
      </c>
      <c r="C2" t="s">
        <v>62</v>
      </c>
      <c r="D2" t="str">
        <f t="shared" ref="D2:D22" si="0">CONCATENATE("UPDATE ",C2," SET ",IF(E2&lt;&gt;"",CONCATENATE("SortOrder = ",E2," "),""),IF(F2&lt;&gt;"",CONCATENATE(", LayoutOrder = ",F2," "),""),IF(G2&lt;&gt;"",CONCATENATE(", LayoutGroupId = ",G2," "),""),IF(H2&lt;&gt;"",CONCATENATE(", FieldStateInNewForm = ",H2," "),""),IF(I2&lt;&gt;"",CONCATENATE(", FieldStateInViewForm = ",I2," "),""),IF(J2&lt;&gt;"",CONCATENATE(", FieldStateInEditForm = ",J2," "),""),IF(K2&lt;&gt;"",CONCATENATE(", ControlTypeInNewForm = '",K2,"' "),""),IF(L2&lt;&gt;"",CONCATENATE(", ControlTypeInEditForm = '",L2,"' "),""),IF(M2&lt;&gt;"",CONCATENATE(", NameLocale1 = '",M2,"' "),""),IF(N2&lt;&gt;"",CONCATENATE(", NameLocale9 = '",N2,"' "),"")," WHERE InternalName IN ('",A2,"') AND Entity = '",B2)</f>
        <v>UPDATE CategoriesFieldsPerTaskType SET SortOrder = 100 , LayoutOrder = -1 , LayoutGroupId = 0 , FieldStateInNewForm = 1 , FieldStateInViewForm = 1 , FieldStateInEditForm = 1  WHERE InternalName IN ('Task_Description') AND Entity = 'Visits' AND TaskType IN (SELECT TaskTypeId FROM TaskTypes WHERE TaskCode = 'E113')</v>
      </c>
      <c r="E2">
        <v>100</v>
      </c>
      <c r="F2">
        <v>-1</v>
      </c>
      <c r="G2">
        <v>0</v>
      </c>
      <c r="H2">
        <v>1</v>
      </c>
      <c r="I2">
        <v>1</v>
      </c>
      <c r="J2">
        <v>1</v>
      </c>
      <c r="K2" s="1"/>
      <c r="L2" s="1"/>
      <c r="M2" s="1"/>
    </row>
    <row r="3" spans="1:14" x14ac:dyDescent="0.25">
      <c r="A3" s="3" t="s">
        <v>4</v>
      </c>
      <c r="B3" t="s">
        <v>539</v>
      </c>
      <c r="C3" t="s">
        <v>62</v>
      </c>
      <c r="D3" t="str">
        <f t="shared" si="0"/>
        <v>UPDATE CategoriesFieldsPerTaskType SET SortOrder = 0 , LayoutOrder = -1 , LayoutGroupId = 0 , FieldStateInNewForm = 4 , FieldStateInViewForm = 4 , FieldStateInEditForm = 4  WHERE InternalName IN ('Incident_Id') AND Entity = 'Visits' AND TaskType IN (SELECT TaskTypeId FROM TaskTypes WHERE TaskCode = 'E113')</v>
      </c>
      <c r="E3">
        <v>0</v>
      </c>
      <c r="F3">
        <v>-1</v>
      </c>
      <c r="G3">
        <v>0</v>
      </c>
      <c r="H3">
        <v>4</v>
      </c>
      <c r="I3">
        <v>4</v>
      </c>
      <c r="J3">
        <v>4</v>
      </c>
    </row>
    <row r="4" spans="1:14" x14ac:dyDescent="0.25">
      <c r="A4" s="3" t="s">
        <v>3</v>
      </c>
      <c r="B4" t="s">
        <v>539</v>
      </c>
      <c r="C4" t="s">
        <v>62</v>
      </c>
      <c r="D4" t="str">
        <f t="shared" si="0"/>
        <v>UPDATE CategoriesFieldsPerTaskType SET SortOrder = 0 , LayoutOrder = -1 , LayoutGroupId = 0 , FieldStateInNewForm = 3 , FieldStateInViewForm = 3 , FieldStateInEditForm = 3  WHERE InternalName IN ('TaskTypeId') AND Entity = 'Visits' AND TaskType IN (SELECT TaskTypeId FROM TaskTypes WHERE TaskCode = 'E113')</v>
      </c>
      <c r="E4">
        <v>0</v>
      </c>
      <c r="F4">
        <v>-1</v>
      </c>
      <c r="G4">
        <v>0</v>
      </c>
      <c r="H4">
        <v>3</v>
      </c>
      <c r="I4">
        <v>3</v>
      </c>
      <c r="J4">
        <v>3</v>
      </c>
    </row>
    <row r="5" spans="1:14" x14ac:dyDescent="0.25">
      <c r="A5" s="3" t="s">
        <v>317</v>
      </c>
      <c r="B5" t="s">
        <v>539</v>
      </c>
      <c r="C5" t="s">
        <v>62</v>
      </c>
      <c r="D5" t="str">
        <f t="shared" si="0"/>
        <v>UPDATE CategoriesFieldsPerTaskType SET SortOrder = 300 , LayoutOrder = -1 , LayoutGroupId = 0 , FieldStateInNewForm = 4 , FieldStateInViewForm = 4 , FieldStateInEditForm = 4  WHERE InternalName IN ('Status') AND Entity = 'Visits' AND TaskType IN (SELECT TaskTypeId FROM TaskTypes WHERE TaskCode = 'E113')</v>
      </c>
      <c r="E5">
        <v>300</v>
      </c>
      <c r="F5">
        <v>-1</v>
      </c>
      <c r="G5">
        <v>0</v>
      </c>
      <c r="H5">
        <v>4</v>
      </c>
      <c r="I5">
        <v>4</v>
      </c>
      <c r="J5">
        <v>4</v>
      </c>
    </row>
    <row r="6" spans="1:14" x14ac:dyDescent="0.25">
      <c r="A6" s="3" t="s">
        <v>394</v>
      </c>
      <c r="B6" t="s">
        <v>539</v>
      </c>
      <c r="C6" t="s">
        <v>62</v>
      </c>
      <c r="D6" t="str">
        <f t="shared" si="0"/>
        <v>UPDATE CategoriesFieldsPerTaskType SET SortOrder = 310 , LayoutOrder = -1 , LayoutGroupId = 5 , FieldStateInNewForm = 2 , FieldStateInViewForm = 1 , FieldStateInEditForm = 2 , NameLocale9 = 'ΣΤΟΙΧΕΙΑ ΔΙΕΥΘΥΝΣΗΣ'  WHERE InternalName IN ('AddressMunicipality') AND Entity = 'Visits' AND TaskType IN (SELECT TaskTypeId FROM TaskTypes WHERE TaskCode = 'E113')</v>
      </c>
      <c r="E6">
        <v>310</v>
      </c>
      <c r="F6">
        <v>-1</v>
      </c>
      <c r="G6">
        <v>5</v>
      </c>
      <c r="H6">
        <v>2</v>
      </c>
      <c r="I6">
        <v>1</v>
      </c>
      <c r="J6">
        <v>2</v>
      </c>
      <c r="N6" t="s">
        <v>397</v>
      </c>
    </row>
    <row r="7" spans="1:14" x14ac:dyDescent="0.25">
      <c r="A7" s="3" t="s">
        <v>395</v>
      </c>
      <c r="B7" t="s">
        <v>539</v>
      </c>
      <c r="C7" t="s">
        <v>62</v>
      </c>
      <c r="D7" t="str">
        <f t="shared" si="0"/>
        <v>UPDATE CategoriesFieldsPerTaskType SET SortOrder = 320 , LayoutOrder = -1 , LayoutGroupId = 5 , FieldStateInNewForm = 2 , FieldStateInViewForm = 1 , FieldStateInEditForm = 2 , NameLocale9 = 'ΣΤΟΙΧΕΙΑ ΔΙΕΥΘΥΝΣΗΣ'  WHERE InternalName IN ('AddressOdos') AND Entity = 'Visits' AND TaskType IN (SELECT TaskTypeId FROM TaskTypes WHERE TaskCode = 'E113')</v>
      </c>
      <c r="E7">
        <v>320</v>
      </c>
      <c r="F7">
        <v>-1</v>
      </c>
      <c r="G7">
        <v>5</v>
      </c>
      <c r="H7">
        <v>2</v>
      </c>
      <c r="I7">
        <v>1</v>
      </c>
      <c r="J7">
        <v>2</v>
      </c>
      <c r="N7" t="s">
        <v>397</v>
      </c>
    </row>
    <row r="8" spans="1:14" x14ac:dyDescent="0.25">
      <c r="A8" s="3" t="s">
        <v>396</v>
      </c>
      <c r="B8" t="s">
        <v>539</v>
      </c>
      <c r="C8" t="s">
        <v>62</v>
      </c>
      <c r="D8" t="str">
        <f t="shared" si="0"/>
        <v>UPDATE CategoriesFieldsPerTaskType SET SortOrder = 330 , LayoutOrder = -1 , LayoutGroupId = 5 , FieldStateInNewForm = 2 , FieldStateInViewForm = 1 , FieldStateInEditForm = 2 , NameLocale9 = 'ΣΤΟΙΧΕΙΑ ΔΙΕΥΘΥΝΣΗΣ'  WHERE InternalName IN ('AddressArithmos') AND Entity = 'Visits' AND TaskType IN (SELECT TaskTypeId FROM TaskTypes WHERE TaskCode = 'E113')</v>
      </c>
      <c r="E8">
        <v>330</v>
      </c>
      <c r="F8">
        <v>-1</v>
      </c>
      <c r="G8">
        <v>5</v>
      </c>
      <c r="H8">
        <v>2</v>
      </c>
      <c r="I8">
        <v>1</v>
      </c>
      <c r="J8">
        <v>2</v>
      </c>
      <c r="N8" t="s">
        <v>397</v>
      </c>
    </row>
    <row r="9" spans="1:14" x14ac:dyDescent="0.25">
      <c r="A9" s="3" t="s">
        <v>789</v>
      </c>
      <c r="B9" t="s">
        <v>539</v>
      </c>
      <c r="C9" t="s">
        <v>62</v>
      </c>
      <c r="D9" t="str">
        <f t="shared" si="0"/>
        <v>UPDATE CategoriesFieldsPerTaskType SET SortOrder = 340 , LayoutOrder = -1 , LayoutGroupId = 10 , FieldStateInNewForm = 2 , FieldStateInViewForm = 1 , FieldStateInEditForm = 2 , NameLocale9 = 'ΣΤΟΙΧΕΙΑ ΜΟΝΙΜΟΥ ΤΕΡΜΑΤΟΣ'  WHERE InternalName IN ('ThesiTermatos') AND Entity = 'Visits' AND TaskType IN (SELECT TaskTypeId FROM TaskTypes WHERE TaskCode = 'E113')</v>
      </c>
      <c r="E9">
        <v>340</v>
      </c>
      <c r="F9">
        <v>-1</v>
      </c>
      <c r="G9">
        <v>10</v>
      </c>
      <c r="H9">
        <v>2</v>
      </c>
      <c r="I9">
        <v>1</v>
      </c>
      <c r="J9">
        <v>2</v>
      </c>
      <c r="N9" t="s">
        <v>791</v>
      </c>
    </row>
    <row r="10" spans="1:14" x14ac:dyDescent="0.25">
      <c r="A10" s="3" t="s">
        <v>194</v>
      </c>
      <c r="B10" t="s">
        <v>539</v>
      </c>
      <c r="C10" t="s">
        <v>62</v>
      </c>
      <c r="D10" t="str">
        <f t="shared" si="0"/>
        <v>UPDATE CategoriesFieldsPerTaskType SET SortOrder = 350 , LayoutOrder = -1 , LayoutGroupId = 10 , FieldStateInNewForm = 2 , FieldStateInViewForm = 1 , FieldStateInEditForm = 2 , NameLocale9 = 'ΣΤΟΙΧΕΙΑ ΜΟΝΙΜΟΥ ΤΕΡΜΑΤΟΣ'  WHERE InternalName IN ('SimeioEkkenosis') AND Entity = 'Visits' AND TaskType IN (SELECT TaskTypeId FROM TaskTypes WHERE TaskCode = 'E113')</v>
      </c>
      <c r="E10">
        <v>350</v>
      </c>
      <c r="F10">
        <v>-1</v>
      </c>
      <c r="G10">
        <v>10</v>
      </c>
      <c r="H10">
        <v>2</v>
      </c>
      <c r="I10">
        <v>1</v>
      </c>
      <c r="J10">
        <v>2</v>
      </c>
      <c r="N10" t="s">
        <v>791</v>
      </c>
    </row>
    <row r="11" spans="1:14" x14ac:dyDescent="0.25">
      <c r="A11" s="3" t="s">
        <v>132</v>
      </c>
      <c r="B11" t="s">
        <v>539</v>
      </c>
      <c r="C11" t="s">
        <v>62</v>
      </c>
      <c r="D11" t="str">
        <f t="shared" si="0"/>
        <v>UPDATE CategoriesFieldsPerTaskType SET SortOrder = 400 , LayoutOrder = 0 , LayoutGroupId = 30 , FieldStateInNewForm = 2 , FieldStateInViewForm = 1 , FieldStateInEditForm = 2 , NameLocale9 = 'ΣΤΟΙΧΕΙΑ ΕΝΑΡΞΗΣ'  WHERE InternalName IN ('HmerominiaEnarxisErgasion') AND Entity = 'Visits' AND TaskType IN (SELECT TaskTypeId FROM TaskTypes WHERE TaskCode = 'E113')</v>
      </c>
      <c r="E11">
        <v>400</v>
      </c>
      <c r="F11">
        <v>0</v>
      </c>
      <c r="G11">
        <v>30</v>
      </c>
      <c r="H11">
        <v>2</v>
      </c>
      <c r="I11">
        <v>1</v>
      </c>
      <c r="J11">
        <v>2</v>
      </c>
      <c r="N11" t="s">
        <v>544</v>
      </c>
    </row>
    <row r="12" spans="1:14" x14ac:dyDescent="0.25">
      <c r="A12" s="3" t="s">
        <v>133</v>
      </c>
      <c r="B12" t="s">
        <v>539</v>
      </c>
      <c r="C12" t="s">
        <v>62</v>
      </c>
      <c r="D12" t="str">
        <f t="shared" si="0"/>
        <v>UPDATE CategoriesFieldsPerTaskType SET SortOrder = 410 , LayoutOrder = 1 , LayoutGroupId = 30 , FieldStateInNewForm = 2 , FieldStateInViewForm = 1 , FieldStateInEditForm = 2 , NameLocale9 = 'ΣΤΟΙΧΕΙΑ ΕΝΑΡΞΗΣ'  WHERE InternalName IN ('OraEnarxisErgasion') AND Entity = 'Visits' AND TaskType IN (SELECT TaskTypeId FROM TaskTypes WHERE TaskCode = 'E113')</v>
      </c>
      <c r="E12">
        <v>410</v>
      </c>
      <c r="F12">
        <v>1</v>
      </c>
      <c r="G12">
        <v>30</v>
      </c>
      <c r="H12">
        <v>2</v>
      </c>
      <c r="I12">
        <v>1</v>
      </c>
      <c r="J12">
        <v>2</v>
      </c>
      <c r="N12" t="s">
        <v>544</v>
      </c>
    </row>
    <row r="13" spans="1:14" x14ac:dyDescent="0.25">
      <c r="A13" s="3" t="s">
        <v>5</v>
      </c>
      <c r="B13" t="s">
        <v>539</v>
      </c>
      <c r="C13" t="s">
        <v>62</v>
      </c>
      <c r="D13" t="str">
        <f t="shared" si="0"/>
        <v>UPDATE CategoriesFieldsPerTaskType SET SortOrder = 500 , LayoutOrder = -1 , LayoutGroupId = 40 , FieldStateInNewForm = 2 , FieldStateInViewForm = 1 , FieldStateInEditForm = 2 , NameLocale9 = 'ΣΥΝΕΡΓΕΙΟ ΕΚΠΛΥΣΕΩΝ'  WHERE InternalName IN ('SynergeioEpemvasis') AND Entity = 'Visits' AND TaskType IN (SELECT TaskTypeId FROM TaskTypes WHERE TaskCode = 'E113')</v>
      </c>
      <c r="E13">
        <v>500</v>
      </c>
      <c r="F13">
        <v>-1</v>
      </c>
      <c r="G13">
        <v>40</v>
      </c>
      <c r="H13">
        <v>2</v>
      </c>
      <c r="I13">
        <v>1</v>
      </c>
      <c r="J13">
        <v>2</v>
      </c>
      <c r="N13" t="s">
        <v>541</v>
      </c>
    </row>
    <row r="14" spans="1:14" x14ac:dyDescent="0.25">
      <c r="A14" s="3" t="s">
        <v>116</v>
      </c>
      <c r="B14" t="s">
        <v>539</v>
      </c>
      <c r="C14" t="s">
        <v>62</v>
      </c>
      <c r="D14" t="str">
        <f t="shared" si="0"/>
        <v>UPDATE CategoriesFieldsPerTaskType SET SortOrder = 510 , LayoutOrder = -1 , LayoutGroupId = 40 , FieldStateInNewForm = 2 , FieldStateInViewForm = 1 , FieldStateInEditForm = 2 , NameLocale9 = 'ΣΥΝΕΡΓΕΙΟ ΕΚΠΛΥΣΕΩΝ'  WHERE InternalName IN ('Epemvasi_VardiaSynergeiou') AND Entity = 'Visits' AND TaskType IN (SELECT TaskTypeId FROM TaskTypes WHERE TaskCode = 'E113')</v>
      </c>
      <c r="E14">
        <v>510</v>
      </c>
      <c r="F14">
        <v>-1</v>
      </c>
      <c r="G14">
        <v>40</v>
      </c>
      <c r="H14">
        <v>2</v>
      </c>
      <c r="I14">
        <v>1</v>
      </c>
      <c r="J14">
        <v>2</v>
      </c>
      <c r="N14" t="s">
        <v>541</v>
      </c>
    </row>
    <row r="15" spans="1:14" x14ac:dyDescent="0.25">
      <c r="A15" s="3" t="s">
        <v>139</v>
      </c>
      <c r="B15" t="s">
        <v>539</v>
      </c>
      <c r="C15" t="s">
        <v>62</v>
      </c>
      <c r="D15" t="str">
        <f t="shared" si="0"/>
        <v>UPDATE CategoriesFieldsPerTaskType SET SortOrder = 520 , LayoutOrder = -1 , LayoutGroupId = 40 , FieldStateInNewForm = 2 , FieldStateInViewForm = 1 , FieldStateInEditForm = 2 , NameLocale9 = 'ΣΥΝΕΡΓΕΙΟ ΕΚΠΛΥΣΕΩΝ'  WHERE InternalName IN ('Epemvasi_ArithmosAtomonSynergeiou') AND Entity = 'Visits' AND TaskType IN (SELECT TaskTypeId FROM TaskTypes WHERE TaskCode = 'E113')</v>
      </c>
      <c r="E15">
        <v>520</v>
      </c>
      <c r="F15">
        <v>-1</v>
      </c>
      <c r="G15">
        <v>40</v>
      </c>
      <c r="H15">
        <v>2</v>
      </c>
      <c r="I15">
        <v>1</v>
      </c>
      <c r="J15">
        <v>2</v>
      </c>
      <c r="N15" t="s">
        <v>541</v>
      </c>
    </row>
    <row r="16" spans="1:14" x14ac:dyDescent="0.25">
      <c r="A16" s="3" t="s">
        <v>197</v>
      </c>
      <c r="B16" t="s">
        <v>539</v>
      </c>
      <c r="C16" t="s">
        <v>62</v>
      </c>
      <c r="D16" t="str">
        <f t="shared" si="0"/>
        <v>UPDATE CategoriesFieldsPerTaskType SET SortOrder = 530 , LayoutOrder = -1 , LayoutGroupId = 50 , FieldStateInNewForm = 2 , FieldStateInViewForm = 1 , FieldStateInEditForm = 2 , NameLocale9 = 'ΕΠΑΡΚΕΙΑ ΥΛΙΚΩΝ'  WHERE InternalName IN ('EparkeiaYlikon') AND Entity = 'Visits' AND TaskType IN (SELECT TaskTypeId FROM TaskTypes WHERE TaskCode = 'E113')</v>
      </c>
      <c r="E16">
        <v>530</v>
      </c>
      <c r="F16">
        <v>-1</v>
      </c>
      <c r="G16">
        <v>50</v>
      </c>
      <c r="H16">
        <v>2</v>
      </c>
      <c r="I16">
        <v>1</v>
      </c>
      <c r="J16">
        <v>2</v>
      </c>
      <c r="N16" t="s">
        <v>542</v>
      </c>
    </row>
    <row r="17" spans="1:14" x14ac:dyDescent="0.25">
      <c r="A17" s="3" t="s">
        <v>24</v>
      </c>
      <c r="B17" t="s">
        <v>539</v>
      </c>
      <c r="C17" t="s">
        <v>62</v>
      </c>
      <c r="D17" t="str">
        <f t="shared" si="0"/>
        <v>UPDATE CategoriesFieldsPerTaskType SET SortOrder = 550 , LayoutOrder = 0 , LayoutGroupId = 60 , FieldStateInNewForm = 2 , FieldStateInViewForm = 1 , FieldStateInEditForm = 2 , NameLocale9 = 'ΣΤΟΙΧΕΙΑ ΕΠΑΝΑΦΟΡΑΣ'  WHERE InternalName IN ('HmerominiaEpanaforas') AND Entity = 'Visits' AND TaskType IN (SELECT TaskTypeId FROM TaskTypes WHERE TaskCode = 'E113')</v>
      </c>
      <c r="E17">
        <v>550</v>
      </c>
      <c r="F17">
        <v>0</v>
      </c>
      <c r="G17">
        <v>60</v>
      </c>
      <c r="H17">
        <v>2</v>
      </c>
      <c r="I17">
        <v>1</v>
      </c>
      <c r="J17">
        <v>2</v>
      </c>
      <c r="N17" t="s">
        <v>365</v>
      </c>
    </row>
    <row r="18" spans="1:14" x14ac:dyDescent="0.25">
      <c r="A18" s="3" t="s">
        <v>25</v>
      </c>
      <c r="B18" t="s">
        <v>539</v>
      </c>
      <c r="C18" t="s">
        <v>62</v>
      </c>
      <c r="D18" t="str">
        <f t="shared" si="0"/>
        <v>UPDATE CategoriesFieldsPerTaskType SET SortOrder = 560 , LayoutOrder = 1 , LayoutGroupId = 60 , FieldStateInNewForm = 2 , FieldStateInViewForm = 1 , FieldStateInEditForm = 2 , NameLocale9 = 'ΣΤΟΙΧΕΙΑ ΕΠΑΝΑΦΟΡΑΣ'  WHERE InternalName IN ('OraEpanaforas') AND Entity = 'Visits' AND TaskType IN (SELECT TaskTypeId FROM TaskTypes WHERE TaskCode = 'E113')</v>
      </c>
      <c r="E18">
        <v>560</v>
      </c>
      <c r="F18">
        <v>1</v>
      </c>
      <c r="G18">
        <v>60</v>
      </c>
      <c r="H18">
        <v>2</v>
      </c>
      <c r="I18">
        <v>1</v>
      </c>
      <c r="J18">
        <v>2</v>
      </c>
      <c r="N18" t="s">
        <v>365</v>
      </c>
    </row>
    <row r="19" spans="1:14" x14ac:dyDescent="0.25">
      <c r="A19" s="3" t="s">
        <v>90</v>
      </c>
      <c r="B19" t="s">
        <v>539</v>
      </c>
      <c r="C19" t="s">
        <v>62</v>
      </c>
      <c r="D19" t="str">
        <f t="shared" si="0"/>
        <v>UPDATE CategoriesFieldsPerTaskType SET SortOrder = 600 , LayoutOrder = -1 , LayoutGroupId = 70 , FieldStateInNewForm = 2 , FieldStateInViewForm = 1 , FieldStateInEditForm = 2 , NameLocale9 = 'ΣΥΝΕΡΓΕΙΟ ΕΠΑΝΑΦΟΡΑΣ'  WHERE InternalName IN ('SynergeioEpanaforas') AND Entity = 'Visits' AND TaskType IN (SELECT TaskTypeId FROM TaskTypes WHERE TaskCode = 'E113')</v>
      </c>
      <c r="E19">
        <v>600</v>
      </c>
      <c r="F19">
        <v>-1</v>
      </c>
      <c r="G19">
        <v>70</v>
      </c>
      <c r="H19">
        <v>2</v>
      </c>
      <c r="I19">
        <v>1</v>
      </c>
      <c r="J19">
        <v>2</v>
      </c>
      <c r="N19" t="s">
        <v>543</v>
      </c>
    </row>
    <row r="20" spans="1:14" x14ac:dyDescent="0.25">
      <c r="A20" s="3" t="s">
        <v>110</v>
      </c>
      <c r="B20" t="s">
        <v>539</v>
      </c>
      <c r="C20" t="s">
        <v>62</v>
      </c>
      <c r="D20" t="str">
        <f t="shared" si="0"/>
        <v>UPDATE CategoriesFieldsPerTaskType SET SortOrder = 610 , LayoutOrder = -1 , LayoutGroupId = 70 , FieldStateInNewForm = 2 , FieldStateInViewForm = 1 , FieldStateInEditForm = 2 , NameLocale9 = 'ΣΥΝΕΡΓΕΙΟ ΕΠΑΝΑΦΟΡΑΣ'  WHERE InternalName IN ('Epanafora_VardiaSynergeiou') AND Entity = 'Visits' AND TaskType IN (SELECT TaskTypeId FROM TaskTypes WHERE TaskCode = 'E113')</v>
      </c>
      <c r="E20">
        <v>610</v>
      </c>
      <c r="F20">
        <v>-1</v>
      </c>
      <c r="G20">
        <v>70</v>
      </c>
      <c r="H20">
        <v>2</v>
      </c>
      <c r="I20">
        <v>1</v>
      </c>
      <c r="J20">
        <v>2</v>
      </c>
      <c r="N20" t="s">
        <v>543</v>
      </c>
    </row>
    <row r="21" spans="1:14" x14ac:dyDescent="0.25">
      <c r="A21" s="3" t="s">
        <v>108</v>
      </c>
      <c r="B21" t="s">
        <v>539</v>
      </c>
      <c r="C21" t="s">
        <v>62</v>
      </c>
      <c r="D21" t="str">
        <f t="shared" si="0"/>
        <v>UPDATE CategoriesFieldsPerTaskType SET SortOrder = 620 , LayoutOrder = -1 , LayoutGroupId = 70 , FieldStateInNewForm = 2 , FieldStateInViewForm = 1 , FieldStateInEditForm = 2 , NameLocale9 = 'ΣΥΝΕΡΓΕΙΟ ΕΠΑΝΑΦΟΡΑΣ'  WHERE InternalName IN ('Epanafora_ArithmosAtomonSynergeiou') AND Entity = 'Visits' AND TaskType IN (SELECT TaskTypeId FROM TaskTypes WHERE TaskCode = 'E113')</v>
      </c>
      <c r="E21">
        <v>620</v>
      </c>
      <c r="F21">
        <v>-1</v>
      </c>
      <c r="G21">
        <v>70</v>
      </c>
      <c r="H21">
        <v>2</v>
      </c>
      <c r="I21">
        <v>1</v>
      </c>
      <c r="J21">
        <v>2</v>
      </c>
      <c r="N21" t="s">
        <v>543</v>
      </c>
    </row>
    <row r="22" spans="1:14" x14ac:dyDescent="0.25">
      <c r="A22" s="3" t="s">
        <v>12</v>
      </c>
      <c r="B22" t="s">
        <v>539</v>
      </c>
      <c r="C22" t="s">
        <v>62</v>
      </c>
      <c r="D22" t="str">
        <f t="shared" si="0"/>
        <v>UPDATE CategoriesFieldsPerTaskType SET SortOrder = 700 , LayoutOrder = -1 , LayoutGroupId = 80 , FieldStateInNewForm = 2 , FieldStateInViewForm = 1 , FieldStateInEditForm = 2 , NameLocale9 = 'ΠΑΡΑΤΗΡΗΣΕΙΣ'  WHERE InternalName IN ('Remarks') AND Entity = 'Visits' AND TaskType IN (SELECT TaskTypeId FROM TaskTypes WHERE TaskCode = 'E113')</v>
      </c>
      <c r="E22">
        <v>700</v>
      </c>
      <c r="F22">
        <v>-1</v>
      </c>
      <c r="G22">
        <v>80</v>
      </c>
      <c r="H22">
        <v>2</v>
      </c>
      <c r="I22">
        <v>1</v>
      </c>
      <c r="J22">
        <v>2</v>
      </c>
      <c r="N22" t="s">
        <v>356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zoomScale="130" zoomScaleNormal="130" workbookViewId="0">
      <pane xSplit="1" topLeftCell="E1" activePane="topRight" state="frozen"/>
      <selection pane="topRight" activeCell="A2" sqref="A2"/>
    </sheetView>
  </sheetViews>
  <sheetFormatPr defaultRowHeight="15" x14ac:dyDescent="0.25"/>
  <cols>
    <col min="1" max="1" width="36.5703125" bestFit="1" customWidth="1"/>
    <col min="2" max="2" width="138.5703125" bestFit="1" customWidth="1"/>
    <col min="3" max="3" width="28.5703125" customWidth="1"/>
    <col min="4" max="4" width="255.7109375" bestFit="1" customWidth="1"/>
    <col min="6" max="6" width="12" bestFit="1" customWidth="1"/>
    <col min="7" max="7" width="14.28515625" bestFit="1" customWidth="1"/>
    <col min="8" max="8" width="20.7109375" bestFit="1" customWidth="1"/>
    <col min="9" max="9" width="21.140625" bestFit="1" customWidth="1"/>
    <col min="10" max="10" width="20" bestFit="1" customWidth="1"/>
    <col min="14" max="14" width="33.5703125" bestFit="1" customWidth="1"/>
  </cols>
  <sheetData>
    <row r="1" spans="1:14" x14ac:dyDescent="0.25">
      <c r="A1" s="1" t="s">
        <v>27</v>
      </c>
      <c r="B1" s="1" t="s">
        <v>28</v>
      </c>
      <c r="C1" s="1" t="s">
        <v>63</v>
      </c>
      <c r="D1" s="1" t="s">
        <v>29</v>
      </c>
      <c r="E1" s="1" t="s">
        <v>31</v>
      </c>
      <c r="F1" s="1" t="s">
        <v>32</v>
      </c>
      <c r="G1" s="1" t="s">
        <v>58</v>
      </c>
      <c r="H1" s="1" t="s">
        <v>51</v>
      </c>
      <c r="I1" s="1" t="s">
        <v>115</v>
      </c>
      <c r="J1" s="1" t="s">
        <v>52</v>
      </c>
      <c r="K1" s="1" t="s">
        <v>54</v>
      </c>
      <c r="L1" s="1" t="s">
        <v>55</v>
      </c>
      <c r="M1" s="1" t="s">
        <v>30</v>
      </c>
      <c r="N1" s="1" t="s">
        <v>337</v>
      </c>
    </row>
    <row r="2" spans="1:14" x14ac:dyDescent="0.25">
      <c r="A2" s="3" t="s">
        <v>1</v>
      </c>
      <c r="B2" t="s">
        <v>325</v>
      </c>
      <c r="C2" t="s">
        <v>62</v>
      </c>
      <c r="D2" t="str">
        <f t="shared" ref="D2:D21" si="0">CONCATENATE("UPDATE ",C2," SET ",IF(E2&lt;&gt;"",CONCATENATE("SortOrder = ",E2," "),""),IF(F2&lt;&gt;"",CONCATENATE(", LayoutOrder = ",F2," "),""),IF(G2&lt;&gt;"",CONCATENATE(", LayoutGroupId = ",G2," "),""),IF(H2&lt;&gt;"",CONCATENATE(", FieldStateInNewForm = ",H2," "),""),IF(I2&lt;&gt;"",CONCATENATE(", FieldStateInViewForm = ",I2," "),""),IF(J2&lt;&gt;"",CONCATENATE(", FieldStateInEditForm = ",J2," "),""),IF(K2&lt;&gt;"",CONCATENATE(", ControlTypeInNewForm = '",K2,"' "),""),IF(L2&lt;&gt;"",CONCATENATE(", ControlTypeInEditForm = '",L2,"' "),""),IF(M2&lt;&gt;"",CONCATENATE(", NameLocale1 = '",M2,"' "),""),IF(N2&lt;&gt;"",CONCATENATE(", NameLocale9 = '",N2,"' "),"")," WHERE InternalName IN ('",A2,"') AND Entity = '",B2)</f>
        <v>UPDATE CategoriesFieldsPerTaskType SET SortOrder = 100 , LayoutOrder = -1 , LayoutGroupId = 0 , FieldStateInNewForm = 1 , FieldStateInViewForm = 1 , FieldStateInEditForm = 1  WHERE InternalName IN ('Task_Description') AND Entity = 'Visits' AND TaskType IN (SELECT TaskTypeId FROM TaskTypes WHERE TaskCode = 'E114' OR  TaskCode = 'E115' OR  TaskCode = 'E116' OR  TaskCode = 'E119')</v>
      </c>
      <c r="E2">
        <v>100</v>
      </c>
      <c r="F2">
        <v>-1</v>
      </c>
      <c r="G2">
        <v>0</v>
      </c>
      <c r="H2">
        <v>1</v>
      </c>
      <c r="I2">
        <v>1</v>
      </c>
      <c r="J2">
        <v>1</v>
      </c>
      <c r="K2" s="1"/>
      <c r="L2" s="1"/>
      <c r="M2" s="1"/>
    </row>
    <row r="3" spans="1:14" x14ac:dyDescent="0.25">
      <c r="A3" s="3" t="s">
        <v>4</v>
      </c>
      <c r="B3" t="s">
        <v>325</v>
      </c>
      <c r="C3" t="s">
        <v>62</v>
      </c>
      <c r="D3" t="str">
        <f t="shared" si="0"/>
        <v>UPDATE CategoriesFieldsPerTaskType SET SortOrder = 0 , LayoutOrder = -1 , LayoutGroupId = 0 , FieldStateInNewForm = 4 , FieldStateInViewForm = 4 , FieldStateInEditForm = 4  WHERE InternalName IN ('Incident_Id') AND Entity = 'Visits' AND TaskType IN (SELECT TaskTypeId FROM TaskTypes WHERE TaskCode = 'E114' OR  TaskCode = 'E115' OR  TaskCode = 'E116' OR  TaskCode = 'E119')</v>
      </c>
      <c r="E3">
        <v>0</v>
      </c>
      <c r="F3">
        <v>-1</v>
      </c>
      <c r="G3">
        <v>0</v>
      </c>
      <c r="H3">
        <v>4</v>
      </c>
      <c r="I3">
        <v>4</v>
      </c>
      <c r="J3">
        <v>4</v>
      </c>
    </row>
    <row r="4" spans="1:14" x14ac:dyDescent="0.25">
      <c r="A4" s="3" t="s">
        <v>3</v>
      </c>
      <c r="B4" t="s">
        <v>325</v>
      </c>
      <c r="C4" t="s">
        <v>62</v>
      </c>
      <c r="D4" t="str">
        <f t="shared" si="0"/>
        <v>UPDATE CategoriesFieldsPerTaskType SET SortOrder = 0 , LayoutOrder = -1 , LayoutGroupId = 0 , FieldStateInNewForm = 3 , FieldStateInViewForm = 3 , FieldStateInEditForm = 3  WHERE InternalName IN ('TaskTypeId') AND Entity = 'Visits' AND TaskType IN (SELECT TaskTypeId FROM TaskTypes WHERE TaskCode = 'E114' OR  TaskCode = 'E115' OR  TaskCode = 'E116' OR  TaskCode = 'E119')</v>
      </c>
      <c r="E4">
        <v>0</v>
      </c>
      <c r="F4">
        <v>-1</v>
      </c>
      <c r="G4">
        <v>0</v>
      </c>
      <c r="H4">
        <v>3</v>
      </c>
      <c r="I4">
        <v>3</v>
      </c>
      <c r="J4">
        <v>3</v>
      </c>
    </row>
    <row r="5" spans="1:14" x14ac:dyDescent="0.25">
      <c r="A5" s="3" t="s">
        <v>317</v>
      </c>
      <c r="B5" t="s">
        <v>325</v>
      </c>
      <c r="C5" t="s">
        <v>62</v>
      </c>
      <c r="D5" t="str">
        <f t="shared" si="0"/>
        <v>UPDATE CategoriesFieldsPerTaskType SET SortOrder = 300 , LayoutOrder = -1 , LayoutGroupId = 0 , FieldStateInNewForm = 4 , FieldStateInViewForm = 4 , FieldStateInEditForm = 4  WHERE InternalName IN ('Status') AND Entity = 'Visits' AND TaskType IN (SELECT TaskTypeId FROM TaskTypes WHERE TaskCode = 'E114' OR  TaskCode = 'E115' OR  TaskCode = 'E116' OR  TaskCode = 'E119')</v>
      </c>
      <c r="E5">
        <v>300</v>
      </c>
      <c r="F5">
        <v>-1</v>
      </c>
      <c r="G5">
        <v>0</v>
      </c>
      <c r="H5">
        <v>4</v>
      </c>
      <c r="I5">
        <v>4</v>
      </c>
      <c r="J5">
        <v>4</v>
      </c>
    </row>
    <row r="6" spans="1:14" x14ac:dyDescent="0.25">
      <c r="A6" s="3" t="s">
        <v>394</v>
      </c>
      <c r="B6" t="s">
        <v>325</v>
      </c>
      <c r="C6" t="s">
        <v>62</v>
      </c>
      <c r="D6" t="str">
        <f t="shared" si="0"/>
        <v>UPDATE CategoriesFieldsPerTaskType SET SortOrder = 310 , LayoutOrder = -1 , LayoutGroupId = 5 , FieldStateInNewForm = 2 , FieldStateInViewForm = 1 , FieldStateInEditForm = 2 , NameLocale9 = 'ΣΤΟΙΧΕΙΑ ΔΙΕΥΘΥΝΣΗΣ'  WHERE InternalName IN ('AddressMunicipality') AND Entity = 'Visits' AND TaskType IN (SELECT TaskTypeId FROM TaskTypes WHERE TaskCode = 'E114' OR  TaskCode = 'E115' OR  TaskCode = 'E116' OR  TaskCode = 'E119')</v>
      </c>
      <c r="E6">
        <v>310</v>
      </c>
      <c r="F6">
        <v>-1</v>
      </c>
      <c r="G6">
        <v>5</v>
      </c>
      <c r="H6">
        <v>2</v>
      </c>
      <c r="I6">
        <v>1</v>
      </c>
      <c r="J6">
        <v>2</v>
      </c>
      <c r="N6" t="s">
        <v>397</v>
      </c>
    </row>
    <row r="7" spans="1:14" x14ac:dyDescent="0.25">
      <c r="A7" s="3" t="s">
        <v>395</v>
      </c>
      <c r="B7" t="s">
        <v>325</v>
      </c>
      <c r="C7" t="s">
        <v>62</v>
      </c>
      <c r="D7" t="str">
        <f t="shared" si="0"/>
        <v>UPDATE CategoriesFieldsPerTaskType SET SortOrder = 320 , LayoutOrder = -1 , LayoutGroupId = 5 , FieldStateInNewForm = 2 , FieldStateInViewForm = 1 , FieldStateInEditForm = 2 , NameLocale9 = 'ΣΤΟΙΧΕΙΑ ΔΙΕΥΘΥΝΣΗΣ'  WHERE InternalName IN ('AddressOdos') AND Entity = 'Visits' AND TaskType IN (SELECT TaskTypeId FROM TaskTypes WHERE TaskCode = 'E114' OR  TaskCode = 'E115' OR  TaskCode = 'E116' OR  TaskCode = 'E119')</v>
      </c>
      <c r="E7">
        <v>320</v>
      </c>
      <c r="F7">
        <v>-1</v>
      </c>
      <c r="G7">
        <v>5</v>
      </c>
      <c r="H7">
        <v>2</v>
      </c>
      <c r="I7">
        <v>1</v>
      </c>
      <c r="J7">
        <v>2</v>
      </c>
      <c r="N7" t="s">
        <v>397</v>
      </c>
    </row>
    <row r="8" spans="1:14" x14ac:dyDescent="0.25">
      <c r="A8" s="3" t="s">
        <v>396</v>
      </c>
      <c r="B8" t="s">
        <v>325</v>
      </c>
      <c r="C8" t="s">
        <v>62</v>
      </c>
      <c r="D8" t="str">
        <f t="shared" si="0"/>
        <v>UPDATE CategoriesFieldsPerTaskType SET SortOrder = 330 , LayoutOrder = -1 , LayoutGroupId = 5 , FieldStateInNewForm = 2 , FieldStateInViewForm = 1 , FieldStateInEditForm = 2 , NameLocale9 = 'ΣΤΟΙΧΕΙΑ ΔΙΕΥΘΥΝΣΗΣ'  WHERE InternalName IN ('AddressArithmos') AND Entity = 'Visits' AND TaskType IN (SELECT TaskTypeId FROM TaskTypes WHERE TaskCode = 'E114' OR  TaskCode = 'E115' OR  TaskCode = 'E116' OR  TaskCode = 'E119')</v>
      </c>
      <c r="E8">
        <v>330</v>
      </c>
      <c r="F8">
        <v>-1</v>
      </c>
      <c r="G8">
        <v>5</v>
      </c>
      <c r="H8">
        <v>2</v>
      </c>
      <c r="I8">
        <v>1</v>
      </c>
      <c r="J8">
        <v>2</v>
      </c>
      <c r="N8" t="s">
        <v>397</v>
      </c>
    </row>
    <row r="9" spans="1:14" x14ac:dyDescent="0.25">
      <c r="A9" s="3" t="s">
        <v>132</v>
      </c>
      <c r="B9" t="s">
        <v>325</v>
      </c>
      <c r="C9" t="s">
        <v>62</v>
      </c>
      <c r="D9" t="str">
        <f t="shared" si="0"/>
        <v>UPDATE CategoriesFieldsPerTaskType SET SortOrder = 400 , LayoutOrder = 0 , LayoutGroupId = 10 , FieldStateInNewForm = 2 , FieldStateInViewForm = 1 , FieldStateInEditForm = 2 , NameLocale9 = 'ΕΝΑΡΞΗ-ΛΗΞΗ'  WHERE InternalName IN ('HmerominiaEnarxisErgasion') AND Entity = 'Visits' AND TaskType IN (SELECT TaskTypeId FROM TaskTypes WHERE TaskCode = 'E114' OR  TaskCode = 'E115' OR  TaskCode = 'E116' OR  TaskCode = 'E119')</v>
      </c>
      <c r="E9" s="3">
        <v>400</v>
      </c>
      <c r="F9" s="3">
        <v>0</v>
      </c>
      <c r="G9">
        <v>10</v>
      </c>
      <c r="H9">
        <v>2</v>
      </c>
      <c r="I9">
        <v>1</v>
      </c>
      <c r="J9">
        <v>2</v>
      </c>
      <c r="N9" t="s">
        <v>360</v>
      </c>
    </row>
    <row r="10" spans="1:14" x14ac:dyDescent="0.25">
      <c r="A10" s="3" t="s">
        <v>133</v>
      </c>
      <c r="B10" t="s">
        <v>325</v>
      </c>
      <c r="C10" t="s">
        <v>62</v>
      </c>
      <c r="D10" t="str">
        <f t="shared" si="0"/>
        <v>UPDATE CategoriesFieldsPerTaskType SET SortOrder = 400 , LayoutOrder = 1 , LayoutGroupId = 10 , FieldStateInNewForm = 2 , FieldStateInViewForm = 1 , FieldStateInEditForm = 2 , NameLocale9 = 'ΕΝΑΡΞΗ-ΛΗΞΗ'  WHERE InternalName IN ('OraEnarxisErgasion') AND Entity = 'Visits' AND TaskType IN (SELECT TaskTypeId FROM TaskTypes WHERE TaskCode = 'E114' OR  TaskCode = 'E115' OR  TaskCode = 'E116' OR  TaskCode = 'E119')</v>
      </c>
      <c r="E10" s="3">
        <v>400</v>
      </c>
      <c r="F10" s="3">
        <v>1</v>
      </c>
      <c r="G10">
        <v>10</v>
      </c>
      <c r="H10">
        <v>2</v>
      </c>
      <c r="I10">
        <v>1</v>
      </c>
      <c r="J10">
        <v>2</v>
      </c>
      <c r="N10" t="s">
        <v>360</v>
      </c>
    </row>
    <row r="11" spans="1:14" x14ac:dyDescent="0.25">
      <c r="A11" s="3" t="s">
        <v>134</v>
      </c>
      <c r="B11" t="s">
        <v>325</v>
      </c>
      <c r="C11" t="s">
        <v>62</v>
      </c>
      <c r="D11" t="str">
        <f t="shared" si="0"/>
        <v>UPDATE CategoriesFieldsPerTaskType SET SortOrder = 500 , LayoutOrder = 0 , LayoutGroupId = 10 , FieldStateInNewForm = 2 , FieldStateInViewForm = 1 , FieldStateInEditForm = 2 , NameLocale9 = 'ΕΝΑΡΞΗ-ΛΗΞΗ'  WHERE InternalName IN ('HmerominiaLixisErgasion') AND Entity = 'Visits' AND TaskType IN (SELECT TaskTypeId FROM TaskTypes WHERE TaskCode = 'E114' OR  TaskCode = 'E115' OR  TaskCode = 'E116' OR  TaskCode = 'E119')</v>
      </c>
      <c r="E11" s="3">
        <v>500</v>
      </c>
      <c r="F11" s="3">
        <v>0</v>
      </c>
      <c r="G11">
        <v>10</v>
      </c>
      <c r="H11">
        <v>2</v>
      </c>
      <c r="I11">
        <v>1</v>
      </c>
      <c r="J11">
        <v>2</v>
      </c>
      <c r="N11" t="s">
        <v>360</v>
      </c>
    </row>
    <row r="12" spans="1:14" x14ac:dyDescent="0.25">
      <c r="A12" s="3" t="s">
        <v>135</v>
      </c>
      <c r="B12" t="s">
        <v>325</v>
      </c>
      <c r="C12" t="s">
        <v>62</v>
      </c>
      <c r="D12" t="str">
        <f t="shared" si="0"/>
        <v>UPDATE CategoriesFieldsPerTaskType SET SortOrder = 500 , LayoutOrder = 1 , LayoutGroupId = 10 , FieldStateInNewForm = 2 , FieldStateInViewForm = 1 , FieldStateInEditForm = 2 , NameLocale9 = 'ΕΝΑΡΞΗ-ΛΗΞΗ'  WHERE InternalName IN ('OraLixisErgasion') AND Entity = 'Visits' AND TaskType IN (SELECT TaskTypeId FROM TaskTypes WHERE TaskCode = 'E114' OR  TaskCode = 'E115' OR  TaskCode = 'E116' OR  TaskCode = 'E119')</v>
      </c>
      <c r="E12" s="3">
        <v>500</v>
      </c>
      <c r="F12" s="3">
        <v>1</v>
      </c>
      <c r="G12">
        <v>10</v>
      </c>
      <c r="H12">
        <v>2</v>
      </c>
      <c r="I12">
        <v>1</v>
      </c>
      <c r="J12">
        <v>2</v>
      </c>
      <c r="N12" t="s">
        <v>360</v>
      </c>
    </row>
    <row r="13" spans="1:14" x14ac:dyDescent="0.25">
      <c r="A13" s="3" t="s">
        <v>136</v>
      </c>
      <c r="B13" t="s">
        <v>325</v>
      </c>
      <c r="C13" t="s">
        <v>62</v>
      </c>
      <c r="D13" t="str">
        <f t="shared" si="0"/>
        <v>UPDATE CategoriesFieldsPerTaskType SET SortOrder = 700 , LayoutOrder = -1 , LayoutGroupId = 20 , FieldStateInNewForm = 4 , FieldStateInViewForm = 4 , FieldStateInEditForm = 4 , NameLocale9 = 'ΣΤΟΙΧΕΙΑ ΒΑΝΑΣ (που φανερώθηκε)'  WHERE InternalName IN ('OnomaVanas') AND Entity = 'Visits' AND TaskType IN (SELECT TaskTypeId FROM TaskTypes WHERE TaskCode = 'E114' OR  TaskCode = 'E115' OR  TaskCode = 'E116' OR  TaskCode = 'E119')</v>
      </c>
      <c r="E13">
        <v>700</v>
      </c>
      <c r="F13">
        <v>-1</v>
      </c>
      <c r="G13">
        <v>20</v>
      </c>
      <c r="H13">
        <v>4</v>
      </c>
      <c r="I13">
        <v>4</v>
      </c>
      <c r="J13">
        <v>4</v>
      </c>
      <c r="N13" t="s">
        <v>361</v>
      </c>
    </row>
    <row r="14" spans="1:14" x14ac:dyDescent="0.25">
      <c r="A14" s="3" t="s">
        <v>137</v>
      </c>
      <c r="B14" t="s">
        <v>325</v>
      </c>
      <c r="C14" t="s">
        <v>62</v>
      </c>
      <c r="D14" t="str">
        <f t="shared" si="0"/>
        <v>UPDATE CategoriesFieldsPerTaskType SET SortOrder = 800 , LayoutOrder = -1 , LayoutGroupId = 20 , FieldStateInNewForm = 2 , FieldStateInViewForm = 1 , FieldStateInEditForm = 2 , NameLocale9 = 'ΣΤΟΙΧΕΙΑ ΒΑΝΑΣ (που φανερώθηκε)'  WHERE InternalName IN ('ThesiVanas') AND Entity = 'Visits' AND TaskType IN (SELECT TaskTypeId FROM TaskTypes WHERE TaskCode = 'E114' OR  TaskCode = 'E115' OR  TaskCode = 'E116' OR  TaskCode = 'E119')</v>
      </c>
      <c r="E14">
        <v>800</v>
      </c>
      <c r="F14">
        <v>-1</v>
      </c>
      <c r="G14">
        <v>20</v>
      </c>
      <c r="H14">
        <v>2</v>
      </c>
      <c r="I14">
        <v>1</v>
      </c>
      <c r="J14">
        <v>2</v>
      </c>
      <c r="N14" t="s">
        <v>361</v>
      </c>
    </row>
    <row r="15" spans="1:14" x14ac:dyDescent="0.25">
      <c r="A15" s="3" t="s">
        <v>14</v>
      </c>
      <c r="B15" t="s">
        <v>325</v>
      </c>
      <c r="C15" t="s">
        <v>62</v>
      </c>
      <c r="D15" t="str">
        <f t="shared" si="0"/>
        <v>UPDATE CategoriesFieldsPerTaskType SET SortOrder = 900 , LayoutOrder = -1 , LayoutGroupId = 20 , FieldStateInNewForm = 2 , FieldStateInViewForm = 1 , FieldStateInEditForm = 2 , NameLocale9 = 'ΣΤΟΙΧΕΙΑ ΒΑΝΑΣ (που φανερώθηκε)'  WHERE InternalName IN ('VanaDiametros') AND Entity = 'Visits' AND TaskType IN (SELECT TaskTypeId FROM TaskTypes WHERE TaskCode = 'E114' OR  TaskCode = 'E115' OR  TaskCode = 'E116' OR  TaskCode = 'E119')</v>
      </c>
      <c r="E15">
        <v>900</v>
      </c>
      <c r="F15">
        <v>-1</v>
      </c>
      <c r="G15">
        <v>20</v>
      </c>
      <c r="H15">
        <v>2</v>
      </c>
      <c r="I15">
        <v>1</v>
      </c>
      <c r="J15">
        <v>2</v>
      </c>
      <c r="N15" t="s">
        <v>361</v>
      </c>
    </row>
    <row r="16" spans="1:14" x14ac:dyDescent="0.25">
      <c r="A16" s="3" t="s">
        <v>138</v>
      </c>
      <c r="B16" t="s">
        <v>325</v>
      </c>
      <c r="C16" t="s">
        <v>62</v>
      </c>
      <c r="D16" t="str">
        <f t="shared" si="0"/>
        <v>UPDATE CategoriesFieldsPerTaskType SET SortOrder = 1000 , LayoutOrder = -1 , LayoutGroupId = 20 , FieldStateInNewForm = 2 , FieldStateInViewForm = 1 , FieldStateInEditForm = 2 , NameLocale9 = 'ΣΤΟΙΧΕΙΑ ΒΑΝΑΣ (που φανερώθηκε)'  WHERE InternalName IN ('KatastasiVanas') AND Entity = 'Visits' AND TaskType IN (SELECT TaskTypeId FROM TaskTypes WHERE TaskCode = 'E114' OR  TaskCode = 'E115' OR  TaskCode = 'E116' OR  TaskCode = 'E119')</v>
      </c>
      <c r="E16">
        <v>1000</v>
      </c>
      <c r="F16">
        <v>-1</v>
      </c>
      <c r="G16">
        <v>20</v>
      </c>
      <c r="H16">
        <v>2</v>
      </c>
      <c r="I16">
        <v>1</v>
      </c>
      <c r="J16">
        <v>2</v>
      </c>
      <c r="N16" t="s">
        <v>361</v>
      </c>
    </row>
    <row r="17" spans="1:14" x14ac:dyDescent="0.25">
      <c r="A17" s="3" t="s">
        <v>5</v>
      </c>
      <c r="B17" t="s">
        <v>325</v>
      </c>
      <c r="C17" t="s">
        <v>62</v>
      </c>
      <c r="D17" t="str">
        <f t="shared" si="0"/>
        <v>UPDATE CategoriesFieldsPerTaskType SET SortOrder = 1100 , LayoutOrder = -1 , LayoutGroupId = 30 , FieldStateInNewForm = 2 , FieldStateInViewForm = 1 , FieldStateInEditForm = 2 , NameLocale9 = 'ΣΥΝΕΡΓΕΙΟ ΕΠΕΜΒΑΣΗΣ'  WHERE InternalName IN ('SynergeioEpemvasis') AND Entity = 'Visits' AND TaskType IN (SELECT TaskTypeId FROM TaskTypes WHERE TaskCode = 'E114' OR  TaskCode = 'E115' OR  TaskCode = 'E116' OR  TaskCode = 'E119')</v>
      </c>
      <c r="E17">
        <v>1100</v>
      </c>
      <c r="F17">
        <v>-1</v>
      </c>
      <c r="G17">
        <v>30</v>
      </c>
      <c r="H17">
        <v>2</v>
      </c>
      <c r="I17">
        <v>1</v>
      </c>
      <c r="J17">
        <v>2</v>
      </c>
      <c r="N17" t="s">
        <v>349</v>
      </c>
    </row>
    <row r="18" spans="1:14" x14ac:dyDescent="0.25">
      <c r="A18" s="3" t="s">
        <v>116</v>
      </c>
      <c r="B18" t="s">
        <v>325</v>
      </c>
      <c r="C18" t="s">
        <v>62</v>
      </c>
      <c r="D18" t="str">
        <f t="shared" si="0"/>
        <v>UPDATE CategoriesFieldsPerTaskType SET SortOrder = 1200 , LayoutOrder = -1 , LayoutGroupId = 30 , FieldStateInNewForm = 2 , FieldStateInViewForm = 1 , FieldStateInEditForm = 2 , NameLocale9 = 'ΣΥΝΕΡΓΕΙΟ ΕΠΕΜΒΑΣΗΣ'  WHERE InternalName IN ('Epemvasi_VardiaSynergeiou') AND Entity = 'Visits' AND TaskType IN (SELECT TaskTypeId FROM TaskTypes WHERE TaskCode = 'E114' OR  TaskCode = 'E115' OR  TaskCode = 'E116' OR  TaskCode = 'E119')</v>
      </c>
      <c r="E18">
        <v>1200</v>
      </c>
      <c r="F18">
        <v>-1</v>
      </c>
      <c r="G18">
        <v>30</v>
      </c>
      <c r="H18">
        <v>2</v>
      </c>
      <c r="I18">
        <v>1</v>
      </c>
      <c r="J18">
        <v>2</v>
      </c>
      <c r="N18" t="s">
        <v>349</v>
      </c>
    </row>
    <row r="19" spans="1:14" x14ac:dyDescent="0.25">
      <c r="A19" s="3" t="s">
        <v>139</v>
      </c>
      <c r="B19" t="s">
        <v>325</v>
      </c>
      <c r="C19" t="s">
        <v>62</v>
      </c>
      <c r="D19" t="str">
        <f t="shared" si="0"/>
        <v>UPDATE CategoriesFieldsPerTaskType SET SortOrder = 1300 , LayoutOrder = -1 , LayoutGroupId = 30 , FieldStateInNewForm = 2 , FieldStateInViewForm = 1 , FieldStateInEditForm = 2 , NameLocale9 = 'ΣΥΝΕΡΓΕΙΟ ΕΠΕΜΒΑΣΗΣ'  WHERE InternalName IN ('Epemvasi_ArithmosAtomonSynergeiou') AND Entity = 'Visits' AND TaskType IN (SELECT TaskTypeId FROM TaskTypes WHERE TaskCode = 'E114' OR  TaskCode = 'E115' OR  TaskCode = 'E116' OR  TaskCode = 'E119')</v>
      </c>
      <c r="E19">
        <v>1300</v>
      </c>
      <c r="F19">
        <v>-1</v>
      </c>
      <c r="G19">
        <v>30</v>
      </c>
      <c r="H19">
        <v>2</v>
      </c>
      <c r="I19">
        <v>1</v>
      </c>
      <c r="J19">
        <v>2</v>
      </c>
      <c r="N19" t="s">
        <v>349</v>
      </c>
    </row>
    <row r="20" spans="1:14" x14ac:dyDescent="0.25">
      <c r="A20" s="3" t="s">
        <v>9</v>
      </c>
      <c r="B20" t="s">
        <v>325</v>
      </c>
      <c r="C20" t="s">
        <v>62</v>
      </c>
      <c r="D20" t="str">
        <f t="shared" si="0"/>
        <v>UPDATE CategoriesFieldsPerTaskType SET SortOrder = 1400 , LayoutOrder = -1 , LayoutGroupId = 40 , FieldStateInNewForm = 2 , FieldStateInViewForm = 1 , FieldStateInEditForm = 2 , NameLocale9 = 'ΕΝΕΡΓΕΙΕΣ/ΠΑΡΑΤΗΡΗΣΕΙΣ'  WHERE InternalName IN ('Energeies') AND Entity = 'Visits' AND TaskType IN (SELECT TaskTypeId FROM TaskTypes WHERE TaskCode = 'E114' OR  TaskCode = 'E115' OR  TaskCode = 'E116' OR  TaskCode = 'E119')</v>
      </c>
      <c r="E20">
        <v>1400</v>
      </c>
      <c r="F20">
        <v>-1</v>
      </c>
      <c r="G20">
        <v>40</v>
      </c>
      <c r="H20">
        <v>2</v>
      </c>
      <c r="I20">
        <v>1</v>
      </c>
      <c r="J20">
        <v>2</v>
      </c>
      <c r="N20" t="s">
        <v>353</v>
      </c>
    </row>
    <row r="21" spans="1:14" x14ac:dyDescent="0.25">
      <c r="A21" s="3" t="s">
        <v>12</v>
      </c>
      <c r="B21" t="s">
        <v>325</v>
      </c>
      <c r="C21" t="s">
        <v>62</v>
      </c>
      <c r="D21" t="str">
        <f t="shared" si="0"/>
        <v>UPDATE CategoriesFieldsPerTaskType SET SortOrder = 1500 , LayoutOrder = -1 , LayoutGroupId = 40 , FieldStateInNewForm = 2 , FieldStateInViewForm = 1 , FieldStateInEditForm = 2 , NameLocale9 = 'ΕΝΕΡΓΕΙΕΣ/ΠΑΡΑΤΗΡΗΣΕΙΣ'  WHERE InternalName IN ('Remarks') AND Entity = 'Visits' AND TaskType IN (SELECT TaskTypeId FROM TaskTypes WHERE TaskCode = 'E114' OR  TaskCode = 'E115' OR  TaskCode = 'E116' OR  TaskCode = 'E119')</v>
      </c>
      <c r="E21">
        <v>1500</v>
      </c>
      <c r="F21">
        <v>-1</v>
      </c>
      <c r="G21">
        <v>40</v>
      </c>
      <c r="H21">
        <v>2</v>
      </c>
      <c r="I21">
        <v>1</v>
      </c>
      <c r="J21">
        <v>2</v>
      </c>
      <c r="N21" t="s">
        <v>353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zoomScale="115" zoomScaleNormal="115" workbookViewId="0">
      <pane xSplit="1" topLeftCell="E1" activePane="topRight" state="frozen"/>
      <selection pane="topRight" activeCell="F20" sqref="F20"/>
    </sheetView>
  </sheetViews>
  <sheetFormatPr defaultRowHeight="15" x14ac:dyDescent="0.25"/>
  <cols>
    <col min="1" max="1" width="36.5703125" bestFit="1" customWidth="1"/>
    <col min="2" max="2" width="78.7109375" bestFit="1" customWidth="1"/>
    <col min="3" max="3" width="27.42578125" bestFit="1" customWidth="1"/>
    <col min="4" max="4" width="255.7109375" bestFit="1" customWidth="1"/>
    <col min="6" max="6" width="12.140625" bestFit="1" customWidth="1"/>
    <col min="14" max="14" width="33.5703125" bestFit="1" customWidth="1"/>
  </cols>
  <sheetData>
    <row r="1" spans="1:14" x14ac:dyDescent="0.25">
      <c r="A1" s="1" t="s">
        <v>27</v>
      </c>
      <c r="B1" s="1" t="s">
        <v>28</v>
      </c>
      <c r="C1" s="1" t="s">
        <v>63</v>
      </c>
      <c r="D1" s="1" t="s">
        <v>29</v>
      </c>
      <c r="E1" s="1" t="s">
        <v>31</v>
      </c>
      <c r="F1" s="1" t="s">
        <v>32</v>
      </c>
      <c r="G1" s="1" t="s">
        <v>58</v>
      </c>
      <c r="H1" s="1" t="s">
        <v>51</v>
      </c>
      <c r="I1" s="1" t="s">
        <v>115</v>
      </c>
      <c r="J1" s="1" t="s">
        <v>52</v>
      </c>
      <c r="K1" s="1" t="s">
        <v>54</v>
      </c>
      <c r="L1" s="1" t="s">
        <v>55</v>
      </c>
      <c r="M1" s="1" t="s">
        <v>30</v>
      </c>
      <c r="N1" s="1" t="s">
        <v>337</v>
      </c>
    </row>
    <row r="2" spans="1:14" x14ac:dyDescent="0.25">
      <c r="A2" s="3" t="s">
        <v>1</v>
      </c>
      <c r="B2" t="s">
        <v>334</v>
      </c>
      <c r="C2" t="s">
        <v>62</v>
      </c>
      <c r="D2" t="str">
        <f t="shared" ref="D2:D23" si="0">CONCATENATE("UPDATE ",C2," SET ",IF(E2&lt;&gt;"",CONCATENATE("SortOrder = ",E2," "),""),IF(F2&lt;&gt;"",CONCATENATE(", LayoutOrder = ",F2," "),""),IF(G2&lt;&gt;"",CONCATENATE(", LayoutGroupId = ",G2," "),""),IF(H2&lt;&gt;"",CONCATENATE(", FieldStateInNewForm = ",H2," "),""),IF(I2&lt;&gt;"",CONCATENATE(", FieldStateInViewForm = ",I2," "),""),IF(J2&lt;&gt;"",CONCATENATE(", FieldStateInEditForm = ",J2," "),""),IF(K2&lt;&gt;"",CONCATENATE(", ControlTypeInNewForm = '",K2,"' "),""),IF(L2&lt;&gt;"",CONCATENATE(", ControlTypeInEditForm = '",L2,"' "),""),IF(M2&lt;&gt;"",CONCATENATE(", NameLocale1 = '",M2,"' "),""),IF(N2&lt;&gt;"",CONCATENATE(", NameLocale9 = '",N2,"' "),"")," WHERE InternalName IN ('",A2,"') AND Entity = '",B2)</f>
        <v>UPDATE CategoriesFieldsPerTaskType SET SortOrder = 100 , LayoutOrder = -1 , LayoutGroupId = 0 , FieldStateInNewForm = 1 , FieldStateInViewForm = 1 , FieldStateInEditForm = 1  WHERE InternalName IN ('Task_Description') AND Entity = 'Visits' AND TaskType IN (SELECT TaskTypeId FROM TaskTypes WHERE TaskCode = 'E117')</v>
      </c>
      <c r="E2">
        <v>100</v>
      </c>
      <c r="F2">
        <v>-1</v>
      </c>
      <c r="G2">
        <v>0</v>
      </c>
      <c r="H2">
        <v>1</v>
      </c>
      <c r="I2">
        <v>1</v>
      </c>
      <c r="J2">
        <v>1</v>
      </c>
      <c r="K2" s="1"/>
      <c r="L2" s="1"/>
      <c r="M2" s="1"/>
    </row>
    <row r="3" spans="1:14" x14ac:dyDescent="0.25">
      <c r="A3" s="3" t="s">
        <v>4</v>
      </c>
      <c r="B3" t="s">
        <v>334</v>
      </c>
      <c r="C3" t="s">
        <v>62</v>
      </c>
      <c r="D3" t="str">
        <f t="shared" si="0"/>
        <v>UPDATE CategoriesFieldsPerTaskType SET SortOrder = 0 , LayoutOrder = -1 , LayoutGroupId = 0 , FieldStateInNewForm = 4 , FieldStateInViewForm = 4 , FieldStateInEditForm = 4  WHERE InternalName IN ('Incident_Id') AND Entity = 'Visits' AND TaskType IN (SELECT TaskTypeId FROM TaskTypes WHERE TaskCode = 'E117')</v>
      </c>
      <c r="E3">
        <v>0</v>
      </c>
      <c r="F3">
        <v>-1</v>
      </c>
      <c r="G3">
        <v>0</v>
      </c>
      <c r="H3">
        <v>4</v>
      </c>
      <c r="I3">
        <v>4</v>
      </c>
      <c r="J3">
        <v>4</v>
      </c>
    </row>
    <row r="4" spans="1:14" x14ac:dyDescent="0.25">
      <c r="A4" s="3" t="s">
        <v>3</v>
      </c>
      <c r="B4" t="s">
        <v>334</v>
      </c>
      <c r="C4" t="s">
        <v>62</v>
      </c>
      <c r="D4" t="str">
        <f t="shared" si="0"/>
        <v>UPDATE CategoriesFieldsPerTaskType SET SortOrder = 0 , LayoutOrder = -1 , LayoutGroupId = 0 , FieldStateInNewForm = 3 , FieldStateInViewForm = 3 , FieldStateInEditForm = 3  WHERE InternalName IN ('TaskTypeId') AND Entity = 'Visits' AND TaskType IN (SELECT TaskTypeId FROM TaskTypes WHERE TaskCode = 'E117')</v>
      </c>
      <c r="E4">
        <v>0</v>
      </c>
      <c r="F4">
        <v>-1</v>
      </c>
      <c r="G4">
        <v>0</v>
      </c>
      <c r="H4">
        <v>3</v>
      </c>
      <c r="I4">
        <v>3</v>
      </c>
      <c r="J4">
        <v>3</v>
      </c>
    </row>
    <row r="5" spans="1:14" x14ac:dyDescent="0.25">
      <c r="A5" s="3" t="s">
        <v>317</v>
      </c>
      <c r="B5" t="s">
        <v>334</v>
      </c>
      <c r="C5" t="s">
        <v>62</v>
      </c>
      <c r="D5" t="str">
        <f t="shared" si="0"/>
        <v>UPDATE CategoriesFieldsPerTaskType SET SortOrder = 300 , LayoutOrder = -1 , LayoutGroupId = 0 , FieldStateInNewForm = 4 , FieldStateInViewForm = 4 , FieldStateInEditForm = 4  WHERE InternalName IN ('Status') AND Entity = 'Visits' AND TaskType IN (SELECT TaskTypeId FROM TaskTypes WHERE TaskCode = 'E117')</v>
      </c>
      <c r="E5">
        <v>300</v>
      </c>
      <c r="F5">
        <v>-1</v>
      </c>
      <c r="G5">
        <v>0</v>
      </c>
      <c r="H5">
        <v>4</v>
      </c>
      <c r="I5">
        <v>4</v>
      </c>
      <c r="J5">
        <v>4</v>
      </c>
    </row>
    <row r="6" spans="1:14" x14ac:dyDescent="0.25">
      <c r="A6" s="3" t="s">
        <v>394</v>
      </c>
      <c r="B6" t="s">
        <v>334</v>
      </c>
      <c r="C6" t="s">
        <v>62</v>
      </c>
      <c r="D6" t="str">
        <f t="shared" si="0"/>
        <v>UPDATE CategoriesFieldsPerTaskType SET SortOrder = 310 , LayoutOrder = -1 , LayoutGroupId = 5 , FieldStateInNewForm = 2 , FieldStateInViewForm = 1 , FieldStateInEditForm = 2 , NameLocale9 = 'ΣΤΟΙΧΕΙΑ ΔΙΕΥΘΥΝΣΗΣ'  WHERE InternalName IN ('AddressMunicipality') AND Entity = 'Visits' AND TaskType IN (SELECT TaskTypeId FROM TaskTypes WHERE TaskCode = 'E117')</v>
      </c>
      <c r="E6">
        <v>310</v>
      </c>
      <c r="F6">
        <v>-1</v>
      </c>
      <c r="G6">
        <v>5</v>
      </c>
      <c r="H6">
        <v>2</v>
      </c>
      <c r="I6">
        <v>1</v>
      </c>
      <c r="J6">
        <v>2</v>
      </c>
      <c r="N6" t="s">
        <v>397</v>
      </c>
    </row>
    <row r="7" spans="1:14" x14ac:dyDescent="0.25">
      <c r="A7" s="3" t="s">
        <v>395</v>
      </c>
      <c r="B7" t="s">
        <v>334</v>
      </c>
      <c r="C7" t="s">
        <v>62</v>
      </c>
      <c r="D7" t="str">
        <f t="shared" si="0"/>
        <v>UPDATE CategoriesFieldsPerTaskType SET SortOrder = 320 , LayoutOrder = -1 , LayoutGroupId = 5 , FieldStateInNewForm = 2 , FieldStateInViewForm = 1 , FieldStateInEditForm = 2 , NameLocale9 = 'ΣΤΟΙΧΕΙΑ ΔΙΕΥΘΥΝΣΗΣ'  WHERE InternalName IN ('AddressOdos') AND Entity = 'Visits' AND TaskType IN (SELECT TaskTypeId FROM TaskTypes WHERE TaskCode = 'E117')</v>
      </c>
      <c r="E7">
        <v>320</v>
      </c>
      <c r="F7">
        <v>-1</v>
      </c>
      <c r="G7">
        <v>5</v>
      </c>
      <c r="H7">
        <v>2</v>
      </c>
      <c r="I7">
        <v>1</v>
      </c>
      <c r="J7">
        <v>2</v>
      </c>
      <c r="N7" t="s">
        <v>397</v>
      </c>
    </row>
    <row r="8" spans="1:14" x14ac:dyDescent="0.25">
      <c r="A8" s="3" t="s">
        <v>396</v>
      </c>
      <c r="B8" t="s">
        <v>334</v>
      </c>
      <c r="C8" t="s">
        <v>62</v>
      </c>
      <c r="D8" t="str">
        <f t="shared" si="0"/>
        <v>UPDATE CategoriesFieldsPerTaskType SET SortOrder = 330 , LayoutOrder = -1 , LayoutGroupId = 5 , FieldStateInNewForm = 2 , FieldStateInViewForm = 1 , FieldStateInEditForm = 2 , NameLocale9 = 'ΣΤΟΙΧΕΙΑ ΔΙΕΥΘΥΝΣΗΣ'  WHERE InternalName IN ('AddressArithmos') AND Entity = 'Visits' AND TaskType IN (SELECT TaskTypeId FROM TaskTypes WHERE TaskCode = 'E117')</v>
      </c>
      <c r="E8">
        <v>330</v>
      </c>
      <c r="F8">
        <v>-1</v>
      </c>
      <c r="G8">
        <v>5</v>
      </c>
      <c r="H8">
        <v>2</v>
      </c>
      <c r="I8">
        <v>1</v>
      </c>
      <c r="J8">
        <v>2</v>
      </c>
      <c r="N8" t="s">
        <v>397</v>
      </c>
    </row>
    <row r="9" spans="1:14" x14ac:dyDescent="0.25">
      <c r="A9" s="3" t="s">
        <v>132</v>
      </c>
      <c r="B9" t="s">
        <v>334</v>
      </c>
      <c r="C9" t="s">
        <v>62</v>
      </c>
      <c r="D9" t="str">
        <f t="shared" si="0"/>
        <v>UPDATE CategoriesFieldsPerTaskType SET SortOrder = 400 , LayoutOrder = 0 , LayoutGroupId = 10 , FieldStateInNewForm = 2 , FieldStateInViewForm = 1 , FieldStateInEditForm = 2 , NameLocale9 = 'ΕΝΑΡΞΗ-ΛΗΞΗ'  WHERE InternalName IN ('HmerominiaEnarxisErgasion') AND Entity = 'Visits' AND TaskType IN (SELECT TaskTypeId FROM TaskTypes WHERE TaskCode = 'E117')</v>
      </c>
      <c r="E9" s="3">
        <v>400</v>
      </c>
      <c r="F9" s="3">
        <v>0</v>
      </c>
      <c r="G9">
        <v>10</v>
      </c>
      <c r="H9">
        <v>2</v>
      </c>
      <c r="I9">
        <v>1</v>
      </c>
      <c r="J9">
        <v>2</v>
      </c>
      <c r="N9" t="s">
        <v>360</v>
      </c>
    </row>
    <row r="10" spans="1:14" x14ac:dyDescent="0.25">
      <c r="A10" s="3" t="s">
        <v>133</v>
      </c>
      <c r="B10" t="s">
        <v>334</v>
      </c>
      <c r="C10" t="s">
        <v>62</v>
      </c>
      <c r="D10" t="str">
        <f t="shared" si="0"/>
        <v>UPDATE CategoriesFieldsPerTaskType SET SortOrder = 400 , LayoutOrder = 1 , LayoutGroupId = 10 , FieldStateInNewForm = 2 , FieldStateInViewForm = 1 , FieldStateInEditForm = 2 , NameLocale9 = 'ΕΝΑΡΞΗ-ΛΗΞΗ'  WHERE InternalName IN ('OraEnarxisErgasion') AND Entity = 'Visits' AND TaskType IN (SELECT TaskTypeId FROM TaskTypes WHERE TaskCode = 'E117')</v>
      </c>
      <c r="E10" s="3">
        <v>400</v>
      </c>
      <c r="F10" s="3">
        <v>1</v>
      </c>
      <c r="G10">
        <v>10</v>
      </c>
      <c r="H10">
        <v>2</v>
      </c>
      <c r="I10">
        <v>1</v>
      </c>
      <c r="J10">
        <v>2</v>
      </c>
      <c r="N10" t="s">
        <v>360</v>
      </c>
    </row>
    <row r="11" spans="1:14" x14ac:dyDescent="0.25">
      <c r="A11" s="3" t="s">
        <v>134</v>
      </c>
      <c r="B11" t="s">
        <v>334</v>
      </c>
      <c r="C11" t="s">
        <v>62</v>
      </c>
      <c r="D11" t="str">
        <f t="shared" si="0"/>
        <v>UPDATE CategoriesFieldsPerTaskType SET SortOrder = 500 , LayoutOrder = 0 , LayoutGroupId = 10 , FieldStateInNewForm = 2 , FieldStateInViewForm = 1 , FieldStateInEditForm = 2 , NameLocale9 = 'ΕΝΑΡΞΗ-ΛΗΞΗ'  WHERE InternalName IN ('HmerominiaLixisErgasion') AND Entity = 'Visits' AND TaskType IN (SELECT TaskTypeId FROM TaskTypes WHERE TaskCode = 'E117')</v>
      </c>
      <c r="E11" s="3">
        <v>500</v>
      </c>
      <c r="F11" s="3">
        <v>0</v>
      </c>
      <c r="G11">
        <v>10</v>
      </c>
      <c r="H11">
        <v>2</v>
      </c>
      <c r="I11">
        <v>1</v>
      </c>
      <c r="J11">
        <v>2</v>
      </c>
      <c r="N11" t="s">
        <v>360</v>
      </c>
    </row>
    <row r="12" spans="1:14" x14ac:dyDescent="0.25">
      <c r="A12" s="3" t="s">
        <v>135</v>
      </c>
      <c r="B12" t="s">
        <v>334</v>
      </c>
      <c r="C12" t="s">
        <v>62</v>
      </c>
      <c r="D12" t="str">
        <f t="shared" si="0"/>
        <v>UPDATE CategoriesFieldsPerTaskType SET SortOrder = 500 , LayoutOrder = 1 , LayoutGroupId = 10 , FieldStateInNewForm = 2 , FieldStateInViewForm = 1 , FieldStateInEditForm = 2 , NameLocale9 = 'ΕΝΑΡΞΗ-ΛΗΞΗ'  WHERE InternalName IN ('OraLixisErgasion') AND Entity = 'Visits' AND TaskType IN (SELECT TaskTypeId FROM TaskTypes WHERE TaskCode = 'E117')</v>
      </c>
      <c r="E12" s="3">
        <v>500</v>
      </c>
      <c r="F12" s="3">
        <v>1</v>
      </c>
      <c r="G12">
        <v>10</v>
      </c>
      <c r="H12">
        <v>2</v>
      </c>
      <c r="I12">
        <v>1</v>
      </c>
      <c r="J12">
        <v>2</v>
      </c>
      <c r="N12" t="s">
        <v>360</v>
      </c>
    </row>
    <row r="13" spans="1:14" x14ac:dyDescent="0.25">
      <c r="A13" s="3" t="s">
        <v>136</v>
      </c>
      <c r="B13" t="s">
        <v>334</v>
      </c>
      <c r="C13" t="s">
        <v>62</v>
      </c>
      <c r="D13" t="str">
        <f t="shared" si="0"/>
        <v>UPDATE CategoriesFieldsPerTaskType SET SortOrder = 600 , LayoutOrder = -1 , LayoutGroupId = 20 , FieldStateInNewForm = 4 , FieldStateInViewForm = 4 , FieldStateInEditForm = 4 , NameLocale9 = 'ΣΤΟΙΧΕΙΑ ΒΑΝΑΣ (που φανερώθηκε)'  WHERE InternalName IN ('OnomaVanas') AND Entity = 'Visits' AND TaskType IN (SELECT TaskTypeId FROM TaskTypes WHERE TaskCode = 'E117')</v>
      </c>
      <c r="E13">
        <v>600</v>
      </c>
      <c r="F13">
        <v>-1</v>
      </c>
      <c r="G13">
        <v>20</v>
      </c>
      <c r="H13">
        <v>4</v>
      </c>
      <c r="I13">
        <v>4</v>
      </c>
      <c r="J13">
        <v>4</v>
      </c>
      <c r="N13" t="s">
        <v>361</v>
      </c>
    </row>
    <row r="14" spans="1:14" x14ac:dyDescent="0.25">
      <c r="A14" s="3" t="s">
        <v>137</v>
      </c>
      <c r="B14" t="s">
        <v>334</v>
      </c>
      <c r="C14" t="s">
        <v>62</v>
      </c>
      <c r="D14" t="str">
        <f t="shared" si="0"/>
        <v>UPDATE CategoriesFieldsPerTaskType SET SortOrder = 700 , LayoutOrder = -1 , LayoutGroupId = 20 , FieldStateInNewForm = 2 , FieldStateInViewForm = 1 , FieldStateInEditForm = 2 , NameLocale9 = 'ΣΤΟΙΧΕΙΑ ΒΑΝΑΣ (που φανερώθηκε)'  WHERE InternalName IN ('ThesiVanas') AND Entity = 'Visits' AND TaskType IN (SELECT TaskTypeId FROM TaskTypes WHERE TaskCode = 'E117')</v>
      </c>
      <c r="E14">
        <v>700</v>
      </c>
      <c r="F14">
        <v>-1</v>
      </c>
      <c r="G14">
        <v>20</v>
      </c>
      <c r="H14">
        <v>2</v>
      </c>
      <c r="I14">
        <v>1</v>
      </c>
      <c r="J14">
        <v>2</v>
      </c>
      <c r="N14" t="s">
        <v>361</v>
      </c>
    </row>
    <row r="15" spans="1:14" x14ac:dyDescent="0.25">
      <c r="A15" s="3" t="s">
        <v>14</v>
      </c>
      <c r="B15" t="s">
        <v>334</v>
      </c>
      <c r="C15" t="s">
        <v>62</v>
      </c>
      <c r="D15" t="str">
        <f t="shared" si="0"/>
        <v>UPDATE CategoriesFieldsPerTaskType SET SortOrder = 800 , LayoutOrder = -1 , LayoutGroupId = 20 , FieldStateInNewForm = 2 , FieldStateInViewForm = 1 , FieldStateInEditForm = 2 , NameLocale9 = 'ΣΤΟΙΧΕΙΑ ΒΑΝΑΣ (που φανερώθηκε)'  WHERE InternalName IN ('VanaDiametros') AND Entity = 'Visits' AND TaskType IN (SELECT TaskTypeId FROM TaskTypes WHERE TaskCode = 'E117')</v>
      </c>
      <c r="E15">
        <v>800</v>
      </c>
      <c r="F15">
        <v>-1</v>
      </c>
      <c r="G15">
        <v>20</v>
      </c>
      <c r="H15">
        <v>2</v>
      </c>
      <c r="I15">
        <v>1</v>
      </c>
      <c r="J15">
        <v>2</v>
      </c>
      <c r="N15" t="s">
        <v>361</v>
      </c>
    </row>
    <row r="16" spans="1:14" x14ac:dyDescent="0.25">
      <c r="A16" s="3" t="s">
        <v>138</v>
      </c>
      <c r="B16" t="s">
        <v>334</v>
      </c>
      <c r="C16" t="s">
        <v>62</v>
      </c>
      <c r="D16" t="str">
        <f t="shared" si="0"/>
        <v>UPDATE CategoriesFieldsPerTaskType SET SortOrder = 900 , LayoutOrder = -1 , LayoutGroupId = 20 , FieldStateInNewForm = 2 , FieldStateInViewForm = 1 , FieldStateInEditForm = 2 , NameLocale9 = 'ΣΤΟΙΧΕΙΑ ΒΑΝΑΣ (που φανερώθηκε)'  WHERE InternalName IN ('KatastasiVanas') AND Entity = 'Visits' AND TaskType IN (SELECT TaskTypeId FROM TaskTypes WHERE TaskCode = 'E117')</v>
      </c>
      <c r="E16">
        <v>900</v>
      </c>
      <c r="F16">
        <v>-1</v>
      </c>
      <c r="G16">
        <v>20</v>
      </c>
      <c r="H16">
        <v>2</v>
      </c>
      <c r="I16">
        <v>1</v>
      </c>
      <c r="J16">
        <v>2</v>
      </c>
      <c r="N16" t="s">
        <v>361</v>
      </c>
    </row>
    <row r="17" spans="1:14" x14ac:dyDescent="0.25">
      <c r="A17" s="3" t="s">
        <v>5</v>
      </c>
      <c r="B17" t="s">
        <v>334</v>
      </c>
      <c r="C17" t="s">
        <v>62</v>
      </c>
      <c r="D17" t="str">
        <f t="shared" si="0"/>
        <v>UPDATE CategoriesFieldsPerTaskType SET SortOrder = 1100 , LayoutOrder = -1 , LayoutGroupId = 40 , FieldStateInNewForm = 2 , FieldStateInViewForm = 1 , FieldStateInEditForm = 2 , NameLocale9 = 'ΣΥΝΕΡΓΕΙΟ ΕΠΕΜΒΑΣΗΣ'  WHERE InternalName IN ('SynergeioEpemvasis') AND Entity = 'Visits' AND TaskType IN (SELECT TaskTypeId FROM TaskTypes WHERE TaskCode = 'E117')</v>
      </c>
      <c r="E17">
        <v>1100</v>
      </c>
      <c r="F17">
        <v>-1</v>
      </c>
      <c r="G17">
        <v>40</v>
      </c>
      <c r="H17">
        <v>2</v>
      </c>
      <c r="I17">
        <v>1</v>
      </c>
      <c r="J17">
        <v>2</v>
      </c>
      <c r="N17" t="s">
        <v>349</v>
      </c>
    </row>
    <row r="18" spans="1:14" x14ac:dyDescent="0.25">
      <c r="A18" s="3" t="s">
        <v>116</v>
      </c>
      <c r="B18" t="s">
        <v>334</v>
      </c>
      <c r="C18" t="s">
        <v>62</v>
      </c>
      <c r="D18" t="str">
        <f t="shared" si="0"/>
        <v>UPDATE CategoriesFieldsPerTaskType SET SortOrder = 1200 , LayoutOrder = -1 , LayoutGroupId = 40 , FieldStateInNewForm = 2 , FieldStateInViewForm = 1 , FieldStateInEditForm = 2 , NameLocale9 = 'ΣΥΝΕΡΓΕΙΟ ΕΠΕΜΒΑΣΗΣ'  WHERE InternalName IN ('Epemvasi_VardiaSynergeiou') AND Entity = 'Visits' AND TaskType IN (SELECT TaskTypeId FROM TaskTypes WHERE TaskCode = 'E117')</v>
      </c>
      <c r="E18">
        <v>1200</v>
      </c>
      <c r="F18">
        <v>-1</v>
      </c>
      <c r="G18">
        <v>40</v>
      </c>
      <c r="H18">
        <v>2</v>
      </c>
      <c r="I18">
        <v>1</v>
      </c>
      <c r="J18">
        <v>2</v>
      </c>
      <c r="N18" t="s">
        <v>349</v>
      </c>
    </row>
    <row r="19" spans="1:14" x14ac:dyDescent="0.25">
      <c r="A19" s="3" t="s">
        <v>139</v>
      </c>
      <c r="B19" t="s">
        <v>334</v>
      </c>
      <c r="C19" t="s">
        <v>62</v>
      </c>
      <c r="D19" t="str">
        <f t="shared" si="0"/>
        <v>UPDATE CategoriesFieldsPerTaskType SET SortOrder = 1300 , LayoutOrder = -1 , LayoutGroupId = 40 , FieldStateInNewForm = 2 , FieldStateInViewForm = 1 , FieldStateInEditForm = 2 , NameLocale9 = 'ΣΥΝΕΡΓΕΙΟ ΕΠΕΜΒΑΣΗΣ'  WHERE InternalName IN ('Epemvasi_ArithmosAtomonSynergeiou') AND Entity = 'Visits' AND TaskType IN (SELECT TaskTypeId FROM TaskTypes WHERE TaskCode = 'E117')</v>
      </c>
      <c r="E19">
        <v>1300</v>
      </c>
      <c r="F19">
        <v>-1</v>
      </c>
      <c r="G19">
        <v>40</v>
      </c>
      <c r="H19">
        <v>2</v>
      </c>
      <c r="I19">
        <v>1</v>
      </c>
      <c r="J19">
        <v>2</v>
      </c>
      <c r="N19" t="s">
        <v>349</v>
      </c>
    </row>
    <row r="20" spans="1:14" x14ac:dyDescent="0.25">
      <c r="A20" s="3" t="s">
        <v>181</v>
      </c>
      <c r="B20" t="s">
        <v>334</v>
      </c>
      <c r="C20" t="s">
        <v>62</v>
      </c>
      <c r="D20" t="str">
        <f t="shared" si="0"/>
        <v>UPDATE CategoriesFieldsPerTaskType SET SortOrder = 1400 , LayoutOrder = 0 , LayoutGroupId = 50 , FieldStateInNewForm = 2 , FieldStateInViewForm = 1 , FieldStateInEditForm = 2 , NameLocale9 = 'ΚΑΛΥΜΜΑ'  WHERE InternalName IN ('KalymaEidos') AND Entity = 'Visits' AND TaskType IN (SELECT TaskTypeId FROM TaskTypes WHERE TaskCode = 'E117')</v>
      </c>
      <c r="E20" s="3">
        <v>1400</v>
      </c>
      <c r="F20" s="3">
        <v>0</v>
      </c>
      <c r="G20">
        <v>50</v>
      </c>
      <c r="H20">
        <v>2</v>
      </c>
      <c r="I20">
        <v>1</v>
      </c>
      <c r="J20">
        <v>2</v>
      </c>
      <c r="N20" t="s">
        <v>362</v>
      </c>
    </row>
    <row r="21" spans="1:14" x14ac:dyDescent="0.25">
      <c r="A21" s="3" t="s">
        <v>183</v>
      </c>
      <c r="B21" t="s">
        <v>334</v>
      </c>
      <c r="C21" t="s">
        <v>62</v>
      </c>
      <c r="D21" t="str">
        <f t="shared" si="0"/>
        <v>UPDATE CategoriesFieldsPerTaskType SET SortOrder = 1400 , LayoutOrder = 1 , LayoutGroupId = 50 , FieldStateInNewForm = 2 , FieldStateInViewForm = 1 , FieldStateInEditForm = 2 , NameLocale9 = 'ΚΑΛΥΜΜΑ'  WHERE InternalName IN ('KalymaDiastaseis') AND Entity = 'Visits' AND TaskType IN (SELECT TaskTypeId FROM TaskTypes WHERE TaskCode = 'E117')</v>
      </c>
      <c r="E21" s="3">
        <v>1400</v>
      </c>
      <c r="F21" s="3">
        <v>1</v>
      </c>
      <c r="G21">
        <v>50</v>
      </c>
      <c r="H21">
        <v>2</v>
      </c>
      <c r="I21">
        <v>1</v>
      </c>
      <c r="J21">
        <v>2</v>
      </c>
      <c r="N21" t="s">
        <v>362</v>
      </c>
    </row>
    <row r="22" spans="1:14" x14ac:dyDescent="0.25">
      <c r="A22" s="3" t="s">
        <v>9</v>
      </c>
      <c r="B22" t="s">
        <v>334</v>
      </c>
      <c r="C22" t="s">
        <v>62</v>
      </c>
      <c r="D22" t="str">
        <f t="shared" si="0"/>
        <v>UPDATE CategoriesFieldsPerTaskType SET SortOrder = 1500 , LayoutOrder = -1 , LayoutGroupId = 60 , FieldStateInNewForm = 2 , FieldStateInViewForm = 1 , FieldStateInEditForm = 2 , NameLocale9 = 'ΕΝΕΡΓΕΙΕΣ/ΠΑΡΑΤΗΡΗΣΕΙΣ'  WHERE InternalName IN ('Energeies') AND Entity = 'Visits' AND TaskType IN (SELECT TaskTypeId FROM TaskTypes WHERE TaskCode = 'E117')</v>
      </c>
      <c r="E22">
        <v>1500</v>
      </c>
      <c r="F22">
        <v>-1</v>
      </c>
      <c r="G22">
        <v>60</v>
      </c>
      <c r="H22">
        <v>2</v>
      </c>
      <c r="I22">
        <v>1</v>
      </c>
      <c r="J22">
        <v>2</v>
      </c>
      <c r="N22" t="s">
        <v>353</v>
      </c>
    </row>
    <row r="23" spans="1:14" x14ac:dyDescent="0.25">
      <c r="A23" s="3" t="s">
        <v>12</v>
      </c>
      <c r="B23" t="s">
        <v>334</v>
      </c>
      <c r="C23" t="s">
        <v>62</v>
      </c>
      <c r="D23" t="str">
        <f t="shared" si="0"/>
        <v>UPDATE CategoriesFieldsPerTaskType SET SortOrder = 1600 , LayoutOrder = -1 , LayoutGroupId = 60 , FieldStateInNewForm = 2 , FieldStateInViewForm = 1 , FieldStateInEditForm = 2 , NameLocale9 = 'ΕΝΕΡΓΕΙΕΣ/ΠΑΡΑΤΗΡΗΣΕΙΣ'  WHERE InternalName IN ('Remarks') AND Entity = 'Visits' AND TaskType IN (SELECT TaskTypeId FROM TaskTypes WHERE TaskCode = 'E117')</v>
      </c>
      <c r="E23">
        <v>1600</v>
      </c>
      <c r="F23">
        <v>-1</v>
      </c>
      <c r="G23">
        <v>60</v>
      </c>
      <c r="H23">
        <v>2</v>
      </c>
      <c r="I23">
        <v>1</v>
      </c>
      <c r="J23">
        <v>2</v>
      </c>
      <c r="N23" t="s">
        <v>353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workbookViewId="0">
      <pane xSplit="1" topLeftCell="D1" activePane="topRight" state="frozen"/>
      <selection pane="topRight" activeCell="A9" sqref="A9"/>
    </sheetView>
  </sheetViews>
  <sheetFormatPr defaultRowHeight="15" x14ac:dyDescent="0.25"/>
  <cols>
    <col min="1" max="1" width="36.5703125" bestFit="1" customWidth="1"/>
    <col min="2" max="2" width="78.7109375" bestFit="1" customWidth="1"/>
    <col min="3" max="3" width="27.42578125" bestFit="1" customWidth="1"/>
    <col min="4" max="4" width="255.7109375" bestFit="1" customWidth="1"/>
    <col min="14" max="14" width="33.5703125" bestFit="1" customWidth="1"/>
  </cols>
  <sheetData>
    <row r="1" spans="1:14" x14ac:dyDescent="0.25">
      <c r="A1" s="1" t="s">
        <v>27</v>
      </c>
      <c r="B1" s="1" t="s">
        <v>28</v>
      </c>
      <c r="C1" s="1" t="s">
        <v>63</v>
      </c>
      <c r="D1" s="1" t="s">
        <v>29</v>
      </c>
      <c r="E1" s="1" t="s">
        <v>31</v>
      </c>
      <c r="F1" s="1" t="s">
        <v>32</v>
      </c>
      <c r="G1" s="1" t="s">
        <v>58</v>
      </c>
      <c r="H1" s="1" t="s">
        <v>51</v>
      </c>
      <c r="I1" s="1" t="s">
        <v>115</v>
      </c>
      <c r="J1" s="1" t="s">
        <v>52</v>
      </c>
      <c r="K1" s="1" t="s">
        <v>54</v>
      </c>
      <c r="L1" s="1" t="s">
        <v>55</v>
      </c>
      <c r="M1" s="1" t="s">
        <v>30</v>
      </c>
      <c r="N1" s="1" t="s">
        <v>337</v>
      </c>
    </row>
    <row r="2" spans="1:14" x14ac:dyDescent="0.25">
      <c r="A2" s="3" t="s">
        <v>1</v>
      </c>
      <c r="B2" t="s">
        <v>335</v>
      </c>
      <c r="C2" t="s">
        <v>62</v>
      </c>
      <c r="D2" t="str">
        <f t="shared" ref="D2:D23" si="0">CONCATENATE("UPDATE ",C2," SET ",IF(E2&lt;&gt;"",CONCATENATE("SortOrder = ",E2," "),""),IF(F2&lt;&gt;"",CONCATENATE(", LayoutOrder = ",F2," "),""),IF(G2&lt;&gt;"",CONCATENATE(", LayoutGroupId = ",G2," "),""),IF(H2&lt;&gt;"",CONCATENATE(", FieldStateInNewForm = ",H2," "),""),IF(I2&lt;&gt;"",CONCATENATE(", FieldStateInViewForm = ",I2," "),""),IF(J2&lt;&gt;"",CONCATENATE(", FieldStateInEditForm = ",J2," "),""),IF(K2&lt;&gt;"",CONCATENATE(", ControlTypeInNewForm = '",K2,"' "),""),IF(L2&lt;&gt;"",CONCATENATE(", ControlTypeInEditForm = '",L2,"' "),""),IF(M2&lt;&gt;"",CONCATENATE(", NameLocale1 = '",M2,"' "),""),IF(N2&lt;&gt;"",CONCATENATE(", NameLocale9 = '",N2,"' "),"")," WHERE InternalName IN ('",A2,"') AND Entity = '",B2)</f>
        <v>UPDATE CategoriesFieldsPerTaskType SET SortOrder = 100 , LayoutOrder = -1 , LayoutGroupId = 0 , FieldStateInNewForm = 1 , FieldStateInViewForm = 1 , FieldStateInEditForm = 1  WHERE InternalName IN ('Task_Description') AND Entity = 'Visits' AND TaskType IN (SELECT TaskTypeId FROM TaskTypes WHERE TaskCode = 'E118')</v>
      </c>
      <c r="E2">
        <v>100</v>
      </c>
      <c r="F2">
        <v>-1</v>
      </c>
      <c r="G2">
        <v>0</v>
      </c>
      <c r="H2">
        <v>1</v>
      </c>
      <c r="I2">
        <v>1</v>
      </c>
      <c r="J2">
        <v>1</v>
      </c>
      <c r="K2" s="1"/>
      <c r="L2" s="1"/>
      <c r="M2" s="1"/>
    </row>
    <row r="3" spans="1:14" x14ac:dyDescent="0.25">
      <c r="A3" s="3" t="s">
        <v>4</v>
      </c>
      <c r="B3" t="s">
        <v>335</v>
      </c>
      <c r="C3" t="s">
        <v>62</v>
      </c>
      <c r="D3" t="str">
        <f t="shared" si="0"/>
        <v>UPDATE CategoriesFieldsPerTaskType SET SortOrder = 0 , LayoutOrder = -1 , LayoutGroupId = 0 , FieldStateInNewForm = 4 , FieldStateInViewForm = 4 , FieldStateInEditForm = 4  WHERE InternalName IN ('Incident_Id') AND Entity = 'Visits' AND TaskType IN (SELECT TaskTypeId FROM TaskTypes WHERE TaskCode = 'E118')</v>
      </c>
      <c r="E3">
        <v>0</v>
      </c>
      <c r="F3">
        <v>-1</v>
      </c>
      <c r="G3">
        <v>0</v>
      </c>
      <c r="H3">
        <v>4</v>
      </c>
      <c r="I3">
        <v>4</v>
      </c>
      <c r="J3">
        <v>4</v>
      </c>
    </row>
    <row r="4" spans="1:14" x14ac:dyDescent="0.25">
      <c r="A4" s="3" t="s">
        <v>3</v>
      </c>
      <c r="B4" t="s">
        <v>335</v>
      </c>
      <c r="C4" t="s">
        <v>62</v>
      </c>
      <c r="D4" t="str">
        <f t="shared" si="0"/>
        <v>UPDATE CategoriesFieldsPerTaskType SET SortOrder = 0 , LayoutOrder = -1 , LayoutGroupId = 0 , FieldStateInNewForm = 3 , FieldStateInViewForm = 3 , FieldStateInEditForm = 3  WHERE InternalName IN ('TaskTypeId') AND Entity = 'Visits' AND TaskType IN (SELECT TaskTypeId FROM TaskTypes WHERE TaskCode = 'E118')</v>
      </c>
      <c r="E4">
        <v>0</v>
      </c>
      <c r="F4">
        <v>-1</v>
      </c>
      <c r="G4">
        <v>0</v>
      </c>
      <c r="H4">
        <v>3</v>
      </c>
      <c r="I4">
        <v>3</v>
      </c>
      <c r="J4">
        <v>3</v>
      </c>
    </row>
    <row r="5" spans="1:14" x14ac:dyDescent="0.25">
      <c r="A5" s="3" t="s">
        <v>317</v>
      </c>
      <c r="B5" t="s">
        <v>335</v>
      </c>
      <c r="C5" t="s">
        <v>62</v>
      </c>
      <c r="D5" t="str">
        <f t="shared" si="0"/>
        <v>UPDATE CategoriesFieldsPerTaskType SET SortOrder = 200 , LayoutOrder = -1 , LayoutGroupId = 0 , FieldStateInNewForm = 4 , FieldStateInViewForm = 4 , FieldStateInEditForm = 4  WHERE InternalName IN ('Status') AND Entity = 'Visits' AND TaskType IN (SELECT TaskTypeId FROM TaskTypes WHERE TaskCode = 'E118')</v>
      </c>
      <c r="E5">
        <v>200</v>
      </c>
      <c r="F5">
        <v>-1</v>
      </c>
      <c r="G5">
        <v>0</v>
      </c>
      <c r="H5">
        <v>4</v>
      </c>
      <c r="I5">
        <v>4</v>
      </c>
      <c r="J5">
        <v>4</v>
      </c>
    </row>
    <row r="6" spans="1:14" x14ac:dyDescent="0.25">
      <c r="A6" s="3" t="s">
        <v>394</v>
      </c>
      <c r="B6" t="s">
        <v>335</v>
      </c>
      <c r="C6" t="s">
        <v>62</v>
      </c>
      <c r="D6" t="str">
        <f t="shared" si="0"/>
        <v>UPDATE CategoriesFieldsPerTaskType SET SortOrder = 210 , LayoutOrder = -1 , LayoutGroupId = 5 , FieldStateInNewForm = 2 , FieldStateInViewForm = 1 , FieldStateInEditForm = 2 , NameLocale9 = 'ΣΤΟΙΧΕΙΑ ΔΙΕΥΘΥΝΣΗΣ'  WHERE InternalName IN ('AddressMunicipality') AND Entity = 'Visits' AND TaskType IN (SELECT TaskTypeId FROM TaskTypes WHERE TaskCode = 'E118')</v>
      </c>
      <c r="E6">
        <v>210</v>
      </c>
      <c r="F6">
        <v>-1</v>
      </c>
      <c r="G6">
        <v>5</v>
      </c>
      <c r="H6">
        <v>2</v>
      </c>
      <c r="I6">
        <v>1</v>
      </c>
      <c r="J6">
        <v>2</v>
      </c>
      <c r="N6" t="s">
        <v>397</v>
      </c>
    </row>
    <row r="7" spans="1:14" x14ac:dyDescent="0.25">
      <c r="A7" s="3" t="s">
        <v>395</v>
      </c>
      <c r="B7" t="s">
        <v>335</v>
      </c>
      <c r="C7" t="s">
        <v>62</v>
      </c>
      <c r="D7" t="str">
        <f t="shared" si="0"/>
        <v>UPDATE CategoriesFieldsPerTaskType SET SortOrder = 220 , LayoutOrder = -1 , LayoutGroupId = 5 , FieldStateInNewForm = 2 , FieldStateInViewForm = 1 , FieldStateInEditForm = 2 , NameLocale9 = 'ΣΤΟΙΧΕΙΑ ΔΙΕΥΘΥΝΣΗΣ'  WHERE InternalName IN ('AddressOdos') AND Entity = 'Visits' AND TaskType IN (SELECT TaskTypeId FROM TaskTypes WHERE TaskCode = 'E118')</v>
      </c>
      <c r="E7">
        <v>220</v>
      </c>
      <c r="F7">
        <v>-1</v>
      </c>
      <c r="G7">
        <v>5</v>
      </c>
      <c r="H7">
        <v>2</v>
      </c>
      <c r="I7">
        <v>1</v>
      </c>
      <c r="J7">
        <v>2</v>
      </c>
      <c r="N7" t="s">
        <v>397</v>
      </c>
    </row>
    <row r="8" spans="1:14" x14ac:dyDescent="0.25">
      <c r="A8" s="3" t="s">
        <v>396</v>
      </c>
      <c r="B8" t="s">
        <v>335</v>
      </c>
      <c r="C8" t="s">
        <v>62</v>
      </c>
      <c r="D8" t="str">
        <f t="shared" si="0"/>
        <v>UPDATE CategoriesFieldsPerTaskType SET SortOrder = 230 , LayoutOrder = -1 , LayoutGroupId = 5 , FieldStateInNewForm = 2 , FieldStateInViewForm = 1 , FieldStateInEditForm = 2 , NameLocale9 = 'ΣΤΟΙΧΕΙΑ ΔΙΕΥΘΥΝΣΗΣ'  WHERE InternalName IN ('AddressArithmos') AND Entity = 'Visits' AND TaskType IN (SELECT TaskTypeId FROM TaskTypes WHERE TaskCode = 'E118')</v>
      </c>
      <c r="E8">
        <v>230</v>
      </c>
      <c r="F8">
        <v>-1</v>
      </c>
      <c r="G8">
        <v>5</v>
      </c>
      <c r="H8">
        <v>2</v>
      </c>
      <c r="I8">
        <v>1</v>
      </c>
      <c r="J8">
        <v>2</v>
      </c>
      <c r="N8" t="s">
        <v>397</v>
      </c>
    </row>
    <row r="9" spans="1:14" x14ac:dyDescent="0.25">
      <c r="A9" s="3" t="s">
        <v>132</v>
      </c>
      <c r="B9" t="s">
        <v>335</v>
      </c>
      <c r="C9" t="s">
        <v>62</v>
      </c>
      <c r="D9" t="str">
        <f t="shared" si="0"/>
        <v>UPDATE CategoriesFieldsPerTaskType SET SortOrder = 300 , LayoutOrder = 0 , LayoutGroupId = 10 , FieldStateInNewForm = 2 , FieldStateInViewForm = 1 , FieldStateInEditForm = 2 , NameLocale9 = 'ΕΝΑΡΞΗ-ΛΗΞΗ'  WHERE InternalName IN ('HmerominiaEnarxisErgasion') AND Entity = 'Visits' AND TaskType IN (SELECT TaskTypeId FROM TaskTypes WHERE TaskCode = 'E118')</v>
      </c>
      <c r="E9" s="3">
        <v>300</v>
      </c>
      <c r="F9" s="3">
        <v>0</v>
      </c>
      <c r="G9">
        <v>10</v>
      </c>
      <c r="H9">
        <v>2</v>
      </c>
      <c r="I9">
        <v>1</v>
      </c>
      <c r="J9">
        <v>2</v>
      </c>
      <c r="N9" t="s">
        <v>360</v>
      </c>
    </row>
    <row r="10" spans="1:14" x14ac:dyDescent="0.25">
      <c r="A10" s="3" t="s">
        <v>133</v>
      </c>
      <c r="B10" t="s">
        <v>335</v>
      </c>
      <c r="C10" t="s">
        <v>62</v>
      </c>
      <c r="D10" t="str">
        <f t="shared" si="0"/>
        <v>UPDATE CategoriesFieldsPerTaskType SET SortOrder = 300 , LayoutOrder = 1 , LayoutGroupId = 10 , FieldStateInNewForm = 2 , FieldStateInViewForm = 1 , FieldStateInEditForm = 2 , NameLocale9 = 'ΕΝΑΡΞΗ-ΛΗΞΗ'  WHERE InternalName IN ('OraEnarxisErgasion') AND Entity = 'Visits' AND TaskType IN (SELECT TaskTypeId FROM TaskTypes WHERE TaskCode = 'E118')</v>
      </c>
      <c r="E10" s="3">
        <v>300</v>
      </c>
      <c r="F10" s="3">
        <v>1</v>
      </c>
      <c r="G10">
        <v>10</v>
      </c>
      <c r="H10">
        <v>2</v>
      </c>
      <c r="I10">
        <v>1</v>
      </c>
      <c r="J10">
        <v>2</v>
      </c>
      <c r="N10" t="s">
        <v>360</v>
      </c>
    </row>
    <row r="11" spans="1:14" x14ac:dyDescent="0.25">
      <c r="A11" s="3" t="s">
        <v>134</v>
      </c>
      <c r="B11" t="s">
        <v>335</v>
      </c>
      <c r="C11" t="s">
        <v>62</v>
      </c>
      <c r="D11" t="str">
        <f t="shared" si="0"/>
        <v>UPDATE CategoriesFieldsPerTaskType SET SortOrder = 400 , LayoutOrder = 0 , LayoutGroupId = 10 , FieldStateInNewForm = 2 , FieldStateInViewForm = 1 , FieldStateInEditForm = 2 , NameLocale9 = 'ΕΝΑΡΞΗ-ΛΗΞΗ'  WHERE InternalName IN ('HmerominiaLixisErgasion') AND Entity = 'Visits' AND TaskType IN (SELECT TaskTypeId FROM TaskTypes WHERE TaskCode = 'E118')</v>
      </c>
      <c r="E11" s="3">
        <v>400</v>
      </c>
      <c r="F11" s="3">
        <v>0</v>
      </c>
      <c r="G11">
        <v>10</v>
      </c>
      <c r="H11">
        <v>2</v>
      </c>
      <c r="I11">
        <v>1</v>
      </c>
      <c r="J11">
        <v>2</v>
      </c>
      <c r="N11" t="s">
        <v>360</v>
      </c>
    </row>
    <row r="12" spans="1:14" x14ac:dyDescent="0.25">
      <c r="A12" s="3" t="s">
        <v>135</v>
      </c>
      <c r="B12" t="s">
        <v>335</v>
      </c>
      <c r="C12" t="s">
        <v>62</v>
      </c>
      <c r="D12" t="str">
        <f t="shared" si="0"/>
        <v>UPDATE CategoriesFieldsPerTaskType SET SortOrder = 400 , LayoutOrder = 1 , LayoutGroupId = 10 , FieldStateInNewForm = 2 , FieldStateInViewForm = 1 , FieldStateInEditForm = 2 , NameLocale9 = 'ΕΝΑΡΞΗ-ΛΗΞΗ'  WHERE InternalName IN ('OraLixisErgasion') AND Entity = 'Visits' AND TaskType IN (SELECT TaskTypeId FROM TaskTypes WHERE TaskCode = 'E118')</v>
      </c>
      <c r="E12" s="3">
        <v>400</v>
      </c>
      <c r="F12" s="3">
        <v>1</v>
      </c>
      <c r="G12">
        <v>10</v>
      </c>
      <c r="H12">
        <v>2</v>
      </c>
      <c r="I12">
        <v>1</v>
      </c>
      <c r="J12">
        <v>2</v>
      </c>
      <c r="N12" t="s">
        <v>360</v>
      </c>
    </row>
    <row r="13" spans="1:14" x14ac:dyDescent="0.25">
      <c r="A13" s="3" t="s">
        <v>136</v>
      </c>
      <c r="B13" t="s">
        <v>335</v>
      </c>
      <c r="C13" t="s">
        <v>62</v>
      </c>
      <c r="D13" t="str">
        <f t="shared" si="0"/>
        <v>UPDATE CategoriesFieldsPerTaskType SET SortOrder = 700 , LayoutOrder = -1 , LayoutGroupId = 20 , FieldStateInNewForm = 4 , FieldStateInViewForm = 4 , FieldStateInEditForm = 4 , NameLocale9 = 'ΣΤΟΙΧΕΙΑ ΒΑΝΑΣ (που φανερώθηκε)'  WHERE InternalName IN ('OnomaVanas') AND Entity = 'Visits' AND TaskType IN (SELECT TaskTypeId FROM TaskTypes WHERE TaskCode = 'E118')</v>
      </c>
      <c r="E13">
        <v>700</v>
      </c>
      <c r="F13">
        <v>-1</v>
      </c>
      <c r="G13">
        <v>20</v>
      </c>
      <c r="H13">
        <v>4</v>
      </c>
      <c r="I13">
        <v>4</v>
      </c>
      <c r="J13">
        <v>4</v>
      </c>
      <c r="N13" t="s">
        <v>361</v>
      </c>
    </row>
    <row r="14" spans="1:14" x14ac:dyDescent="0.25">
      <c r="A14" s="3" t="s">
        <v>137</v>
      </c>
      <c r="B14" t="s">
        <v>335</v>
      </c>
      <c r="C14" t="s">
        <v>62</v>
      </c>
      <c r="D14" t="str">
        <f t="shared" si="0"/>
        <v>UPDATE CategoriesFieldsPerTaskType SET SortOrder = 800 , LayoutOrder = -1 , LayoutGroupId = 20 , FieldStateInNewForm = 2 , FieldStateInViewForm = 1 , FieldStateInEditForm = 2 , NameLocale9 = 'ΣΤΟΙΧΕΙΑ ΒΑΝΑΣ (που φανερώθηκε)'  WHERE InternalName IN ('ThesiVanas') AND Entity = 'Visits' AND TaskType IN (SELECT TaskTypeId FROM TaskTypes WHERE TaskCode = 'E118')</v>
      </c>
      <c r="E14">
        <v>800</v>
      </c>
      <c r="F14">
        <v>-1</v>
      </c>
      <c r="G14">
        <v>20</v>
      </c>
      <c r="H14">
        <v>2</v>
      </c>
      <c r="I14">
        <v>1</v>
      </c>
      <c r="J14">
        <v>2</v>
      </c>
      <c r="N14" t="s">
        <v>361</v>
      </c>
    </row>
    <row r="15" spans="1:14" x14ac:dyDescent="0.25">
      <c r="A15" s="3" t="s">
        <v>14</v>
      </c>
      <c r="B15" t="s">
        <v>335</v>
      </c>
      <c r="C15" t="s">
        <v>62</v>
      </c>
      <c r="D15" t="str">
        <f t="shared" si="0"/>
        <v>UPDATE CategoriesFieldsPerTaskType SET SortOrder = 900 , LayoutOrder = -1 , LayoutGroupId = 20 , FieldStateInNewForm = 2 , FieldStateInViewForm = 1 , FieldStateInEditForm = 2 , NameLocale9 = 'ΣΤΟΙΧΕΙΑ ΒΑΝΑΣ (που φανερώθηκε)'  WHERE InternalName IN ('VanaDiametros') AND Entity = 'Visits' AND TaskType IN (SELECT TaskTypeId FROM TaskTypes WHERE TaskCode = 'E118')</v>
      </c>
      <c r="E15">
        <v>900</v>
      </c>
      <c r="F15">
        <v>-1</v>
      </c>
      <c r="G15">
        <v>20</v>
      </c>
      <c r="H15">
        <v>2</v>
      </c>
      <c r="I15">
        <v>1</v>
      </c>
      <c r="J15">
        <v>2</v>
      </c>
      <c r="N15" t="s">
        <v>361</v>
      </c>
    </row>
    <row r="16" spans="1:14" x14ac:dyDescent="0.25">
      <c r="A16" s="3" t="s">
        <v>138</v>
      </c>
      <c r="B16" t="s">
        <v>335</v>
      </c>
      <c r="C16" t="s">
        <v>62</v>
      </c>
      <c r="D16" t="str">
        <f t="shared" si="0"/>
        <v>UPDATE CategoriesFieldsPerTaskType SET SortOrder = 1000 , LayoutOrder = -1 , LayoutGroupId = 20 , FieldStateInNewForm = 2 , FieldStateInViewForm = 1 , FieldStateInEditForm = 2 , NameLocale9 = 'ΣΤΟΙΧΕΙΑ ΒΑΝΑΣ (που φανερώθηκε)'  WHERE InternalName IN ('KatastasiVanas') AND Entity = 'Visits' AND TaskType IN (SELECT TaskTypeId FROM TaskTypes WHERE TaskCode = 'E118')</v>
      </c>
      <c r="E16">
        <v>1000</v>
      </c>
      <c r="F16">
        <v>-1</v>
      </c>
      <c r="G16">
        <v>20</v>
      </c>
      <c r="H16">
        <v>2</v>
      </c>
      <c r="I16">
        <v>1</v>
      </c>
      <c r="J16">
        <v>2</v>
      </c>
      <c r="N16" t="s">
        <v>361</v>
      </c>
    </row>
    <row r="17" spans="1:14" x14ac:dyDescent="0.25">
      <c r="A17" s="3" t="s">
        <v>5</v>
      </c>
      <c r="B17" t="s">
        <v>335</v>
      </c>
      <c r="C17" t="s">
        <v>62</v>
      </c>
      <c r="D17" t="str">
        <f t="shared" si="0"/>
        <v>UPDATE CategoriesFieldsPerTaskType SET SortOrder = 1100 , LayoutOrder = -1 , LayoutGroupId = 30 , FieldStateInNewForm = 2 , FieldStateInViewForm = 1 , FieldStateInEditForm = 2 , NameLocale9 = 'ΣΥΝΕΡΓΕΙΟ ΕΠΕΜΒΑΣΗΣ'  WHERE InternalName IN ('SynergeioEpemvasis') AND Entity = 'Visits' AND TaskType IN (SELECT TaskTypeId FROM TaskTypes WHERE TaskCode = 'E118')</v>
      </c>
      <c r="E17">
        <v>1100</v>
      </c>
      <c r="F17">
        <v>-1</v>
      </c>
      <c r="G17">
        <v>30</v>
      </c>
      <c r="H17">
        <v>2</v>
      </c>
      <c r="I17">
        <v>1</v>
      </c>
      <c r="J17">
        <v>2</v>
      </c>
      <c r="N17" t="s">
        <v>349</v>
      </c>
    </row>
    <row r="18" spans="1:14" x14ac:dyDescent="0.25">
      <c r="A18" s="3" t="s">
        <v>116</v>
      </c>
      <c r="B18" t="s">
        <v>335</v>
      </c>
      <c r="C18" t="s">
        <v>62</v>
      </c>
      <c r="D18" t="str">
        <f t="shared" si="0"/>
        <v>UPDATE CategoriesFieldsPerTaskType SET SortOrder = 1200 , LayoutOrder = -1 , LayoutGroupId = 30 , FieldStateInNewForm = 2 , FieldStateInViewForm = 1 , FieldStateInEditForm = 2 , NameLocale9 = 'ΣΥΝΕΡΓΕΙΟ ΕΠΕΜΒΑΣΗΣ'  WHERE InternalName IN ('Epemvasi_VardiaSynergeiou') AND Entity = 'Visits' AND TaskType IN (SELECT TaskTypeId FROM TaskTypes WHERE TaskCode = 'E118')</v>
      </c>
      <c r="E18">
        <v>1200</v>
      </c>
      <c r="F18">
        <v>-1</v>
      </c>
      <c r="G18">
        <v>30</v>
      </c>
      <c r="H18">
        <v>2</v>
      </c>
      <c r="I18">
        <v>1</v>
      </c>
      <c r="J18">
        <v>2</v>
      </c>
      <c r="N18" t="s">
        <v>349</v>
      </c>
    </row>
    <row r="19" spans="1:14" x14ac:dyDescent="0.25">
      <c r="A19" s="3" t="s">
        <v>139</v>
      </c>
      <c r="B19" t="s">
        <v>335</v>
      </c>
      <c r="C19" t="s">
        <v>62</v>
      </c>
      <c r="D19" t="str">
        <f t="shared" si="0"/>
        <v>UPDATE CategoriesFieldsPerTaskType SET SortOrder = 1300 , LayoutOrder = -1 , LayoutGroupId = 30 , FieldStateInNewForm = 2 , FieldStateInViewForm = 1 , FieldStateInEditForm = 2 , NameLocale9 = 'ΣΥΝΕΡΓΕΙΟ ΕΠΕΜΒΑΣΗΣ'  WHERE InternalName IN ('Epemvasi_ArithmosAtomonSynergeiou') AND Entity = 'Visits' AND TaskType IN (SELECT TaskTypeId FROM TaskTypes WHERE TaskCode = 'E118')</v>
      </c>
      <c r="E19">
        <v>1300</v>
      </c>
      <c r="F19">
        <v>-1</v>
      </c>
      <c r="G19">
        <v>30</v>
      </c>
      <c r="H19">
        <v>2</v>
      </c>
      <c r="I19">
        <v>1</v>
      </c>
      <c r="J19">
        <v>2</v>
      </c>
      <c r="N19" t="s">
        <v>349</v>
      </c>
    </row>
    <row r="20" spans="1:14" x14ac:dyDescent="0.25">
      <c r="A20" s="3" t="s">
        <v>185</v>
      </c>
      <c r="B20" t="s">
        <v>335</v>
      </c>
      <c r="C20" t="s">
        <v>62</v>
      </c>
      <c r="D20" t="str">
        <f t="shared" si="0"/>
        <v>UPDATE CategoriesFieldsPerTaskType SET SortOrder = 1400 , LayoutOrder = 0 , LayoutGroupId = 40 , FieldStateInNewForm = 2 , FieldStateInViewForm = 1 , FieldStateInEditForm = 2 , NameLocale9 = 'ΦΡΕΑΤΙΟ'  WHERE InternalName IN ('FreatioEidos') AND Entity = 'Visits' AND TaskType IN (SELECT TaskTypeId FROM TaskTypes WHERE TaskCode = 'E118')</v>
      </c>
      <c r="E20" s="3">
        <v>1400</v>
      </c>
      <c r="F20" s="3">
        <v>0</v>
      </c>
      <c r="G20">
        <v>40</v>
      </c>
      <c r="H20">
        <v>2</v>
      </c>
      <c r="I20">
        <v>1</v>
      </c>
      <c r="J20">
        <v>2</v>
      </c>
      <c r="N20" t="s">
        <v>363</v>
      </c>
    </row>
    <row r="21" spans="1:14" x14ac:dyDescent="0.25">
      <c r="A21" s="3" t="s">
        <v>186</v>
      </c>
      <c r="B21" t="s">
        <v>335</v>
      </c>
      <c r="C21" t="s">
        <v>62</v>
      </c>
      <c r="D21" t="str">
        <f t="shared" si="0"/>
        <v>UPDATE CategoriesFieldsPerTaskType SET SortOrder = 1400 , LayoutOrder = 1 , LayoutGroupId = 40 , FieldStateInNewForm = 2 , FieldStateInViewForm = 1 , FieldStateInEditForm = 2 , NameLocale9 = 'ΦΡΕΑΤΙΟ'  WHERE InternalName IN ('FreatioDiastaseis') AND Entity = 'Visits' AND TaskType IN (SELECT TaskTypeId FROM TaskTypes WHERE TaskCode = 'E118')</v>
      </c>
      <c r="E21" s="3">
        <v>1400</v>
      </c>
      <c r="F21" s="3">
        <v>1</v>
      </c>
      <c r="G21">
        <v>40</v>
      </c>
      <c r="H21">
        <v>2</v>
      </c>
      <c r="I21">
        <v>1</v>
      </c>
      <c r="J21">
        <v>2</v>
      </c>
      <c r="N21" t="s">
        <v>363</v>
      </c>
    </row>
    <row r="22" spans="1:14" x14ac:dyDescent="0.25">
      <c r="A22" s="3" t="s">
        <v>9</v>
      </c>
      <c r="B22" t="s">
        <v>335</v>
      </c>
      <c r="C22" t="s">
        <v>62</v>
      </c>
      <c r="D22" t="str">
        <f t="shared" si="0"/>
        <v>UPDATE CategoriesFieldsPerTaskType SET SortOrder = 1500 , LayoutOrder = -1 , LayoutGroupId = 50 , FieldStateInNewForm = 2 , FieldStateInViewForm = 1 , FieldStateInEditForm = 2 , NameLocale9 = 'ΕΝΕΡΓΕΙΕΣ/ΠΑΡΑΤΗΡΗΣΕΙΣ'  WHERE InternalName IN ('Energeies') AND Entity = 'Visits' AND TaskType IN (SELECT TaskTypeId FROM TaskTypes WHERE TaskCode = 'E118')</v>
      </c>
      <c r="E22">
        <v>1500</v>
      </c>
      <c r="F22">
        <v>-1</v>
      </c>
      <c r="G22">
        <v>50</v>
      </c>
      <c r="H22">
        <v>2</v>
      </c>
      <c r="I22">
        <v>1</v>
      </c>
      <c r="J22">
        <v>2</v>
      </c>
      <c r="N22" t="s">
        <v>353</v>
      </c>
    </row>
    <row r="23" spans="1:14" x14ac:dyDescent="0.25">
      <c r="A23" s="3" t="s">
        <v>12</v>
      </c>
      <c r="B23" t="s">
        <v>335</v>
      </c>
      <c r="C23" t="s">
        <v>62</v>
      </c>
      <c r="D23" t="str">
        <f t="shared" si="0"/>
        <v>UPDATE CategoriesFieldsPerTaskType SET SortOrder = 1600 , LayoutOrder = -1 , LayoutGroupId = 50 , FieldStateInNewForm = 2 , FieldStateInViewForm = 1 , FieldStateInEditForm = 2 , NameLocale9 = 'ΕΝΕΡΓΕΙΕΣ/ΠΑΡΑΤΗΡΗΣΕΙΣ'  WHERE InternalName IN ('Remarks') AND Entity = 'Visits' AND TaskType IN (SELECT TaskTypeId FROM TaskTypes WHERE TaskCode = 'E118')</v>
      </c>
      <c r="E23">
        <v>1600</v>
      </c>
      <c r="F23">
        <v>-1</v>
      </c>
      <c r="G23">
        <v>50</v>
      </c>
      <c r="H23">
        <v>2</v>
      </c>
      <c r="I23">
        <v>1</v>
      </c>
      <c r="J23">
        <v>2</v>
      </c>
      <c r="N23" t="s">
        <v>353</v>
      </c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7" zoomScale="130" zoomScaleNormal="130" workbookViewId="0">
      <pane xSplit="1" topLeftCell="B1" activePane="topRight" state="frozen"/>
      <selection pane="topRight" activeCell="A24" sqref="A24"/>
    </sheetView>
  </sheetViews>
  <sheetFormatPr defaultRowHeight="15" x14ac:dyDescent="0.25"/>
  <cols>
    <col min="1" max="1" width="36.5703125" bestFit="1" customWidth="1"/>
    <col min="2" max="2" width="102" bestFit="1" customWidth="1"/>
    <col min="3" max="3" width="27.42578125" bestFit="1" customWidth="1"/>
    <col min="4" max="4" width="255.7109375" bestFit="1" customWidth="1"/>
    <col min="14" max="14" width="33.5703125" bestFit="1" customWidth="1"/>
  </cols>
  <sheetData>
    <row r="1" spans="1:14" x14ac:dyDescent="0.25">
      <c r="A1" s="1" t="s">
        <v>27</v>
      </c>
      <c r="B1" s="1" t="s">
        <v>28</v>
      </c>
      <c r="C1" s="1" t="s">
        <v>63</v>
      </c>
      <c r="D1" s="1" t="s">
        <v>29</v>
      </c>
      <c r="E1" s="1" t="s">
        <v>31</v>
      </c>
      <c r="F1" s="1" t="s">
        <v>32</v>
      </c>
      <c r="G1" s="1" t="s">
        <v>58</v>
      </c>
      <c r="H1" s="1" t="s">
        <v>51</v>
      </c>
      <c r="I1" s="1" t="s">
        <v>115</v>
      </c>
      <c r="J1" s="1" t="s">
        <v>52</v>
      </c>
      <c r="K1" s="1" t="s">
        <v>54</v>
      </c>
      <c r="L1" s="1" t="s">
        <v>55</v>
      </c>
      <c r="M1" s="1" t="s">
        <v>30</v>
      </c>
      <c r="N1" s="1" t="s">
        <v>337</v>
      </c>
    </row>
    <row r="2" spans="1:14" x14ac:dyDescent="0.25">
      <c r="A2" s="3" t="s">
        <v>1</v>
      </c>
      <c r="B2" t="s">
        <v>538</v>
      </c>
      <c r="C2" t="s">
        <v>62</v>
      </c>
      <c r="D2" t="str">
        <f t="shared" ref="D2:D27" si="0">CONCATENATE("UPDATE ",C2," SET ",IF(E2&lt;&gt;"",CONCATENATE("SortOrder = ",E2," "),""),IF(F2&lt;&gt;"",CONCATENATE(", LayoutOrder = ",F2," "),""),IF(G2&lt;&gt;"",CONCATENATE(", LayoutGroupId = ",G2," "),""),IF(H2&lt;&gt;"",CONCATENATE(", FieldStateInNewForm = ",H2," "),""),IF(I2&lt;&gt;"",CONCATENATE(", FieldStateInViewForm = ",I2," "),""),IF(J2&lt;&gt;"",CONCATENATE(", FieldStateInEditForm = ",J2," "),""),IF(K2&lt;&gt;"",CONCATENATE(", ControlTypeInNewForm = '",K2,"' "),""),IF(L2&lt;&gt;"",CONCATENATE(", ControlTypeInEditForm = '",L2,"' "),""),IF(M2&lt;&gt;"",CONCATENATE(", NameLocale1 = '",M2,"' "),""),IF(N2&lt;&gt;"",CONCATENATE(", NameLocale9 = '",N2,"' "),"")," WHERE InternalName IN ('",A2,"') AND Entity = '",B2)</f>
        <v>UPDATE CategoriesFieldsPerTaskType SET SortOrder = 100 , LayoutOrder = -1 , LayoutGroupId = 0 , FieldStateInNewForm = 1 , FieldStateInViewForm = 1 , FieldStateInEditForm = 1  WHERE InternalName IN ('Task_Description') AND Entity = 'Visits' AND TaskType IN (SELECT TaskTypeId FROM TaskTypes WHERE TaskCode = 'E120' OR TaskCode = 'E121')</v>
      </c>
      <c r="E2">
        <v>100</v>
      </c>
      <c r="F2">
        <v>-1</v>
      </c>
      <c r="G2">
        <v>0</v>
      </c>
      <c r="H2">
        <v>1</v>
      </c>
      <c r="I2">
        <v>1</v>
      </c>
      <c r="J2">
        <v>1</v>
      </c>
      <c r="K2" s="1"/>
      <c r="L2" s="1"/>
      <c r="M2" s="1"/>
    </row>
    <row r="3" spans="1:14" x14ac:dyDescent="0.25">
      <c r="A3" s="3" t="s">
        <v>4</v>
      </c>
      <c r="B3" t="s">
        <v>538</v>
      </c>
      <c r="C3" t="s">
        <v>62</v>
      </c>
      <c r="D3" t="str">
        <f t="shared" si="0"/>
        <v>UPDATE CategoriesFieldsPerTaskType SET SortOrder = 0 , LayoutOrder = -1 , LayoutGroupId = 0 , FieldStateInNewForm = 4 , FieldStateInViewForm = 4 , FieldStateInEditForm = 4  WHERE InternalName IN ('Incident_Id') AND Entity = 'Visits' AND TaskType IN (SELECT TaskTypeId FROM TaskTypes WHERE TaskCode = 'E120' OR TaskCode = 'E121')</v>
      </c>
      <c r="E3">
        <v>0</v>
      </c>
      <c r="F3">
        <v>-1</v>
      </c>
      <c r="G3">
        <v>0</v>
      </c>
      <c r="H3">
        <v>4</v>
      </c>
      <c r="I3">
        <v>4</v>
      </c>
      <c r="J3">
        <v>4</v>
      </c>
    </row>
    <row r="4" spans="1:14" x14ac:dyDescent="0.25">
      <c r="A4" s="3" t="s">
        <v>3</v>
      </c>
      <c r="B4" t="s">
        <v>538</v>
      </c>
      <c r="C4" t="s">
        <v>62</v>
      </c>
      <c r="D4" t="str">
        <f t="shared" si="0"/>
        <v>UPDATE CategoriesFieldsPerTaskType SET SortOrder = 0 , LayoutOrder = -1 , LayoutGroupId = 0 , FieldStateInNewForm = 3 , FieldStateInViewForm = 3 , FieldStateInEditForm = 3  WHERE InternalName IN ('TaskTypeId') AND Entity = 'Visits' AND TaskType IN (SELECT TaskTypeId FROM TaskTypes WHERE TaskCode = 'E120' OR TaskCode = 'E121')</v>
      </c>
      <c r="E4">
        <v>0</v>
      </c>
      <c r="F4">
        <v>-1</v>
      </c>
      <c r="G4">
        <v>0</v>
      </c>
      <c r="H4">
        <v>3</v>
      </c>
      <c r="I4">
        <v>3</v>
      </c>
      <c r="J4">
        <v>3</v>
      </c>
    </row>
    <row r="5" spans="1:14" x14ac:dyDescent="0.25">
      <c r="A5" s="3" t="s">
        <v>317</v>
      </c>
      <c r="B5" t="s">
        <v>538</v>
      </c>
      <c r="C5" t="s">
        <v>62</v>
      </c>
      <c r="D5" t="str">
        <f t="shared" si="0"/>
        <v>UPDATE CategoriesFieldsPerTaskType SET SortOrder = 200 , LayoutOrder = -1 , LayoutGroupId = 0 , FieldStateInNewForm = 4 , FieldStateInViewForm = 4 , FieldStateInEditForm = 4  WHERE InternalName IN ('Status') AND Entity = 'Visits' AND TaskType IN (SELECT TaskTypeId FROM TaskTypes WHERE TaskCode = 'E120' OR TaskCode = 'E121')</v>
      </c>
      <c r="E5">
        <v>200</v>
      </c>
      <c r="F5">
        <v>-1</v>
      </c>
      <c r="G5">
        <v>0</v>
      </c>
      <c r="H5">
        <v>4</v>
      </c>
      <c r="I5">
        <v>4</v>
      </c>
      <c r="J5">
        <v>4</v>
      </c>
    </row>
    <row r="6" spans="1:14" x14ac:dyDescent="0.25">
      <c r="A6" s="3" t="s">
        <v>394</v>
      </c>
      <c r="B6" t="s">
        <v>538</v>
      </c>
      <c r="C6" t="s">
        <v>62</v>
      </c>
      <c r="D6" t="str">
        <f t="shared" si="0"/>
        <v>UPDATE CategoriesFieldsPerTaskType SET SortOrder = 210 , LayoutOrder = -1 , LayoutGroupId = 5 , FieldStateInNewForm = 2 , FieldStateInViewForm = 1 , FieldStateInEditForm = 2 , NameLocale9 = 'ΣΤΟΙΧΕΙΑ ΔΙΕΥΘΥΝΣΗΣ'  WHERE InternalName IN ('AddressMunicipality') AND Entity = 'Visits' AND TaskType IN (SELECT TaskTypeId FROM TaskTypes WHERE TaskCode = 'E120' OR TaskCode = 'E121')</v>
      </c>
      <c r="E6">
        <v>210</v>
      </c>
      <c r="F6">
        <v>-1</v>
      </c>
      <c r="G6">
        <v>5</v>
      </c>
      <c r="H6">
        <v>2</v>
      </c>
      <c r="I6">
        <v>1</v>
      </c>
      <c r="J6">
        <v>2</v>
      </c>
      <c r="N6" t="s">
        <v>397</v>
      </c>
    </row>
    <row r="7" spans="1:14" x14ac:dyDescent="0.25">
      <c r="A7" s="3" t="s">
        <v>395</v>
      </c>
      <c r="B7" t="s">
        <v>538</v>
      </c>
      <c r="C7" t="s">
        <v>62</v>
      </c>
      <c r="D7" t="str">
        <f t="shared" si="0"/>
        <v>UPDATE CategoriesFieldsPerTaskType SET SortOrder = 220 , LayoutOrder = -1 , LayoutGroupId = 5 , FieldStateInNewForm = 2 , FieldStateInViewForm = 1 , FieldStateInEditForm = 2 , NameLocale9 = 'ΣΤΟΙΧΕΙΑ ΔΙΕΥΘΥΝΣΗΣ'  WHERE InternalName IN ('AddressOdos') AND Entity = 'Visits' AND TaskType IN (SELECT TaskTypeId FROM TaskTypes WHERE TaskCode = 'E120' OR TaskCode = 'E121')</v>
      </c>
      <c r="E7">
        <v>220</v>
      </c>
      <c r="F7">
        <v>-1</v>
      </c>
      <c r="G7">
        <v>5</v>
      </c>
      <c r="H7">
        <v>2</v>
      </c>
      <c r="I7">
        <v>1</v>
      </c>
      <c r="J7">
        <v>2</v>
      </c>
      <c r="N7" t="s">
        <v>397</v>
      </c>
    </row>
    <row r="8" spans="1:14" x14ac:dyDescent="0.25">
      <c r="A8" s="3" t="s">
        <v>396</v>
      </c>
      <c r="B8" t="s">
        <v>538</v>
      </c>
      <c r="C8" t="s">
        <v>62</v>
      </c>
      <c r="D8" t="str">
        <f t="shared" si="0"/>
        <v>UPDATE CategoriesFieldsPerTaskType SET SortOrder = 230 , LayoutOrder = -1 , LayoutGroupId = 5 , FieldStateInNewForm = 2 , FieldStateInViewForm = 1 , FieldStateInEditForm = 2 , NameLocale9 = 'ΣΤΟΙΧΕΙΑ ΔΙΕΥΘΥΝΣΗΣ'  WHERE InternalName IN ('AddressArithmos') AND Entity = 'Visits' AND TaskType IN (SELECT TaskTypeId FROM TaskTypes WHERE TaskCode = 'E120' OR TaskCode = 'E121')</v>
      </c>
      <c r="E8">
        <v>230</v>
      </c>
      <c r="F8">
        <v>-1</v>
      </c>
      <c r="G8">
        <v>5</v>
      </c>
      <c r="H8">
        <v>2</v>
      </c>
      <c r="I8">
        <v>1</v>
      </c>
      <c r="J8">
        <v>2</v>
      </c>
      <c r="N8" t="s">
        <v>397</v>
      </c>
    </row>
    <row r="9" spans="1:14" x14ac:dyDescent="0.25">
      <c r="A9" s="3" t="s">
        <v>132</v>
      </c>
      <c r="B9" t="s">
        <v>538</v>
      </c>
      <c r="C9" t="s">
        <v>62</v>
      </c>
      <c r="D9" t="str">
        <f t="shared" si="0"/>
        <v>UPDATE CategoriesFieldsPerTaskType SET SortOrder = 300 , LayoutOrder = 0 , LayoutGroupId = 10 , FieldStateInNewForm = 2 , FieldStateInViewForm = 1 , FieldStateInEditForm = 2 , NameLocale9 = 'ΕΝΑΡΞΗ-ΛΗΞΗ'  WHERE InternalName IN ('HmerominiaEnarxisErgasion') AND Entity = 'Visits' AND TaskType IN (SELECT TaskTypeId FROM TaskTypes WHERE TaskCode = 'E120' OR TaskCode = 'E121')</v>
      </c>
      <c r="E9" s="3">
        <v>300</v>
      </c>
      <c r="F9" s="3">
        <v>0</v>
      </c>
      <c r="G9">
        <v>10</v>
      </c>
      <c r="H9">
        <v>2</v>
      </c>
      <c r="I9">
        <v>1</v>
      </c>
      <c r="J9">
        <v>2</v>
      </c>
      <c r="N9" t="s">
        <v>360</v>
      </c>
    </row>
    <row r="10" spans="1:14" x14ac:dyDescent="0.25">
      <c r="A10" s="3" t="s">
        <v>133</v>
      </c>
      <c r="B10" t="s">
        <v>538</v>
      </c>
      <c r="C10" t="s">
        <v>62</v>
      </c>
      <c r="D10" t="str">
        <f t="shared" si="0"/>
        <v>UPDATE CategoriesFieldsPerTaskType SET SortOrder = 300 , LayoutOrder = 1 , LayoutGroupId = 10 , FieldStateInNewForm = 2 , FieldStateInViewForm = 1 , FieldStateInEditForm = 2 , NameLocale9 = 'ΕΝΑΡΞΗ-ΛΗΞΗ'  WHERE InternalName IN ('OraEnarxisErgasion') AND Entity = 'Visits' AND TaskType IN (SELECT TaskTypeId FROM TaskTypes WHERE TaskCode = 'E120' OR TaskCode = 'E121')</v>
      </c>
      <c r="E10" s="3">
        <v>300</v>
      </c>
      <c r="F10" s="3">
        <v>1</v>
      </c>
      <c r="G10">
        <v>10</v>
      </c>
      <c r="H10">
        <v>2</v>
      </c>
      <c r="I10">
        <v>1</v>
      </c>
      <c r="J10">
        <v>2</v>
      </c>
      <c r="N10" t="s">
        <v>360</v>
      </c>
    </row>
    <row r="11" spans="1:14" x14ac:dyDescent="0.25">
      <c r="A11" s="3" t="s">
        <v>134</v>
      </c>
      <c r="B11" t="s">
        <v>538</v>
      </c>
      <c r="C11" t="s">
        <v>62</v>
      </c>
      <c r="D11" t="str">
        <f t="shared" si="0"/>
        <v>UPDATE CategoriesFieldsPerTaskType SET SortOrder = 400 , LayoutOrder = 0 , LayoutGroupId = 10 , FieldStateInNewForm = 2 , FieldStateInViewForm = 1 , FieldStateInEditForm = 2 , NameLocale9 = 'ΕΝΑΡΞΗ-ΛΗΞΗ'  WHERE InternalName IN ('HmerominiaLixisErgasion') AND Entity = 'Visits' AND TaskType IN (SELECT TaskTypeId FROM TaskTypes WHERE TaskCode = 'E120' OR TaskCode = 'E121')</v>
      </c>
      <c r="E11" s="3">
        <v>400</v>
      </c>
      <c r="F11" s="3">
        <v>0</v>
      </c>
      <c r="G11">
        <v>10</v>
      </c>
      <c r="H11">
        <v>2</v>
      </c>
      <c r="I11">
        <v>1</v>
      </c>
      <c r="J11">
        <v>2</v>
      </c>
      <c r="N11" t="s">
        <v>360</v>
      </c>
    </row>
    <row r="12" spans="1:14" x14ac:dyDescent="0.25">
      <c r="A12" s="3" t="s">
        <v>135</v>
      </c>
      <c r="B12" t="s">
        <v>538</v>
      </c>
      <c r="C12" t="s">
        <v>62</v>
      </c>
      <c r="D12" t="str">
        <f t="shared" si="0"/>
        <v>UPDATE CategoriesFieldsPerTaskType SET SortOrder = 400 , LayoutOrder = 1 , LayoutGroupId = 10 , FieldStateInNewForm = 2 , FieldStateInViewForm = 1 , FieldStateInEditForm = 2 , NameLocale9 = 'ΕΝΑΡΞΗ-ΛΗΞΗ'  WHERE InternalName IN ('OraLixisErgasion') AND Entity = 'Visits' AND TaskType IN (SELECT TaskTypeId FROM TaskTypes WHERE TaskCode = 'E120' OR TaskCode = 'E121')</v>
      </c>
      <c r="E12" s="3">
        <v>400</v>
      </c>
      <c r="F12" s="3">
        <v>1</v>
      </c>
      <c r="G12">
        <v>10</v>
      </c>
      <c r="H12">
        <v>2</v>
      </c>
      <c r="I12">
        <v>1</v>
      </c>
      <c r="J12">
        <v>2</v>
      </c>
      <c r="N12" t="s">
        <v>360</v>
      </c>
    </row>
    <row r="13" spans="1:14" x14ac:dyDescent="0.25">
      <c r="A13" s="3" t="s">
        <v>136</v>
      </c>
      <c r="B13" t="s">
        <v>538</v>
      </c>
      <c r="C13" t="s">
        <v>62</v>
      </c>
      <c r="D13" t="str">
        <f t="shared" si="0"/>
        <v>UPDATE CategoriesFieldsPerTaskType SET SortOrder = 700 , LayoutOrder = -1 , LayoutGroupId = 20 , FieldStateInNewForm = 4 , FieldStateInViewForm = 4 , FieldStateInEditForm = 4 , NameLocale9 = 'ΣΤΟΙΧΕΙΑ ΜΠΛΕ ΒΑΝΑΣ'  WHERE InternalName IN ('OnomaVanas') AND Entity = 'Visits' AND TaskType IN (SELECT TaskTypeId FROM TaskTypes WHERE TaskCode = 'E120' OR TaskCode = 'E121')</v>
      </c>
      <c r="E13">
        <v>700</v>
      </c>
      <c r="F13">
        <v>-1</v>
      </c>
      <c r="G13">
        <v>20</v>
      </c>
      <c r="H13">
        <v>4</v>
      </c>
      <c r="I13">
        <v>4</v>
      </c>
      <c r="J13">
        <v>4</v>
      </c>
      <c r="N13" t="s">
        <v>364</v>
      </c>
    </row>
    <row r="14" spans="1:14" x14ac:dyDescent="0.25">
      <c r="A14" s="3" t="s">
        <v>137</v>
      </c>
      <c r="B14" t="s">
        <v>538</v>
      </c>
      <c r="C14" t="s">
        <v>62</v>
      </c>
      <c r="D14" t="str">
        <f t="shared" si="0"/>
        <v>UPDATE CategoriesFieldsPerTaskType SET SortOrder = 800 , LayoutOrder = -1 , LayoutGroupId = 20 , FieldStateInNewForm = 2 , FieldStateInViewForm = 1 , FieldStateInEditForm = 2 , NameLocale9 = 'ΣΤΟΙΧΕΙΑ ΜΠΛΕ ΒΑΝΑΣ'  WHERE InternalName IN ('ThesiVanas') AND Entity = 'Visits' AND TaskType IN (SELECT TaskTypeId FROM TaskTypes WHERE TaskCode = 'E120' OR TaskCode = 'E121')</v>
      </c>
      <c r="E14">
        <v>800</v>
      </c>
      <c r="F14">
        <v>-1</v>
      </c>
      <c r="G14">
        <v>20</v>
      </c>
      <c r="H14">
        <v>2</v>
      </c>
      <c r="I14">
        <v>1</v>
      </c>
      <c r="J14">
        <v>2</v>
      </c>
      <c r="N14" t="s">
        <v>364</v>
      </c>
    </row>
    <row r="15" spans="1:14" x14ac:dyDescent="0.25">
      <c r="A15" s="3" t="s">
        <v>14</v>
      </c>
      <c r="B15" t="s">
        <v>538</v>
      </c>
      <c r="C15" t="s">
        <v>62</v>
      </c>
      <c r="D15" t="str">
        <f t="shared" si="0"/>
        <v>UPDATE CategoriesFieldsPerTaskType SET SortOrder = 900 , LayoutOrder = -1 , LayoutGroupId = 20 , FieldStateInNewForm = 2 , FieldStateInViewForm = 1 , FieldStateInEditForm = 2 , NameLocale9 = 'ΣΤΟΙΧΕΙΑ ΜΠΛΕ ΒΑΝΑΣ'  WHERE InternalName IN ('VanaDiametros') AND Entity = 'Visits' AND TaskType IN (SELECT TaskTypeId FROM TaskTypes WHERE TaskCode = 'E120' OR TaskCode = 'E121')</v>
      </c>
      <c r="E15">
        <v>900</v>
      </c>
      <c r="F15">
        <v>-1</v>
      </c>
      <c r="G15">
        <v>20</v>
      </c>
      <c r="H15">
        <v>2</v>
      </c>
      <c r="I15">
        <v>1</v>
      </c>
      <c r="J15">
        <v>2</v>
      </c>
      <c r="N15" t="s">
        <v>364</v>
      </c>
    </row>
    <row r="16" spans="1:14" x14ac:dyDescent="0.25">
      <c r="A16" s="3" t="s">
        <v>138</v>
      </c>
      <c r="B16" t="s">
        <v>538</v>
      </c>
      <c r="C16" t="s">
        <v>62</v>
      </c>
      <c r="D16" t="str">
        <f t="shared" si="0"/>
        <v>UPDATE CategoriesFieldsPerTaskType SET SortOrder = 1000 , LayoutOrder = -1 , LayoutGroupId = 20 , FieldStateInNewForm = 2 , FieldStateInViewForm = 1 , FieldStateInEditForm = 2 , NameLocale9 = 'ΣΤΟΙΧΕΙΑ ΜΠΛΕ ΒΑΝΑΣ'  WHERE InternalName IN ('KatastasiVanas') AND Entity = 'Visits' AND TaskType IN (SELECT TaskTypeId FROM TaskTypes WHERE TaskCode = 'E120' OR TaskCode = 'E121')</v>
      </c>
      <c r="E16">
        <v>1000</v>
      </c>
      <c r="F16">
        <v>-1</v>
      </c>
      <c r="G16">
        <v>20</v>
      </c>
      <c r="H16">
        <v>2</v>
      </c>
      <c r="I16">
        <v>1</v>
      </c>
      <c r="J16">
        <v>2</v>
      </c>
      <c r="N16" t="s">
        <v>364</v>
      </c>
    </row>
    <row r="17" spans="1:14" x14ac:dyDescent="0.25">
      <c r="A17" s="3" t="s">
        <v>215</v>
      </c>
      <c r="B17" t="s">
        <v>538</v>
      </c>
      <c r="C17" t="s">
        <v>62</v>
      </c>
      <c r="D17" t="str">
        <f t="shared" si="0"/>
        <v>UPDATE CategoriesFieldsPerTaskType SET SortOrder = 1050 , LayoutOrder = 0 , LayoutGroupId = 20 , FieldStateInNewForm = 2 , FieldStateInViewForm = 1 , FieldStateInEditForm = 2 , NameLocale9 = 'ΣΤΟΙΧΕΙΑ ΜΠΛΕ ΒΑΝΑΣ'  WHERE InternalName IN ('EidosProblimatos') AND Entity = 'Visits' AND TaskType IN (SELECT TaskTypeId FROM TaskTypes WHERE TaskCode = 'E120' OR TaskCode = 'E121')</v>
      </c>
      <c r="E17">
        <v>1050</v>
      </c>
      <c r="F17">
        <v>0</v>
      </c>
      <c r="G17">
        <v>20</v>
      </c>
      <c r="H17">
        <v>2</v>
      </c>
      <c r="I17">
        <v>1</v>
      </c>
      <c r="J17">
        <v>2</v>
      </c>
      <c r="N17" t="s">
        <v>364</v>
      </c>
    </row>
    <row r="18" spans="1:14" x14ac:dyDescent="0.25">
      <c r="A18" s="3" t="s">
        <v>219</v>
      </c>
      <c r="B18" t="s">
        <v>538</v>
      </c>
      <c r="C18" t="s">
        <v>62</v>
      </c>
      <c r="D18" t="str">
        <f t="shared" si="0"/>
        <v>UPDATE CategoriesFieldsPerTaskType SET SortOrder = 1050 , LayoutOrder = 1 , LayoutGroupId = 20 , FieldStateInNewForm = 2 , FieldStateInViewForm = 1 , FieldStateInEditForm = 2 , NameLocale9 = 'ΣΤΟΙΧΕΙΑ ΜΠΛΕ ΒΑΝΑΣ'  WHERE InternalName IN ('EidosEpemvasis') AND Entity = 'Visits' AND TaskType IN (SELECT TaskTypeId FROM TaskTypes WHERE TaskCode = 'E120' OR TaskCode = 'E121')</v>
      </c>
      <c r="E18">
        <v>1050</v>
      </c>
      <c r="F18">
        <v>1</v>
      </c>
      <c r="G18">
        <v>20</v>
      </c>
      <c r="H18">
        <v>2</v>
      </c>
      <c r="I18">
        <v>1</v>
      </c>
      <c r="J18">
        <v>2</v>
      </c>
      <c r="N18" t="s">
        <v>364</v>
      </c>
    </row>
    <row r="19" spans="1:14" x14ac:dyDescent="0.25">
      <c r="A19" s="3" t="s">
        <v>5</v>
      </c>
      <c r="B19" t="s">
        <v>538</v>
      </c>
      <c r="C19" t="s">
        <v>62</v>
      </c>
      <c r="D19" t="str">
        <f t="shared" si="0"/>
        <v>UPDATE CategoriesFieldsPerTaskType SET SortOrder = 1200 , LayoutOrder = -1 , LayoutGroupId = 30 , FieldStateInNewForm = 2 , FieldStateInViewForm = 1 , FieldStateInEditForm = 2 , NameLocale9 = 'ΣΥΝΕΡΓΕΙΟ ΕΠΕΜΒΑΣΗΣ'  WHERE InternalName IN ('SynergeioEpemvasis') AND Entity = 'Visits' AND TaskType IN (SELECT TaskTypeId FROM TaskTypes WHERE TaskCode = 'E120' OR TaskCode = 'E121')</v>
      </c>
      <c r="E19">
        <v>1200</v>
      </c>
      <c r="F19">
        <v>-1</v>
      </c>
      <c r="G19">
        <v>30</v>
      </c>
      <c r="H19">
        <v>2</v>
      </c>
      <c r="I19">
        <v>1</v>
      </c>
      <c r="J19">
        <v>2</v>
      </c>
      <c r="N19" t="s">
        <v>349</v>
      </c>
    </row>
    <row r="20" spans="1:14" x14ac:dyDescent="0.25">
      <c r="A20" s="3" t="s">
        <v>116</v>
      </c>
      <c r="B20" t="s">
        <v>538</v>
      </c>
      <c r="C20" t="s">
        <v>62</v>
      </c>
      <c r="D20" t="str">
        <f t="shared" si="0"/>
        <v>UPDATE CategoriesFieldsPerTaskType SET SortOrder = 1300 , LayoutOrder = -1 , LayoutGroupId = 30 , FieldStateInNewForm = 2 , FieldStateInViewForm = 1 , FieldStateInEditForm = 2 , NameLocale9 = 'ΣΥΝΕΡΓΕΙΟ ΕΠΕΜΒΑΣΗΣ'  WHERE InternalName IN ('Epemvasi_VardiaSynergeiou') AND Entity = 'Visits' AND TaskType IN (SELECT TaskTypeId FROM TaskTypes WHERE TaskCode = 'E120' OR TaskCode = 'E121')</v>
      </c>
      <c r="E20">
        <v>1300</v>
      </c>
      <c r="F20">
        <v>-1</v>
      </c>
      <c r="G20">
        <v>30</v>
      </c>
      <c r="H20">
        <v>2</v>
      </c>
      <c r="I20">
        <v>1</v>
      </c>
      <c r="J20">
        <v>2</v>
      </c>
      <c r="N20" t="s">
        <v>349</v>
      </c>
    </row>
    <row r="21" spans="1:14" x14ac:dyDescent="0.25">
      <c r="A21" s="3" t="s">
        <v>139</v>
      </c>
      <c r="B21" t="s">
        <v>538</v>
      </c>
      <c r="C21" t="s">
        <v>62</v>
      </c>
      <c r="D21" t="str">
        <f t="shared" si="0"/>
        <v>UPDATE CategoriesFieldsPerTaskType SET SortOrder = 1400 , LayoutOrder = -1 , LayoutGroupId = 30 , FieldStateInNewForm = 2 , FieldStateInViewForm = 1 , FieldStateInEditForm = 2 , NameLocale9 = 'ΣΥΝΕΡΓΕΙΟ ΕΠΕΜΒΑΣΗΣ'  WHERE InternalName IN ('Epemvasi_ArithmosAtomonSynergeiou') AND Entity = 'Visits' AND TaskType IN (SELECT TaskTypeId FROM TaskTypes WHERE TaskCode = 'E120' OR TaskCode = 'E121')</v>
      </c>
      <c r="E21">
        <v>1400</v>
      </c>
      <c r="F21">
        <v>-1</v>
      </c>
      <c r="G21">
        <v>30</v>
      </c>
      <c r="H21">
        <v>2</v>
      </c>
      <c r="I21">
        <v>1</v>
      </c>
      <c r="J21">
        <v>2</v>
      </c>
      <c r="N21" t="s">
        <v>349</v>
      </c>
    </row>
    <row r="22" spans="1:14" x14ac:dyDescent="0.25">
      <c r="A22" s="3" t="s">
        <v>24</v>
      </c>
      <c r="B22" t="s">
        <v>538</v>
      </c>
      <c r="C22" t="s">
        <v>62</v>
      </c>
      <c r="D22" t="str">
        <f t="shared" si="0"/>
        <v>UPDATE CategoriesFieldsPerTaskType SET SortOrder = 1500 , LayoutOrder = 0 , LayoutGroupId = 40 , FieldStateInNewForm = 2 , FieldStateInViewForm = 1 , FieldStateInEditForm = 2 , NameLocale9 = 'ΣΤΟΙΧΕΙΑ ΕΠΑΝΑΦΟΡΑΣ'  WHERE InternalName IN ('HmerominiaEpanaforas') AND Entity = 'Visits' AND TaskType IN (SELECT TaskTypeId FROM TaskTypes WHERE TaskCode = 'E120' OR TaskCode = 'E121')</v>
      </c>
      <c r="E22" s="3">
        <v>1500</v>
      </c>
      <c r="F22" s="3">
        <v>0</v>
      </c>
      <c r="G22">
        <v>40</v>
      </c>
      <c r="H22">
        <v>2</v>
      </c>
      <c r="I22">
        <v>1</v>
      </c>
      <c r="J22">
        <v>2</v>
      </c>
      <c r="N22" t="s">
        <v>365</v>
      </c>
    </row>
    <row r="23" spans="1:14" x14ac:dyDescent="0.25">
      <c r="A23" s="3" t="s">
        <v>25</v>
      </c>
      <c r="B23" t="s">
        <v>538</v>
      </c>
      <c r="C23" t="s">
        <v>62</v>
      </c>
      <c r="D23" t="str">
        <f t="shared" si="0"/>
        <v>UPDATE CategoriesFieldsPerTaskType SET SortOrder = 1500 , LayoutOrder = 1 , LayoutGroupId = 40 , FieldStateInNewForm = 2 , FieldStateInViewForm = 1 , FieldStateInEditForm = 2 , NameLocale9 = 'ΣΤΟΙΧΕΙΑ ΕΠΑΝΑΦΟΡΑΣ'  WHERE InternalName IN ('OraEpanaforas') AND Entity = 'Visits' AND TaskType IN (SELECT TaskTypeId FROM TaskTypes WHERE TaskCode = 'E120' OR TaskCode = 'E121')</v>
      </c>
      <c r="E23" s="3">
        <v>1500</v>
      </c>
      <c r="F23" s="3">
        <v>1</v>
      </c>
      <c r="G23">
        <v>40</v>
      </c>
      <c r="H23">
        <v>2</v>
      </c>
      <c r="I23">
        <v>1</v>
      </c>
      <c r="J23">
        <v>2</v>
      </c>
      <c r="N23" t="s">
        <v>365</v>
      </c>
    </row>
    <row r="24" spans="1:14" x14ac:dyDescent="0.25">
      <c r="A24" s="3" t="s">
        <v>90</v>
      </c>
      <c r="B24" t="s">
        <v>538</v>
      </c>
      <c r="C24" t="s">
        <v>62</v>
      </c>
      <c r="D24" t="str">
        <f t="shared" si="0"/>
        <v>UPDATE CategoriesFieldsPerTaskType SET SortOrder = 1600 , LayoutOrder = -1 , LayoutGroupId = 40 , FieldStateInNewForm = 2 , FieldStateInViewForm = 1 , FieldStateInEditForm = 2 , NameLocale9 = 'ΣΤΟΙΧΕΙΑ ΕΠΑΝΑΦΟΡΑΣ'  WHERE InternalName IN ('SynergeioEpanaforas') AND Entity = 'Visits' AND TaskType IN (SELECT TaskTypeId FROM TaskTypes WHERE TaskCode = 'E120' OR TaskCode = 'E121')</v>
      </c>
      <c r="E24" s="2">
        <v>1600</v>
      </c>
      <c r="F24" s="2">
        <v>-1</v>
      </c>
      <c r="G24">
        <v>40</v>
      </c>
      <c r="H24">
        <v>2</v>
      </c>
      <c r="I24">
        <v>1</v>
      </c>
      <c r="J24">
        <v>2</v>
      </c>
      <c r="N24" t="s">
        <v>365</v>
      </c>
    </row>
    <row r="25" spans="1:14" x14ac:dyDescent="0.25">
      <c r="A25" s="3" t="s">
        <v>110</v>
      </c>
      <c r="B25" t="s">
        <v>538</v>
      </c>
      <c r="C25" t="s">
        <v>62</v>
      </c>
      <c r="D25" t="str">
        <f t="shared" si="0"/>
        <v>UPDATE CategoriesFieldsPerTaskType SET SortOrder = 1700 , LayoutOrder = -1 , LayoutGroupId = 40 , FieldStateInNewForm = 2 , FieldStateInViewForm = 1 , FieldStateInEditForm = 2 , NameLocale9 = 'ΣΤΟΙΧΕΙΑ ΕΠΑΝΑΦΟΡΑΣ'  WHERE InternalName IN ('Epanafora_VardiaSynergeiou') AND Entity = 'Visits' AND TaskType IN (SELECT TaskTypeId FROM TaskTypes WHERE TaskCode = 'E120' OR TaskCode = 'E121')</v>
      </c>
      <c r="E25" s="2">
        <v>1700</v>
      </c>
      <c r="F25" s="2">
        <v>-1</v>
      </c>
      <c r="G25">
        <v>40</v>
      </c>
      <c r="H25">
        <v>2</v>
      </c>
      <c r="I25">
        <v>1</v>
      </c>
      <c r="J25">
        <v>2</v>
      </c>
      <c r="N25" t="s">
        <v>365</v>
      </c>
    </row>
    <row r="26" spans="1:14" x14ac:dyDescent="0.25">
      <c r="A26" s="3" t="s">
        <v>108</v>
      </c>
      <c r="B26" t="s">
        <v>538</v>
      </c>
      <c r="C26" t="s">
        <v>62</v>
      </c>
      <c r="D26" t="str">
        <f t="shared" si="0"/>
        <v>UPDATE CategoriesFieldsPerTaskType SET SortOrder = 1800 , LayoutOrder = -1 , LayoutGroupId = 40 , FieldStateInNewForm = 2 , FieldStateInViewForm = 1 , FieldStateInEditForm = 2 , NameLocale9 = 'ΣΤΟΙΧΕΙΑ ΕΠΑΝΑΦΟΡΑΣ'  WHERE InternalName IN ('Epanafora_ArithmosAtomonSynergeiou') AND Entity = 'Visits' AND TaskType IN (SELECT TaskTypeId FROM TaskTypes WHERE TaskCode = 'E120' OR TaskCode = 'E121')</v>
      </c>
      <c r="E26">
        <v>1800</v>
      </c>
      <c r="F26">
        <v>-1</v>
      </c>
      <c r="G26">
        <v>40</v>
      </c>
      <c r="H26">
        <v>2</v>
      </c>
      <c r="I26">
        <v>1</v>
      </c>
      <c r="J26">
        <v>2</v>
      </c>
      <c r="N26" t="s">
        <v>365</v>
      </c>
    </row>
    <row r="27" spans="1:14" x14ac:dyDescent="0.25">
      <c r="A27" s="3" t="s">
        <v>12</v>
      </c>
      <c r="B27" t="s">
        <v>538</v>
      </c>
      <c r="C27" t="s">
        <v>62</v>
      </c>
      <c r="D27" t="str">
        <f t="shared" si="0"/>
        <v>UPDATE CategoriesFieldsPerTaskType SET SortOrder = 1900 , LayoutOrder = -1 , LayoutGroupId = 50 , FieldStateInNewForm = 2 , FieldStateInViewForm = 1 , FieldStateInEditForm = 2 , NameLocale9 = 'ΠΑΡΑΤΗΡΗΣΕΙΣ'  WHERE InternalName IN ('Remarks') AND Entity = 'Visits' AND TaskType IN (SELECT TaskTypeId FROM TaskTypes WHERE TaskCode = 'E120' OR TaskCode = 'E121')</v>
      </c>
      <c r="E27">
        <v>1900</v>
      </c>
      <c r="F27">
        <v>-1</v>
      </c>
      <c r="G27">
        <v>50</v>
      </c>
      <c r="H27">
        <v>2</v>
      </c>
      <c r="I27">
        <v>1</v>
      </c>
      <c r="J27">
        <v>2</v>
      </c>
      <c r="N27" t="s">
        <v>356</v>
      </c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topLeftCell="A10" zoomScale="130" zoomScaleNormal="130" workbookViewId="0">
      <pane xSplit="1" topLeftCell="B1" activePane="topRight" state="frozen"/>
      <selection pane="topRight" activeCell="A26" sqref="A26"/>
    </sheetView>
  </sheetViews>
  <sheetFormatPr defaultRowHeight="15" x14ac:dyDescent="0.25"/>
  <cols>
    <col min="1" max="1" width="37" bestFit="1" customWidth="1"/>
    <col min="2" max="2" width="98.85546875" bestFit="1" customWidth="1"/>
    <col min="3" max="3" width="27.42578125" bestFit="1" customWidth="1"/>
    <col min="4" max="4" width="255.7109375" bestFit="1" customWidth="1"/>
    <col min="14" max="14" width="28.7109375" bestFit="1" customWidth="1"/>
  </cols>
  <sheetData>
    <row r="1" spans="1:14" x14ac:dyDescent="0.25">
      <c r="A1" s="1" t="s">
        <v>27</v>
      </c>
      <c r="B1" s="1" t="s">
        <v>28</v>
      </c>
      <c r="C1" s="1" t="s">
        <v>63</v>
      </c>
      <c r="D1" s="1" t="s">
        <v>29</v>
      </c>
      <c r="E1" s="1" t="s">
        <v>31</v>
      </c>
      <c r="F1" s="1" t="s">
        <v>32</v>
      </c>
      <c r="G1" s="1" t="s">
        <v>58</v>
      </c>
      <c r="H1" s="1" t="s">
        <v>51</v>
      </c>
      <c r="I1" s="1" t="s">
        <v>115</v>
      </c>
      <c r="J1" s="1" t="s">
        <v>52</v>
      </c>
      <c r="K1" s="1" t="s">
        <v>54</v>
      </c>
      <c r="L1" s="1" t="s">
        <v>55</v>
      </c>
      <c r="M1" s="1" t="s">
        <v>30</v>
      </c>
      <c r="N1" s="1" t="s">
        <v>337</v>
      </c>
    </row>
    <row r="2" spans="1:14" x14ac:dyDescent="0.25">
      <c r="A2" s="3" t="s">
        <v>1</v>
      </c>
      <c r="B2" t="s">
        <v>540</v>
      </c>
      <c r="C2" t="s">
        <v>62</v>
      </c>
      <c r="D2" t="str">
        <f t="shared" ref="D2:D29" si="0">CONCATENATE("UPDATE ",C2," SET ",IF(E2&lt;&gt;"",CONCATENATE("SortOrder = ",E2," "),""),IF(F2&lt;&gt;"",CONCATENATE(", LayoutOrder = ",F2," "),""),IF(G2&lt;&gt;"",CONCATENATE(", LayoutGroupId = ",G2," "),""),IF(H2&lt;&gt;"",CONCATENATE(", FieldStateInNewForm = ",H2," "),""),IF(I2&lt;&gt;"",CONCATENATE(", FieldStateInViewForm = ",I2," "),""),IF(J2&lt;&gt;"",CONCATENATE(", FieldStateInEditForm = ",J2," "),""),IF(K2&lt;&gt;"",CONCATENATE(", ControlTypeInNewForm = '",K2,"' "),""),IF(L2&lt;&gt;"",CONCATENATE(", ControlTypeInEditForm = '",L2,"' "),""),IF(M2&lt;&gt;"",CONCATENATE(", NameLocale1 = '",M2,"' "),""),IF(N2&lt;&gt;"",CONCATENATE(", NameLocale9 = '",N2,"' "),"")," WHERE InternalName IN ('",A2,"') AND Entity = '",B2)</f>
        <v>UPDATE CategoriesFieldsPerTaskType SET SortOrder = 100 , LayoutOrder = -1 , LayoutGroupId = 0 , FieldStateInNewForm = 1 , FieldStateInViewForm = 1 , FieldStateInEditForm = 1  WHERE InternalName IN ('Task_Description') AND Entity = 'Visits' AND TaskType IN (SELECT TaskTypeId FROM TaskTypes WHERE TaskCode = 'E122' OR TaskCode = 'E124')</v>
      </c>
      <c r="E2">
        <v>100</v>
      </c>
      <c r="F2">
        <v>-1</v>
      </c>
      <c r="G2">
        <v>0</v>
      </c>
      <c r="H2">
        <v>1</v>
      </c>
      <c r="I2">
        <v>1</v>
      </c>
      <c r="J2">
        <v>1</v>
      </c>
      <c r="K2" s="1"/>
      <c r="L2" s="1"/>
      <c r="M2" s="1"/>
    </row>
    <row r="3" spans="1:14" x14ac:dyDescent="0.25">
      <c r="A3" s="3" t="s">
        <v>4</v>
      </c>
      <c r="B3" t="s">
        <v>540</v>
      </c>
      <c r="C3" t="s">
        <v>62</v>
      </c>
      <c r="D3" t="str">
        <f t="shared" si="0"/>
        <v>UPDATE CategoriesFieldsPerTaskType SET SortOrder = 0 , LayoutOrder = -1 , LayoutGroupId = 0 , FieldStateInNewForm = 4 , FieldStateInViewForm = 4 , FieldStateInEditForm = 4  WHERE InternalName IN ('Incident_Id') AND Entity = 'Visits' AND TaskType IN (SELECT TaskTypeId FROM TaskTypes WHERE TaskCode = 'E122' OR TaskCode = 'E124')</v>
      </c>
      <c r="E3">
        <v>0</v>
      </c>
      <c r="F3">
        <v>-1</v>
      </c>
      <c r="G3">
        <v>0</v>
      </c>
      <c r="H3">
        <v>4</v>
      </c>
      <c r="I3">
        <v>4</v>
      </c>
      <c r="J3">
        <v>4</v>
      </c>
    </row>
    <row r="4" spans="1:14" x14ac:dyDescent="0.25">
      <c r="A4" s="3" t="s">
        <v>3</v>
      </c>
      <c r="B4" t="s">
        <v>540</v>
      </c>
      <c r="C4" t="s">
        <v>62</v>
      </c>
      <c r="D4" t="str">
        <f t="shared" si="0"/>
        <v>UPDATE CategoriesFieldsPerTaskType SET SortOrder = 0 , LayoutOrder = -1 , LayoutGroupId = 0 , FieldStateInNewForm = 3 , FieldStateInViewForm = 3 , FieldStateInEditForm = 3  WHERE InternalName IN ('TaskTypeId') AND Entity = 'Visits' AND TaskType IN (SELECT TaskTypeId FROM TaskTypes WHERE TaskCode = 'E122' OR TaskCode = 'E124')</v>
      </c>
      <c r="E4">
        <v>0</v>
      </c>
      <c r="F4">
        <v>-1</v>
      </c>
      <c r="G4">
        <v>0</v>
      </c>
      <c r="H4">
        <v>3</v>
      </c>
      <c r="I4">
        <v>3</v>
      </c>
      <c r="J4">
        <v>3</v>
      </c>
    </row>
    <row r="5" spans="1:14" x14ac:dyDescent="0.25">
      <c r="A5" s="3" t="s">
        <v>317</v>
      </c>
      <c r="B5" t="s">
        <v>540</v>
      </c>
      <c r="C5" t="s">
        <v>62</v>
      </c>
      <c r="D5" t="str">
        <f t="shared" si="0"/>
        <v>UPDATE CategoriesFieldsPerTaskType SET SortOrder = 200 , LayoutOrder = -1 , LayoutGroupId = 0 , FieldStateInNewForm = 4 , FieldStateInViewForm = 4 , FieldStateInEditForm = 4  WHERE InternalName IN ('Status') AND Entity = 'Visits' AND TaskType IN (SELECT TaskTypeId FROM TaskTypes WHERE TaskCode = 'E122' OR TaskCode = 'E124')</v>
      </c>
      <c r="E5">
        <v>200</v>
      </c>
      <c r="F5">
        <v>-1</v>
      </c>
      <c r="G5">
        <v>0</v>
      </c>
      <c r="H5">
        <v>4</v>
      </c>
      <c r="I5">
        <v>4</v>
      </c>
      <c r="J5">
        <v>4</v>
      </c>
    </row>
    <row r="6" spans="1:14" x14ac:dyDescent="0.25">
      <c r="A6" s="3" t="s">
        <v>394</v>
      </c>
      <c r="B6" t="s">
        <v>540</v>
      </c>
      <c r="C6" t="s">
        <v>62</v>
      </c>
      <c r="D6" t="str">
        <f t="shared" si="0"/>
        <v>UPDATE CategoriesFieldsPerTaskType SET SortOrder = 210 , LayoutOrder = -1 , LayoutGroupId = 5 , FieldStateInNewForm = 2 , FieldStateInViewForm = 1 , FieldStateInEditForm = 2 , NameLocale9 = 'ΣΤΟΙΧΕΙΑ ΔΙΕΥΘΥΝΣΗΣ'  WHERE InternalName IN ('AddressMunicipality') AND Entity = 'Visits' AND TaskType IN (SELECT TaskTypeId FROM TaskTypes WHERE TaskCode = 'E122' OR TaskCode = 'E124')</v>
      </c>
      <c r="E6">
        <v>210</v>
      </c>
      <c r="F6">
        <v>-1</v>
      </c>
      <c r="G6">
        <v>5</v>
      </c>
      <c r="H6">
        <v>2</v>
      </c>
      <c r="I6">
        <v>1</v>
      </c>
      <c r="J6">
        <v>2</v>
      </c>
      <c r="N6" t="s">
        <v>397</v>
      </c>
    </row>
    <row r="7" spans="1:14" x14ac:dyDescent="0.25">
      <c r="A7" s="3" t="s">
        <v>395</v>
      </c>
      <c r="B7" t="s">
        <v>540</v>
      </c>
      <c r="C7" t="s">
        <v>62</v>
      </c>
      <c r="D7" t="str">
        <f t="shared" si="0"/>
        <v>UPDATE CategoriesFieldsPerTaskType SET SortOrder = 220 , LayoutOrder = -1 , LayoutGroupId = 5 , FieldStateInNewForm = 2 , FieldStateInViewForm = 1 , FieldStateInEditForm = 2 , NameLocale9 = 'ΣΤΟΙΧΕΙΑ ΔΙΕΥΘΥΝΣΗΣ'  WHERE InternalName IN ('AddressOdos') AND Entity = 'Visits' AND TaskType IN (SELECT TaskTypeId FROM TaskTypes WHERE TaskCode = 'E122' OR TaskCode = 'E124')</v>
      </c>
      <c r="E7">
        <v>220</v>
      </c>
      <c r="F7">
        <v>-1</v>
      </c>
      <c r="G7">
        <v>5</v>
      </c>
      <c r="H7">
        <v>2</v>
      </c>
      <c r="I7">
        <v>1</v>
      </c>
      <c r="J7">
        <v>2</v>
      </c>
      <c r="N7" t="s">
        <v>397</v>
      </c>
    </row>
    <row r="8" spans="1:14" x14ac:dyDescent="0.25">
      <c r="A8" s="3" t="s">
        <v>396</v>
      </c>
      <c r="B8" t="s">
        <v>540</v>
      </c>
      <c r="C8" t="s">
        <v>62</v>
      </c>
      <c r="D8" t="str">
        <f t="shared" si="0"/>
        <v>UPDATE CategoriesFieldsPerTaskType SET SortOrder = 230 , LayoutOrder = -1 , LayoutGroupId = 5 , FieldStateInNewForm = 2 , FieldStateInViewForm = 1 , FieldStateInEditForm = 2 , NameLocale9 = 'ΣΤΟΙΧΕΙΑ ΔΙΕΥΘΥΝΣΗΣ'  WHERE InternalName IN ('AddressArithmos') AND Entity = 'Visits' AND TaskType IN (SELECT TaskTypeId FROM TaskTypes WHERE TaskCode = 'E122' OR TaskCode = 'E124')</v>
      </c>
      <c r="E8">
        <v>230</v>
      </c>
      <c r="F8">
        <v>-1</v>
      </c>
      <c r="G8">
        <v>5</v>
      </c>
      <c r="H8">
        <v>2</v>
      </c>
      <c r="I8">
        <v>1</v>
      </c>
      <c r="J8">
        <v>2</v>
      </c>
      <c r="N8" t="s">
        <v>397</v>
      </c>
    </row>
    <row r="9" spans="1:14" x14ac:dyDescent="0.25">
      <c r="A9" s="3" t="s">
        <v>132</v>
      </c>
      <c r="B9" t="s">
        <v>540</v>
      </c>
      <c r="C9" t="s">
        <v>62</v>
      </c>
      <c r="D9" t="str">
        <f t="shared" si="0"/>
        <v>UPDATE CategoriesFieldsPerTaskType SET SortOrder = 300 , LayoutOrder = 0 , LayoutGroupId = 10 , FieldStateInNewForm = 2 , FieldStateInViewForm = 1 , FieldStateInEditForm = 2 , NameLocale9 = 'ΕΝΑΡΞΗ'  WHERE InternalName IN ('HmerominiaEnarxisErgasion') AND Entity = 'Visits' AND TaskType IN (SELECT TaskTypeId FROM TaskTypes WHERE TaskCode = 'E122' OR TaskCode = 'E124')</v>
      </c>
      <c r="E9" s="3">
        <v>300</v>
      </c>
      <c r="F9" s="3">
        <v>0</v>
      </c>
      <c r="G9">
        <v>10</v>
      </c>
      <c r="H9">
        <v>2</v>
      </c>
      <c r="I9">
        <v>1</v>
      </c>
      <c r="J9">
        <v>2</v>
      </c>
      <c r="N9" t="s">
        <v>366</v>
      </c>
    </row>
    <row r="10" spans="1:14" x14ac:dyDescent="0.25">
      <c r="A10" s="3" t="s">
        <v>133</v>
      </c>
      <c r="B10" t="s">
        <v>540</v>
      </c>
      <c r="C10" t="s">
        <v>62</v>
      </c>
      <c r="D10" t="str">
        <f t="shared" si="0"/>
        <v>UPDATE CategoriesFieldsPerTaskType SET SortOrder = 300 , LayoutOrder = 1 , LayoutGroupId = 10 , FieldStateInNewForm = 2 , FieldStateInViewForm = 1 , FieldStateInEditForm = 2 , NameLocale9 = 'ΕΝΑΡΞΗ'  WHERE InternalName IN ('OraEnarxisErgasion') AND Entity = 'Visits' AND TaskType IN (SELECT TaskTypeId FROM TaskTypes WHERE TaskCode = 'E122' OR TaskCode = 'E124')</v>
      </c>
      <c r="E10" s="3">
        <v>300</v>
      </c>
      <c r="F10" s="3">
        <v>1</v>
      </c>
      <c r="G10">
        <v>10</v>
      </c>
      <c r="H10">
        <v>2</v>
      </c>
      <c r="I10">
        <v>1</v>
      </c>
      <c r="J10">
        <v>2</v>
      </c>
      <c r="N10" t="s">
        <v>366</v>
      </c>
    </row>
    <row r="11" spans="1:14" x14ac:dyDescent="0.25">
      <c r="A11" s="3" t="s">
        <v>191</v>
      </c>
      <c r="B11" t="s">
        <v>540</v>
      </c>
      <c r="C11" t="s">
        <v>62</v>
      </c>
      <c r="D11" t="str">
        <f t="shared" si="0"/>
        <v>UPDATE CategoriesFieldsPerTaskType SET SortOrder = 700 , LayoutOrder = -1 , LayoutGroupId = 20 , FieldStateInNewForm = 4 , FieldStateInViewForm = 4 , FieldStateInEditForm = 4 , NameLocale9 = 'ΣΤΟΙΧΕΙΑ ΔΕΞΑΜΕΝΗΣ'  WHERE InternalName IN ('OnomaDexamenis') AND Entity = 'Visits' AND TaskType IN (SELECT TaskTypeId FROM TaskTypes WHERE TaskCode = 'E122' OR TaskCode = 'E124')</v>
      </c>
      <c r="E11">
        <v>700</v>
      </c>
      <c r="F11">
        <v>-1</v>
      </c>
      <c r="G11">
        <v>20</v>
      </c>
      <c r="H11">
        <v>4</v>
      </c>
      <c r="I11">
        <v>4</v>
      </c>
      <c r="J11">
        <v>4</v>
      </c>
      <c r="N11" t="s">
        <v>367</v>
      </c>
    </row>
    <row r="12" spans="1:14" x14ac:dyDescent="0.25">
      <c r="A12" s="3" t="s">
        <v>192</v>
      </c>
      <c r="B12" t="s">
        <v>540</v>
      </c>
      <c r="C12" t="s">
        <v>62</v>
      </c>
      <c r="D12" t="str">
        <f t="shared" si="0"/>
        <v>UPDATE CategoriesFieldsPerTaskType SET SortOrder = 800 , LayoutOrder = -1 , LayoutGroupId = 20 , FieldStateInNewForm = 2 , FieldStateInViewForm = 1 , FieldStateInEditForm = 2 , NameLocale9 = 'ΣΤΟΙΧΕΙΑ ΔΕΞΑΜΕΝΗΣ'  WHERE InternalName IN ('ThesiDexamenis') AND Entity = 'Visits' AND TaskType IN (SELECT TaskTypeId FROM TaskTypes WHERE TaskCode = 'E122' OR TaskCode = 'E124')</v>
      </c>
      <c r="E12">
        <v>800</v>
      </c>
      <c r="F12">
        <v>-1</v>
      </c>
      <c r="G12">
        <v>20</v>
      </c>
      <c r="H12">
        <v>2</v>
      </c>
      <c r="I12">
        <v>1</v>
      </c>
      <c r="J12">
        <v>2</v>
      </c>
      <c r="N12" t="s">
        <v>367</v>
      </c>
    </row>
    <row r="13" spans="1:14" x14ac:dyDescent="0.25">
      <c r="A13" s="3" t="s">
        <v>193</v>
      </c>
      <c r="B13" t="s">
        <v>540</v>
      </c>
      <c r="C13" t="s">
        <v>62</v>
      </c>
      <c r="D13" t="str">
        <f t="shared" si="0"/>
        <v>UPDATE CategoriesFieldsPerTaskType SET SortOrder = 900 , LayoutOrder = -1 , LayoutGroupId = 20 , FieldStateInNewForm = 2 , FieldStateInViewForm = 1 , FieldStateInEditForm = 2 , NameLocale9 = 'ΣΤΟΙΧΕΙΑ ΔΕΞΑΜΕΝΗΣ'  WHERE InternalName IN ('ThalamosDexamenis') AND Entity = 'Visits' AND TaskType IN (SELECT TaskTypeId FROM TaskTypes WHERE TaskCode = 'E122' OR TaskCode = 'E124')</v>
      </c>
      <c r="E13">
        <v>900</v>
      </c>
      <c r="F13">
        <v>-1</v>
      </c>
      <c r="G13">
        <v>20</v>
      </c>
      <c r="H13">
        <v>2</v>
      </c>
      <c r="I13">
        <v>1</v>
      </c>
      <c r="J13">
        <v>2</v>
      </c>
      <c r="N13" t="s">
        <v>367</v>
      </c>
    </row>
    <row r="14" spans="1:14" x14ac:dyDescent="0.25">
      <c r="A14" s="3" t="s">
        <v>194</v>
      </c>
      <c r="B14" t="s">
        <v>540</v>
      </c>
      <c r="C14" t="s">
        <v>62</v>
      </c>
      <c r="D14" t="str">
        <f t="shared" si="0"/>
        <v>UPDATE CategoriesFieldsPerTaskType SET SortOrder = 1000 , LayoutOrder = -1 , LayoutGroupId = 20 , FieldStateInNewForm = 2 , FieldStateInViewForm = 1 , FieldStateInEditForm = 2 , NameLocale9 = 'ΣΤΟΙΧΕΙΑ ΔΕΞΑΜΕΝΗΣ'  WHERE InternalName IN ('SimeioEkkenosis') AND Entity = 'Visits' AND TaskType IN (SELECT TaskTypeId FROM TaskTypes WHERE TaskCode = 'E122' OR TaskCode = 'E124')</v>
      </c>
      <c r="E14">
        <v>1000</v>
      </c>
      <c r="F14">
        <v>-1</v>
      </c>
      <c r="G14">
        <v>20</v>
      </c>
      <c r="H14">
        <v>2</v>
      </c>
      <c r="I14">
        <v>1</v>
      </c>
      <c r="J14">
        <v>2</v>
      </c>
      <c r="N14" t="s">
        <v>367</v>
      </c>
    </row>
    <row r="15" spans="1:14" x14ac:dyDescent="0.25">
      <c r="A15" s="3" t="s">
        <v>195</v>
      </c>
      <c r="B15" t="s">
        <v>540</v>
      </c>
      <c r="C15" t="s">
        <v>62</v>
      </c>
      <c r="D15" t="str">
        <f t="shared" si="0"/>
        <v>UPDATE CategoriesFieldsPerTaskType SET SortOrder = 1100 , LayoutOrder = -1 , LayoutGroupId = 30 , FieldStateInNewForm = 2 , FieldStateInViewForm = 1 , FieldStateInEditForm = 2 , NameLocale9 = 'ΧΕΙΡΙΣΜΟΣ ΑΝΤΛΙΩΝ (Booster)'  WHERE InternalName IN ('ArithmosAntlion') AND Entity = 'Visits' AND TaskType IN (SELECT TaskTypeId FROM TaskTypes WHERE TaskCode = 'E122' OR TaskCode = 'E124')</v>
      </c>
      <c r="E15">
        <v>1100</v>
      </c>
      <c r="F15">
        <v>-1</v>
      </c>
      <c r="G15">
        <v>30</v>
      </c>
      <c r="H15">
        <v>2</v>
      </c>
      <c r="I15">
        <v>1</v>
      </c>
      <c r="J15">
        <v>2</v>
      </c>
      <c r="N15" t="s">
        <v>368</v>
      </c>
    </row>
    <row r="16" spans="1:14" x14ac:dyDescent="0.25">
      <c r="A16" s="3" t="s">
        <v>208</v>
      </c>
      <c r="B16" t="s">
        <v>540</v>
      </c>
      <c r="C16" t="s">
        <v>62</v>
      </c>
      <c r="D16" t="str">
        <f t="shared" si="0"/>
        <v>UPDATE CategoriesFieldsPerTaskType SET SortOrder = 1200 , LayoutOrder = -1 , LayoutGroupId = 30 , FieldStateInNewForm = 2 , FieldStateInViewForm = 1 , FieldStateInEditForm = 2 , NameLocale9 = 'ΧΕΙΡΙΣΜΟΣ ΑΝΤΛΙΩΝ (Booster)'  WHERE InternalName IN ('MegaliMikriAntlia') AND Entity = 'Visits' AND TaskType IN (SELECT TaskTypeId FROM TaskTypes WHERE TaskCode = 'E122' OR TaskCode = 'E124')</v>
      </c>
      <c r="E16">
        <v>1200</v>
      </c>
      <c r="F16">
        <v>-1</v>
      </c>
      <c r="G16">
        <v>30</v>
      </c>
      <c r="H16">
        <v>2</v>
      </c>
      <c r="I16">
        <v>1</v>
      </c>
      <c r="J16">
        <v>2</v>
      </c>
      <c r="N16" t="s">
        <v>368</v>
      </c>
    </row>
    <row r="17" spans="1:14" x14ac:dyDescent="0.25">
      <c r="A17" s="3" t="s">
        <v>196</v>
      </c>
      <c r="B17" t="s">
        <v>540</v>
      </c>
      <c r="C17" t="s">
        <v>62</v>
      </c>
      <c r="D17" t="str">
        <f t="shared" si="0"/>
        <v>UPDATE CategoriesFieldsPerTaskType SET SortOrder = 1300 , LayoutOrder = -1 , LayoutGroupId = 40 , FieldStateInNewForm = 2 , FieldStateInViewForm = 1 , FieldStateInEditForm = 2 , NameLocale9 = 'ΧΕΙΡΙΣΜΟΣ PRV'  WHERE InternalName IN ('PRV_Xeirismos') AND Entity = 'Visits' AND TaskType IN (SELECT TaskTypeId FROM TaskTypes WHERE TaskCode = 'E122' OR TaskCode = 'E124')</v>
      </c>
      <c r="E17">
        <v>1300</v>
      </c>
      <c r="F17">
        <v>-1</v>
      </c>
      <c r="G17">
        <v>40</v>
      </c>
      <c r="H17">
        <v>2</v>
      </c>
      <c r="I17">
        <v>1</v>
      </c>
      <c r="J17">
        <v>2</v>
      </c>
      <c r="N17" t="s">
        <v>369</v>
      </c>
    </row>
    <row r="18" spans="1:14" x14ac:dyDescent="0.25">
      <c r="A18" s="3" t="s">
        <v>212</v>
      </c>
      <c r="B18" t="s">
        <v>540</v>
      </c>
      <c r="C18" t="s">
        <v>62</v>
      </c>
      <c r="D18" t="str">
        <f t="shared" si="0"/>
        <v>UPDATE CategoriesFieldsPerTaskType SET SortOrder = 1400 , LayoutOrder = -1 , LayoutGroupId = 50 , FieldStateInNewForm = 2 , FieldStateInViewForm = 1 , FieldStateInEditForm = 2 , NameLocale9 = 'ΕΙΔΟΣ ΤΕΡΜΑΤΟΣ - ΕΠΑΡΚΕΙΑ ΥΛΙΚΩΝ'  WHERE InternalName IN ('EidosTermatos') AND Entity = 'Visits' AND TaskType IN (SELECT TaskTypeId FROM TaskTypes WHERE TaskCode = 'E122' OR TaskCode = 'E124')</v>
      </c>
      <c r="E18">
        <v>1400</v>
      </c>
      <c r="F18">
        <v>-1</v>
      </c>
      <c r="G18">
        <v>50</v>
      </c>
      <c r="H18">
        <v>2</v>
      </c>
      <c r="I18">
        <v>1</v>
      </c>
      <c r="J18">
        <v>2</v>
      </c>
      <c r="N18" t="s">
        <v>370</v>
      </c>
    </row>
    <row r="19" spans="1:14" x14ac:dyDescent="0.25">
      <c r="A19" s="3" t="s">
        <v>197</v>
      </c>
      <c r="B19" t="s">
        <v>540</v>
      </c>
      <c r="C19" t="s">
        <v>62</v>
      </c>
      <c r="D19" t="str">
        <f t="shared" si="0"/>
        <v>UPDATE CategoriesFieldsPerTaskType SET SortOrder = 1500 , LayoutOrder = -1 , LayoutGroupId = 50 , FieldStateInNewForm = 2 , FieldStateInViewForm = 1 , FieldStateInEditForm = 2 , NameLocale9 = 'ΕΙΔΟΣ ΤΕΡΜΑΤΟΣ - ΕΠΑΡΚΕΙΑ ΥΛΙΚΩΝ'  WHERE InternalName IN ('EparkeiaYlikon') AND Entity = 'Visits' AND TaskType IN (SELECT TaskTypeId FROM TaskTypes WHERE TaskCode = 'E122' OR TaskCode = 'E124')</v>
      </c>
      <c r="E19">
        <v>1500</v>
      </c>
      <c r="F19">
        <v>-1</v>
      </c>
      <c r="G19">
        <v>50</v>
      </c>
      <c r="H19">
        <v>2</v>
      </c>
      <c r="I19">
        <v>1</v>
      </c>
      <c r="J19">
        <v>2</v>
      </c>
      <c r="N19" t="s">
        <v>370</v>
      </c>
    </row>
    <row r="20" spans="1:14" x14ac:dyDescent="0.25">
      <c r="A20" s="3" t="s">
        <v>5</v>
      </c>
      <c r="B20" t="s">
        <v>540</v>
      </c>
      <c r="C20" t="s">
        <v>62</v>
      </c>
      <c r="D20" t="str">
        <f t="shared" si="0"/>
        <v>UPDATE CategoriesFieldsPerTaskType SET SortOrder = 1600 , LayoutOrder = -1 , LayoutGroupId = 60 , FieldStateInNewForm = 2 , FieldStateInViewForm = 1 , FieldStateInEditForm = 2 , NameLocale9 = 'ΣΥΝΕΡΓΕΙΟ ΕΠΕΜΒΑΣΗΣ'  WHERE InternalName IN ('SynergeioEpemvasis') AND Entity = 'Visits' AND TaskType IN (SELECT TaskTypeId FROM TaskTypes WHERE TaskCode = 'E122' OR TaskCode = 'E124')</v>
      </c>
      <c r="E20">
        <v>1600</v>
      </c>
      <c r="F20">
        <v>-1</v>
      </c>
      <c r="G20">
        <v>60</v>
      </c>
      <c r="H20">
        <v>2</v>
      </c>
      <c r="I20">
        <v>1</v>
      </c>
      <c r="J20">
        <v>2</v>
      </c>
      <c r="N20" t="s">
        <v>349</v>
      </c>
    </row>
    <row r="21" spans="1:14" x14ac:dyDescent="0.25">
      <c r="A21" s="3" t="s">
        <v>116</v>
      </c>
      <c r="B21" t="s">
        <v>540</v>
      </c>
      <c r="C21" t="s">
        <v>62</v>
      </c>
      <c r="D21" t="str">
        <f t="shared" si="0"/>
        <v>UPDATE CategoriesFieldsPerTaskType SET SortOrder = 1700 , LayoutOrder = -1 , LayoutGroupId = 60 , FieldStateInNewForm = 2 , FieldStateInViewForm = 1 , FieldStateInEditForm = 2 , NameLocale9 = 'ΣΥΝΕΡΓΕΙΟ ΕΠΕΜΒΑΣΗΣ'  WHERE InternalName IN ('Epemvasi_VardiaSynergeiou') AND Entity = 'Visits' AND TaskType IN (SELECT TaskTypeId FROM TaskTypes WHERE TaskCode = 'E122' OR TaskCode = 'E124')</v>
      </c>
      <c r="E21">
        <v>1700</v>
      </c>
      <c r="F21">
        <v>-1</v>
      </c>
      <c r="G21">
        <v>60</v>
      </c>
      <c r="H21">
        <v>2</v>
      </c>
      <c r="I21">
        <v>1</v>
      </c>
      <c r="J21">
        <v>2</v>
      </c>
      <c r="N21" t="s">
        <v>349</v>
      </c>
    </row>
    <row r="22" spans="1:14" x14ac:dyDescent="0.25">
      <c r="A22" s="3" t="s">
        <v>139</v>
      </c>
      <c r="B22" t="s">
        <v>540</v>
      </c>
      <c r="C22" t="s">
        <v>62</v>
      </c>
      <c r="D22" t="str">
        <f t="shared" si="0"/>
        <v>UPDATE CategoriesFieldsPerTaskType SET SortOrder = 1800 , LayoutOrder = -1 , LayoutGroupId = 60 , FieldStateInNewForm = 2 , FieldStateInViewForm = 1 , FieldStateInEditForm = 2 , NameLocale9 = 'ΣΥΝΕΡΓΕΙΟ ΕΠΕΜΒΑΣΗΣ'  WHERE InternalName IN ('Epemvasi_ArithmosAtomonSynergeiou') AND Entity = 'Visits' AND TaskType IN (SELECT TaskTypeId FROM TaskTypes WHERE TaskCode = 'E122' OR TaskCode = 'E124')</v>
      </c>
      <c r="E22">
        <v>1800</v>
      </c>
      <c r="F22">
        <v>-1</v>
      </c>
      <c r="G22">
        <v>60</v>
      </c>
      <c r="H22">
        <v>2</v>
      </c>
      <c r="I22">
        <v>1</v>
      </c>
      <c r="J22">
        <v>2</v>
      </c>
      <c r="N22" t="s">
        <v>349</v>
      </c>
    </row>
    <row r="23" spans="1:14" x14ac:dyDescent="0.25">
      <c r="A23" s="3" t="s">
        <v>13</v>
      </c>
      <c r="B23" t="s">
        <v>540</v>
      </c>
      <c r="C23" t="s">
        <v>62</v>
      </c>
      <c r="D23" t="str">
        <f t="shared" si="0"/>
        <v>UPDATE CategoriesFieldsPerTaskType SET SortOrder = 1900 , LayoutOrder = -1 , LayoutGroupId = 60 , FieldStateInNewForm = 2 , FieldStateInViewForm = 1 , FieldStateInEditForm = 2 , NameLocale9 = 'ΣΥΝΕΡΓΕΙΟ ΕΠΕΜΒΑΣΗΣ'  WHERE InternalName IN ('MAP') AND Entity = 'Visits' AND TaskType IN (SELECT TaskTypeId FROM TaskTypes WHERE TaskCode = 'E122' OR TaskCode = 'E124')</v>
      </c>
      <c r="E23">
        <v>1900</v>
      </c>
      <c r="F23">
        <v>-1</v>
      </c>
      <c r="G23">
        <v>60</v>
      </c>
      <c r="H23">
        <v>2</v>
      </c>
      <c r="I23">
        <v>1</v>
      </c>
      <c r="J23">
        <v>2</v>
      </c>
      <c r="N23" t="s">
        <v>349</v>
      </c>
    </row>
    <row r="24" spans="1:14" x14ac:dyDescent="0.25">
      <c r="A24" s="3" t="s">
        <v>24</v>
      </c>
      <c r="B24" t="s">
        <v>540</v>
      </c>
      <c r="C24" t="s">
        <v>62</v>
      </c>
      <c r="D24" t="str">
        <f t="shared" si="0"/>
        <v>UPDATE CategoriesFieldsPerTaskType SET SortOrder = 2000 , LayoutOrder = 0 , LayoutGroupId = 70 , FieldStateInNewForm = 2 , FieldStateInViewForm = 1 , FieldStateInEditForm = 2 , NameLocale9 = 'ΣΤΟΙΧΕΙΑ ΕΠΑΝΑΦΟΡΑΣ'  WHERE InternalName IN ('HmerominiaEpanaforas') AND Entity = 'Visits' AND TaskType IN (SELECT TaskTypeId FROM TaskTypes WHERE TaskCode = 'E122' OR TaskCode = 'E124')</v>
      </c>
      <c r="E24" s="3">
        <v>2000</v>
      </c>
      <c r="F24" s="3">
        <v>0</v>
      </c>
      <c r="G24">
        <v>70</v>
      </c>
      <c r="H24">
        <v>2</v>
      </c>
      <c r="I24">
        <v>1</v>
      </c>
      <c r="J24">
        <v>2</v>
      </c>
      <c r="N24" t="s">
        <v>365</v>
      </c>
    </row>
    <row r="25" spans="1:14" x14ac:dyDescent="0.25">
      <c r="A25" s="3" t="s">
        <v>25</v>
      </c>
      <c r="B25" t="s">
        <v>540</v>
      </c>
      <c r="C25" t="s">
        <v>62</v>
      </c>
      <c r="D25" t="str">
        <f t="shared" si="0"/>
        <v>UPDATE CategoriesFieldsPerTaskType SET SortOrder = 2000 , LayoutOrder = 1 , LayoutGroupId = 70 , FieldStateInNewForm = 2 , FieldStateInViewForm = 1 , FieldStateInEditForm = 2 , NameLocale9 = 'ΣΤΟΙΧΕΙΑ ΕΠΑΝΑΦΟΡΑΣ'  WHERE InternalName IN ('OraEpanaforas') AND Entity = 'Visits' AND TaskType IN (SELECT TaskTypeId FROM TaskTypes WHERE TaskCode = 'E122' OR TaskCode = 'E124')</v>
      </c>
      <c r="E25" s="3">
        <v>2000</v>
      </c>
      <c r="F25" s="3">
        <v>1</v>
      </c>
      <c r="G25">
        <v>70</v>
      </c>
      <c r="H25">
        <v>2</v>
      </c>
      <c r="I25">
        <v>1</v>
      </c>
      <c r="J25">
        <v>2</v>
      </c>
      <c r="N25" t="s">
        <v>365</v>
      </c>
    </row>
    <row r="26" spans="1:14" x14ac:dyDescent="0.25">
      <c r="A26" s="3" t="s">
        <v>90</v>
      </c>
      <c r="B26" t="s">
        <v>540</v>
      </c>
      <c r="C26" t="s">
        <v>62</v>
      </c>
      <c r="D26" t="str">
        <f t="shared" si="0"/>
        <v>UPDATE CategoriesFieldsPerTaskType SET SortOrder = 2100 , LayoutOrder = -1 , LayoutGroupId = 70 , FieldStateInNewForm = 2 , FieldStateInViewForm = 1 , FieldStateInEditForm = 2 , NameLocale9 = 'ΣΤΟΙΧΕΙΑ ΕΠΑΝΑΦΟΡΑΣ'  WHERE InternalName IN ('SynergeioEpanaforas') AND Entity = 'Visits' AND TaskType IN (SELECT TaskTypeId FROM TaskTypes WHERE TaskCode = 'E122' OR TaskCode = 'E124')</v>
      </c>
      <c r="E26" s="2">
        <v>2100</v>
      </c>
      <c r="F26" s="2">
        <v>-1</v>
      </c>
      <c r="G26">
        <v>70</v>
      </c>
      <c r="H26">
        <v>2</v>
      </c>
      <c r="I26">
        <v>1</v>
      </c>
      <c r="J26">
        <v>2</v>
      </c>
      <c r="N26" t="s">
        <v>365</v>
      </c>
    </row>
    <row r="27" spans="1:14" x14ac:dyDescent="0.25">
      <c r="A27" s="3" t="s">
        <v>110</v>
      </c>
      <c r="B27" t="s">
        <v>540</v>
      </c>
      <c r="C27" t="s">
        <v>62</v>
      </c>
      <c r="D27" t="str">
        <f t="shared" si="0"/>
        <v>UPDATE CategoriesFieldsPerTaskType SET SortOrder = 2200 , LayoutOrder = -1 , LayoutGroupId = 70 , FieldStateInNewForm = 2 , FieldStateInViewForm = 1 , FieldStateInEditForm = 2 , NameLocale9 = 'ΣΤΟΙΧΕΙΑ ΕΠΑΝΑΦΟΡΑΣ'  WHERE InternalName IN ('Epanafora_VardiaSynergeiou') AND Entity = 'Visits' AND TaskType IN (SELECT TaskTypeId FROM TaskTypes WHERE TaskCode = 'E122' OR TaskCode = 'E124')</v>
      </c>
      <c r="E27" s="2">
        <v>2200</v>
      </c>
      <c r="F27" s="2">
        <v>-1</v>
      </c>
      <c r="G27">
        <v>70</v>
      </c>
      <c r="H27">
        <v>2</v>
      </c>
      <c r="I27">
        <v>1</v>
      </c>
      <c r="J27">
        <v>2</v>
      </c>
      <c r="N27" t="s">
        <v>365</v>
      </c>
    </row>
    <row r="28" spans="1:14" x14ac:dyDescent="0.25">
      <c r="A28" s="3" t="s">
        <v>108</v>
      </c>
      <c r="B28" t="s">
        <v>540</v>
      </c>
      <c r="C28" t="s">
        <v>62</v>
      </c>
      <c r="D28" t="str">
        <f t="shared" si="0"/>
        <v>UPDATE CategoriesFieldsPerTaskType SET SortOrder = 2300 , LayoutOrder = -1 , LayoutGroupId = 70 , FieldStateInNewForm = 2 , FieldStateInViewForm = 1 , FieldStateInEditForm = 2 , NameLocale9 = 'ΣΤΟΙΧΕΙΑ ΕΠΑΝΑΦΟΡΑΣ'  WHERE InternalName IN ('Epanafora_ArithmosAtomonSynergeiou') AND Entity = 'Visits' AND TaskType IN (SELECT TaskTypeId FROM TaskTypes WHERE TaskCode = 'E122' OR TaskCode = 'E124')</v>
      </c>
      <c r="E28">
        <v>2300</v>
      </c>
      <c r="F28">
        <v>-1</v>
      </c>
      <c r="G28">
        <v>70</v>
      </c>
      <c r="H28">
        <v>2</v>
      </c>
      <c r="I28">
        <v>1</v>
      </c>
      <c r="J28">
        <v>2</v>
      </c>
      <c r="N28" t="s">
        <v>365</v>
      </c>
    </row>
    <row r="29" spans="1:14" x14ac:dyDescent="0.25">
      <c r="A29" s="3" t="s">
        <v>12</v>
      </c>
      <c r="B29" t="s">
        <v>540</v>
      </c>
      <c r="C29" t="s">
        <v>62</v>
      </c>
      <c r="D29" t="str">
        <f t="shared" si="0"/>
        <v>UPDATE CategoriesFieldsPerTaskType SET SortOrder = 2400 , LayoutOrder = -1 , LayoutGroupId = 80 , FieldStateInNewForm = 2 , FieldStateInViewForm = 1 , FieldStateInEditForm = 2 , NameLocale9 = 'ΠΑΡΑΤΗΡΗΣΕΙΣ'  WHERE InternalName IN ('Remarks') AND Entity = 'Visits' AND TaskType IN (SELECT TaskTypeId FROM TaskTypes WHERE TaskCode = 'E122' OR TaskCode = 'E124')</v>
      </c>
      <c r="E29">
        <v>2400</v>
      </c>
      <c r="F29">
        <v>-1</v>
      </c>
      <c r="G29">
        <v>80</v>
      </c>
      <c r="H29">
        <v>2</v>
      </c>
      <c r="I29">
        <v>1</v>
      </c>
      <c r="J29">
        <v>2</v>
      </c>
      <c r="N29" t="s">
        <v>356</v>
      </c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topLeftCell="A6" zoomScale="130" zoomScaleNormal="130" workbookViewId="0">
      <pane xSplit="1" topLeftCell="B1" activePane="topRight" state="frozen"/>
      <selection pane="topRight" activeCell="A26" sqref="A26"/>
    </sheetView>
  </sheetViews>
  <sheetFormatPr defaultRowHeight="15" x14ac:dyDescent="0.25"/>
  <cols>
    <col min="1" max="1" width="37" bestFit="1" customWidth="1"/>
    <col min="2" max="2" width="78.7109375" bestFit="1" customWidth="1"/>
    <col min="3" max="3" width="27.42578125" bestFit="1" customWidth="1"/>
    <col min="4" max="4" width="255.7109375" bestFit="1" customWidth="1"/>
    <col min="5" max="5" width="9.85546875" bestFit="1" customWidth="1"/>
    <col min="6" max="6" width="12" bestFit="1" customWidth="1"/>
    <col min="7" max="7" width="14.28515625" bestFit="1" customWidth="1"/>
    <col min="14" max="14" width="43.42578125" bestFit="1" customWidth="1"/>
  </cols>
  <sheetData>
    <row r="1" spans="1:14" x14ac:dyDescent="0.25">
      <c r="A1" s="1" t="s">
        <v>27</v>
      </c>
      <c r="B1" s="1" t="s">
        <v>28</v>
      </c>
      <c r="C1" s="1" t="s">
        <v>63</v>
      </c>
      <c r="D1" s="1" t="s">
        <v>29</v>
      </c>
      <c r="E1" s="1" t="s">
        <v>31</v>
      </c>
      <c r="F1" s="1" t="s">
        <v>32</v>
      </c>
      <c r="G1" s="1" t="s">
        <v>58</v>
      </c>
      <c r="H1" s="1" t="s">
        <v>51</v>
      </c>
      <c r="I1" s="1" t="s">
        <v>115</v>
      </c>
      <c r="J1" s="1" t="s">
        <v>52</v>
      </c>
      <c r="K1" s="1" t="s">
        <v>54</v>
      </c>
      <c r="L1" s="1" t="s">
        <v>55</v>
      </c>
      <c r="M1" s="1" t="s">
        <v>30</v>
      </c>
      <c r="N1" s="1" t="s">
        <v>337</v>
      </c>
    </row>
    <row r="2" spans="1:14" x14ac:dyDescent="0.25">
      <c r="A2" s="3" t="s">
        <v>1</v>
      </c>
      <c r="B2" t="s">
        <v>336</v>
      </c>
      <c r="C2" t="s">
        <v>62</v>
      </c>
      <c r="D2" t="str">
        <f t="shared" ref="D2:D29" si="0">CONCATENATE("UPDATE ",C2," SET ",IF(E2&lt;&gt;"",CONCATENATE("SortOrder = ",E2," "),""),IF(F2&lt;&gt;"",CONCATENATE(", LayoutOrder = ",F2," "),""),IF(G2&lt;&gt;"",CONCATENATE(", LayoutGroupId = ",G2," "),""),IF(H2&lt;&gt;"",CONCATENATE(", FieldStateInNewForm = ",H2," "),""),IF(I2&lt;&gt;"",CONCATENATE(", FieldStateInViewForm = ",I2," "),""),IF(J2&lt;&gt;"",CONCATENATE(", FieldStateInEditForm = ",J2," "),""),IF(K2&lt;&gt;"",CONCATENATE(", ControlTypeInNewForm = '",K2,"' "),""),IF(L2&lt;&gt;"",CONCATENATE(", ControlTypeInEditForm = '",L2,"' "),""),IF(M2&lt;&gt;"",CONCATENATE(", NameLocale1 = '",M2,"' "),""),IF(N2&lt;&gt;"",CONCATENATE(", NameLocale9 = '",N2,"' "),"")," WHERE InternalName IN ('",A2,"') AND Entity = '",B2)</f>
        <v>UPDATE CategoriesFieldsPerTaskType SET SortOrder = 100 , LayoutOrder = -1 , LayoutGroupId = 0 , FieldStateInNewForm = 1 , FieldStateInViewForm = 1 , FieldStateInEditForm = 1  WHERE InternalName IN ('Task_Description') AND Entity = 'Visits' AND TaskType IN (SELECT TaskTypeId FROM TaskTypes WHERE TaskCode = 'E123')</v>
      </c>
      <c r="E2">
        <v>100</v>
      </c>
      <c r="F2">
        <v>-1</v>
      </c>
      <c r="G2">
        <v>0</v>
      </c>
      <c r="H2">
        <v>1</v>
      </c>
      <c r="I2">
        <v>1</v>
      </c>
      <c r="J2">
        <v>1</v>
      </c>
      <c r="K2" s="1"/>
      <c r="L2" s="1"/>
      <c r="M2" s="1"/>
    </row>
    <row r="3" spans="1:14" x14ac:dyDescent="0.25">
      <c r="A3" s="3" t="s">
        <v>4</v>
      </c>
      <c r="B3" t="s">
        <v>336</v>
      </c>
      <c r="C3" t="s">
        <v>62</v>
      </c>
      <c r="D3" t="str">
        <f t="shared" si="0"/>
        <v>UPDATE CategoriesFieldsPerTaskType SET SortOrder = 0 , LayoutOrder = -1 , LayoutGroupId = 0 , FieldStateInNewForm = 4 , FieldStateInViewForm = 4 , FieldStateInEditForm = 4  WHERE InternalName IN ('Incident_Id') AND Entity = 'Visits' AND TaskType IN (SELECT TaskTypeId FROM TaskTypes WHERE TaskCode = 'E123')</v>
      </c>
      <c r="E3">
        <v>0</v>
      </c>
      <c r="F3">
        <v>-1</v>
      </c>
      <c r="G3">
        <v>0</v>
      </c>
      <c r="H3">
        <v>4</v>
      </c>
      <c r="I3">
        <v>4</v>
      </c>
      <c r="J3">
        <v>4</v>
      </c>
    </row>
    <row r="4" spans="1:14" x14ac:dyDescent="0.25">
      <c r="A4" s="3" t="s">
        <v>3</v>
      </c>
      <c r="B4" t="s">
        <v>336</v>
      </c>
      <c r="C4" t="s">
        <v>62</v>
      </c>
      <c r="D4" t="str">
        <f t="shared" si="0"/>
        <v>UPDATE CategoriesFieldsPerTaskType SET SortOrder = 0 , LayoutOrder = -1 , LayoutGroupId = 0 , FieldStateInNewForm = 3 , FieldStateInViewForm = 3 , FieldStateInEditForm = 3  WHERE InternalName IN ('TaskTypeId') AND Entity = 'Visits' AND TaskType IN (SELECT TaskTypeId FROM TaskTypes WHERE TaskCode = 'E123')</v>
      </c>
      <c r="E4">
        <v>0</v>
      </c>
      <c r="F4">
        <v>-1</v>
      </c>
      <c r="G4">
        <v>0</v>
      </c>
      <c r="H4">
        <v>3</v>
      </c>
      <c r="I4">
        <v>3</v>
      </c>
      <c r="J4">
        <v>3</v>
      </c>
    </row>
    <row r="5" spans="1:14" x14ac:dyDescent="0.25">
      <c r="A5" s="3" t="s">
        <v>317</v>
      </c>
      <c r="B5" t="s">
        <v>336</v>
      </c>
      <c r="C5" t="s">
        <v>62</v>
      </c>
      <c r="D5" t="str">
        <f t="shared" si="0"/>
        <v>UPDATE CategoriesFieldsPerTaskType SET SortOrder = 200 , LayoutOrder = -1 , LayoutGroupId = 0 , FieldStateInNewForm = 4 , FieldStateInViewForm = 4 , FieldStateInEditForm = 4  WHERE InternalName IN ('Status') AND Entity = 'Visits' AND TaskType IN (SELECT TaskTypeId FROM TaskTypes WHERE TaskCode = 'E123')</v>
      </c>
      <c r="E5">
        <v>200</v>
      </c>
      <c r="F5">
        <v>-1</v>
      </c>
      <c r="G5">
        <v>0</v>
      </c>
      <c r="H5">
        <v>4</v>
      </c>
      <c r="I5">
        <v>4</v>
      </c>
      <c r="J5">
        <v>4</v>
      </c>
    </row>
    <row r="6" spans="1:14" x14ac:dyDescent="0.25">
      <c r="A6" s="3" t="s">
        <v>394</v>
      </c>
      <c r="B6" t="s">
        <v>336</v>
      </c>
      <c r="C6" t="s">
        <v>62</v>
      </c>
      <c r="D6" t="str">
        <f t="shared" si="0"/>
        <v>UPDATE CategoriesFieldsPerTaskType SET SortOrder = 210 , LayoutOrder = -1 , LayoutGroupId = 5 , FieldStateInNewForm = 2 , FieldStateInViewForm = 1 , FieldStateInEditForm = 2 , NameLocale9 = 'ΣΤΟΙΧΕΙΑ ΔΙΕΥΘΥΝΣΗΣ'  WHERE InternalName IN ('AddressMunicipality') AND Entity = 'Visits' AND TaskType IN (SELECT TaskTypeId FROM TaskTypes WHERE TaskCode = 'E123')</v>
      </c>
      <c r="E6">
        <v>210</v>
      </c>
      <c r="F6">
        <v>-1</v>
      </c>
      <c r="G6">
        <v>5</v>
      </c>
      <c r="H6">
        <v>2</v>
      </c>
      <c r="I6">
        <v>1</v>
      </c>
      <c r="J6">
        <v>2</v>
      </c>
      <c r="N6" t="s">
        <v>397</v>
      </c>
    </row>
    <row r="7" spans="1:14" x14ac:dyDescent="0.25">
      <c r="A7" s="3" t="s">
        <v>395</v>
      </c>
      <c r="B7" t="s">
        <v>336</v>
      </c>
      <c r="C7" t="s">
        <v>62</v>
      </c>
      <c r="D7" t="str">
        <f t="shared" si="0"/>
        <v>UPDATE CategoriesFieldsPerTaskType SET SortOrder = 220 , LayoutOrder = -1 , LayoutGroupId = 5 , FieldStateInNewForm = 2 , FieldStateInViewForm = 1 , FieldStateInEditForm = 2 , NameLocale9 = 'ΣΤΟΙΧΕΙΑ ΔΙΕΥΘΥΝΣΗΣ'  WHERE InternalName IN ('AddressOdos') AND Entity = 'Visits' AND TaskType IN (SELECT TaskTypeId FROM TaskTypes WHERE TaskCode = 'E123')</v>
      </c>
      <c r="E7">
        <v>220</v>
      </c>
      <c r="F7">
        <v>-1</v>
      </c>
      <c r="G7">
        <v>5</v>
      </c>
      <c r="H7">
        <v>2</v>
      </c>
      <c r="I7">
        <v>1</v>
      </c>
      <c r="J7">
        <v>2</v>
      </c>
      <c r="N7" t="s">
        <v>397</v>
      </c>
    </row>
    <row r="8" spans="1:14" x14ac:dyDescent="0.25">
      <c r="A8" s="3" t="s">
        <v>396</v>
      </c>
      <c r="B8" t="s">
        <v>336</v>
      </c>
      <c r="C8" t="s">
        <v>62</v>
      </c>
      <c r="D8" t="str">
        <f t="shared" si="0"/>
        <v>UPDATE CategoriesFieldsPerTaskType SET SortOrder = 230 , LayoutOrder = -1 , LayoutGroupId = 5 , FieldStateInNewForm = 2 , FieldStateInViewForm = 1 , FieldStateInEditForm = 2 , NameLocale9 = 'ΣΤΟΙΧΕΙΑ ΔΙΕΥΘΥΝΣΗΣ'  WHERE InternalName IN ('AddressArithmos') AND Entity = 'Visits' AND TaskType IN (SELECT TaskTypeId FROM TaskTypes WHERE TaskCode = 'E123')</v>
      </c>
      <c r="E8">
        <v>230</v>
      </c>
      <c r="F8">
        <v>-1</v>
      </c>
      <c r="G8">
        <v>5</v>
      </c>
      <c r="H8">
        <v>2</v>
      </c>
      <c r="I8">
        <v>1</v>
      </c>
      <c r="J8">
        <v>2</v>
      </c>
      <c r="N8" t="s">
        <v>397</v>
      </c>
    </row>
    <row r="9" spans="1:14" x14ac:dyDescent="0.25">
      <c r="A9" s="3" t="s">
        <v>132</v>
      </c>
      <c r="B9" t="s">
        <v>336</v>
      </c>
      <c r="C9" t="s">
        <v>62</v>
      </c>
      <c r="D9" t="str">
        <f t="shared" si="0"/>
        <v>UPDATE CategoriesFieldsPerTaskType SET SortOrder = 300 , LayoutOrder = 0 , LayoutGroupId = 10 , FieldStateInNewForm = 2 , FieldStateInViewForm = 1 , FieldStateInEditForm = 2 , NameLocale9 = 'ΕΝΑΡΞΗ'  WHERE InternalName IN ('HmerominiaEnarxisErgasion') AND Entity = 'Visits' AND TaskType IN (SELECT TaskTypeId FROM TaskTypes WHERE TaskCode = 'E123')</v>
      </c>
      <c r="E9" s="3">
        <v>300</v>
      </c>
      <c r="F9" s="3">
        <v>0</v>
      </c>
      <c r="G9">
        <v>10</v>
      </c>
      <c r="H9">
        <v>2</v>
      </c>
      <c r="I9">
        <v>1</v>
      </c>
      <c r="J9">
        <v>2</v>
      </c>
      <c r="N9" t="s">
        <v>366</v>
      </c>
    </row>
    <row r="10" spans="1:14" x14ac:dyDescent="0.25">
      <c r="A10" s="3" t="s">
        <v>133</v>
      </c>
      <c r="B10" t="s">
        <v>336</v>
      </c>
      <c r="C10" t="s">
        <v>62</v>
      </c>
      <c r="D10" t="str">
        <f t="shared" si="0"/>
        <v>UPDATE CategoriesFieldsPerTaskType SET SortOrder = 300 , LayoutOrder = 1 , LayoutGroupId = 10 , FieldStateInNewForm = 2 , FieldStateInViewForm = 1 , FieldStateInEditForm = 2 , NameLocale9 = 'ΕΝΑΡΞΗ'  WHERE InternalName IN ('OraEnarxisErgasion') AND Entity = 'Visits' AND TaskType IN (SELECT TaskTypeId FROM TaskTypes WHERE TaskCode = 'E123')</v>
      </c>
      <c r="E10" s="3">
        <v>300</v>
      </c>
      <c r="F10" s="3">
        <v>1</v>
      </c>
      <c r="G10">
        <v>10</v>
      </c>
      <c r="H10">
        <v>2</v>
      </c>
      <c r="I10">
        <v>1</v>
      </c>
      <c r="J10">
        <v>2</v>
      </c>
      <c r="N10" t="s">
        <v>366</v>
      </c>
    </row>
    <row r="11" spans="1:14" x14ac:dyDescent="0.25">
      <c r="A11" s="3" t="s">
        <v>191</v>
      </c>
      <c r="B11" t="s">
        <v>336</v>
      </c>
      <c r="C11" t="s">
        <v>62</v>
      </c>
      <c r="D11" t="str">
        <f t="shared" si="0"/>
        <v>UPDATE CategoriesFieldsPerTaskType SET SortOrder = 700 , LayoutOrder = -1 , LayoutGroupId = 20 , FieldStateInNewForm = 4 , FieldStateInViewForm = 4 , FieldStateInEditForm = 4 , NameLocale9 = 'ΣΤΟΙΧΕΙΑ ΔΕΞΑΜΕΝΗΣ'  WHERE InternalName IN ('OnomaDexamenis') AND Entity = 'Visits' AND TaskType IN (SELECT TaskTypeId FROM TaskTypes WHERE TaskCode = 'E123')</v>
      </c>
      <c r="E11">
        <v>700</v>
      </c>
      <c r="F11">
        <v>-1</v>
      </c>
      <c r="G11">
        <v>20</v>
      </c>
      <c r="H11">
        <v>4</v>
      </c>
      <c r="I11">
        <v>4</v>
      </c>
      <c r="J11">
        <v>4</v>
      </c>
      <c r="N11" t="s">
        <v>367</v>
      </c>
    </row>
    <row r="12" spans="1:14" x14ac:dyDescent="0.25">
      <c r="A12" s="3" t="s">
        <v>192</v>
      </c>
      <c r="B12" t="s">
        <v>336</v>
      </c>
      <c r="C12" t="s">
        <v>62</v>
      </c>
      <c r="D12" t="str">
        <f t="shared" si="0"/>
        <v>UPDATE CategoriesFieldsPerTaskType SET SortOrder = 800 , LayoutOrder = -1 , LayoutGroupId = 20 , FieldStateInNewForm = 2 , FieldStateInViewForm = 1 , FieldStateInEditForm = 2 , NameLocale9 = 'ΣΤΟΙΧΕΙΑ ΔΕΞΑΜΕΝΗΣ'  WHERE InternalName IN ('ThesiDexamenis') AND Entity = 'Visits' AND TaskType IN (SELECT TaskTypeId FROM TaskTypes WHERE TaskCode = 'E123')</v>
      </c>
      <c r="E12">
        <v>800</v>
      </c>
      <c r="F12">
        <v>-1</v>
      </c>
      <c r="G12">
        <v>20</v>
      </c>
      <c r="H12">
        <v>2</v>
      </c>
      <c r="I12">
        <v>1</v>
      </c>
      <c r="J12">
        <v>2</v>
      </c>
      <c r="N12" t="s">
        <v>367</v>
      </c>
    </row>
    <row r="13" spans="1:14" x14ac:dyDescent="0.25">
      <c r="A13" s="3" t="s">
        <v>193</v>
      </c>
      <c r="B13" t="s">
        <v>336</v>
      </c>
      <c r="C13" t="s">
        <v>62</v>
      </c>
      <c r="D13" t="str">
        <f t="shared" si="0"/>
        <v>UPDATE CategoriesFieldsPerTaskType SET SortOrder = 900 , LayoutOrder = -1 , LayoutGroupId = 20 , FieldStateInNewForm = 2 , FieldStateInViewForm = 1 , FieldStateInEditForm = 2 , NameLocale9 = 'ΣΤΟΙΧΕΙΑ ΔΕΞΑΜΕΝΗΣ'  WHERE InternalName IN ('ThalamosDexamenis') AND Entity = 'Visits' AND TaskType IN (SELECT TaskTypeId FROM TaskTypes WHERE TaskCode = 'E123')</v>
      </c>
      <c r="E13">
        <v>900</v>
      </c>
      <c r="F13">
        <v>-1</v>
      </c>
      <c r="G13">
        <v>20</v>
      </c>
      <c r="H13">
        <v>2</v>
      </c>
      <c r="I13">
        <v>1</v>
      </c>
      <c r="J13">
        <v>2</v>
      </c>
      <c r="N13" t="s">
        <v>367</v>
      </c>
    </row>
    <row r="14" spans="1:14" x14ac:dyDescent="0.25">
      <c r="A14" s="3" t="s">
        <v>194</v>
      </c>
      <c r="B14" t="s">
        <v>336</v>
      </c>
      <c r="C14" t="s">
        <v>62</v>
      </c>
      <c r="D14" t="str">
        <f t="shared" si="0"/>
        <v>UPDATE CategoriesFieldsPerTaskType SET SortOrder = 1000 , LayoutOrder = -1 , LayoutGroupId = 20 , FieldStateInNewForm = 2 , FieldStateInViewForm = 1 , FieldStateInEditForm = 2 , NameLocale9 = 'ΣΤΟΙΧΕΙΑ ΔΕΞΑΜΕΝΗΣ'  WHERE InternalName IN ('SimeioEkkenosis') AND Entity = 'Visits' AND TaskType IN (SELECT TaskTypeId FROM TaskTypes WHERE TaskCode = 'E123')</v>
      </c>
      <c r="E14">
        <v>1000</v>
      </c>
      <c r="F14">
        <v>-1</v>
      </c>
      <c r="G14">
        <v>20</v>
      </c>
      <c r="H14">
        <v>2</v>
      </c>
      <c r="I14">
        <v>1</v>
      </c>
      <c r="J14">
        <v>2</v>
      </c>
      <c r="N14" t="s">
        <v>367</v>
      </c>
    </row>
    <row r="15" spans="1:14" x14ac:dyDescent="0.25">
      <c r="A15" s="3" t="s">
        <v>195</v>
      </c>
      <c r="B15" t="s">
        <v>336</v>
      </c>
      <c r="C15" t="s">
        <v>62</v>
      </c>
      <c r="D15" t="str">
        <f t="shared" si="0"/>
        <v>UPDATE CategoriesFieldsPerTaskType SET SortOrder = 1100 , LayoutOrder = -1 , LayoutGroupId = 30 , FieldStateInNewForm = 2 , FieldStateInViewForm = 1 , FieldStateInEditForm = 2 , NameLocale9 = 'ΧΕΙΡΙΣΜΟΣ ΑΝΤΛΙΩΝ (Booster)'  WHERE InternalName IN ('ArithmosAntlion') AND Entity = 'Visits' AND TaskType IN (SELECT TaskTypeId FROM TaskTypes WHERE TaskCode = 'E123')</v>
      </c>
      <c r="E15">
        <v>1100</v>
      </c>
      <c r="F15">
        <v>-1</v>
      </c>
      <c r="G15">
        <v>30</v>
      </c>
      <c r="H15">
        <v>2</v>
      </c>
      <c r="I15">
        <v>1</v>
      </c>
      <c r="J15">
        <v>2</v>
      </c>
      <c r="N15" t="s">
        <v>368</v>
      </c>
    </row>
    <row r="16" spans="1:14" x14ac:dyDescent="0.25">
      <c r="A16" s="3" t="s">
        <v>208</v>
      </c>
      <c r="B16" t="s">
        <v>336</v>
      </c>
      <c r="C16" t="s">
        <v>62</v>
      </c>
      <c r="D16" t="str">
        <f t="shared" si="0"/>
        <v>UPDATE CategoriesFieldsPerTaskType SET SortOrder = 1200 , LayoutOrder = -1 , LayoutGroupId = 30 , FieldStateInNewForm = 2 , FieldStateInViewForm = 1 , FieldStateInEditForm = 2 , NameLocale9 = 'ΧΕΙΡΙΣΜΟΣ ΑΝΤΛΙΩΝ (Booster)'  WHERE InternalName IN ('MegaliMikriAntlia') AND Entity = 'Visits' AND TaskType IN (SELECT TaskTypeId FROM TaskTypes WHERE TaskCode = 'E123')</v>
      </c>
      <c r="E16">
        <v>1200</v>
      </c>
      <c r="F16">
        <v>-1</v>
      </c>
      <c r="G16">
        <v>30</v>
      </c>
      <c r="H16">
        <v>2</v>
      </c>
      <c r="I16">
        <v>1</v>
      </c>
      <c r="J16">
        <v>2</v>
      </c>
      <c r="N16" t="s">
        <v>368</v>
      </c>
    </row>
    <row r="17" spans="1:14" x14ac:dyDescent="0.25">
      <c r="A17" s="3" t="s">
        <v>196</v>
      </c>
      <c r="B17" t="s">
        <v>336</v>
      </c>
      <c r="C17" t="s">
        <v>62</v>
      </c>
      <c r="D17" t="str">
        <f t="shared" si="0"/>
        <v>UPDATE CategoriesFieldsPerTaskType SET SortOrder = 1300 , LayoutOrder = -1 , LayoutGroupId = 40 , FieldStateInNewForm = 2 , FieldStateInViewForm = 1 , FieldStateInEditForm = 2 , NameLocale9 = 'ΧΕΙΡΙΣΜΟΣ PRV'  WHERE InternalName IN ('PRV_Xeirismos') AND Entity = 'Visits' AND TaskType IN (SELECT TaskTypeId FROM TaskTypes WHERE TaskCode = 'E123')</v>
      </c>
      <c r="E17">
        <v>1300</v>
      </c>
      <c r="F17">
        <v>-1</v>
      </c>
      <c r="G17">
        <v>40</v>
      </c>
      <c r="H17">
        <v>2</v>
      </c>
      <c r="I17">
        <v>1</v>
      </c>
      <c r="J17">
        <v>2</v>
      </c>
      <c r="N17" t="s">
        <v>369</v>
      </c>
    </row>
    <row r="18" spans="1:14" x14ac:dyDescent="0.25">
      <c r="A18" s="3" t="s">
        <v>215</v>
      </c>
      <c r="B18" t="s">
        <v>336</v>
      </c>
      <c r="C18" t="s">
        <v>62</v>
      </c>
      <c r="D18" t="str">
        <f t="shared" si="0"/>
        <v>UPDATE CategoriesFieldsPerTaskType SET SortOrder = 1400 , LayoutOrder = -1 , LayoutGroupId = 50 , FieldStateInNewForm = 2 , FieldStateInViewForm = 1 , FieldStateInEditForm = 2 , NameLocale9 = 'ΕΙΔΟΣ ΠΡΟΒΛΗΜΑΤΟΣ-ΕΠΕΜΒΑΣΗΣ-ΤΕΡΜΑΤΟΣ'  WHERE InternalName IN ('EidosProblimatos') AND Entity = 'Visits' AND TaskType IN (SELECT TaskTypeId FROM TaskTypes WHERE TaskCode = 'E123')</v>
      </c>
      <c r="E18">
        <v>1400</v>
      </c>
      <c r="F18">
        <v>-1</v>
      </c>
      <c r="G18">
        <v>50</v>
      </c>
      <c r="H18">
        <v>2</v>
      </c>
      <c r="I18">
        <v>1</v>
      </c>
      <c r="J18">
        <v>2</v>
      </c>
      <c r="N18" t="s">
        <v>371</v>
      </c>
    </row>
    <row r="19" spans="1:14" x14ac:dyDescent="0.25">
      <c r="A19" s="3" t="s">
        <v>219</v>
      </c>
      <c r="B19" t="s">
        <v>336</v>
      </c>
      <c r="C19" t="s">
        <v>62</v>
      </c>
      <c r="D19" t="str">
        <f t="shared" si="0"/>
        <v>UPDATE CategoriesFieldsPerTaskType SET SortOrder = 1500 , LayoutOrder = -1 , LayoutGroupId = 50 , FieldStateInNewForm = 2 , FieldStateInViewForm = 1 , FieldStateInEditForm = 2 , NameLocale9 = 'ΕΙΔΟΣ ΠΡΟΒΛΗΜΑΤΟΣ-ΕΠΕΜΒΑΣΗΣ-ΤΕΡΜΑΤΟΣ'  WHERE InternalName IN ('EidosEpemvasis') AND Entity = 'Visits' AND TaskType IN (SELECT TaskTypeId FROM TaskTypes WHERE TaskCode = 'E123')</v>
      </c>
      <c r="E19">
        <v>1500</v>
      </c>
      <c r="F19">
        <v>-1</v>
      </c>
      <c r="G19">
        <v>50</v>
      </c>
      <c r="H19">
        <v>2</v>
      </c>
      <c r="I19">
        <v>1</v>
      </c>
      <c r="J19">
        <v>2</v>
      </c>
      <c r="N19" t="s">
        <v>371</v>
      </c>
    </row>
    <row r="20" spans="1:14" x14ac:dyDescent="0.25">
      <c r="A20" s="3" t="s">
        <v>212</v>
      </c>
      <c r="B20" t="s">
        <v>336</v>
      </c>
      <c r="C20" t="s">
        <v>62</v>
      </c>
      <c r="D20" t="str">
        <f t="shared" si="0"/>
        <v>UPDATE CategoriesFieldsPerTaskType SET SortOrder = 1600 , LayoutOrder = -1 , LayoutGroupId = 50 , FieldStateInNewForm = 2 , FieldStateInViewForm = 1 , FieldStateInEditForm = 2 , NameLocale9 = 'ΕΙΔΟΣ ΠΡΟΒΛΗΜΑΤΟΣ-ΕΠΕΜΒΑΣΗΣ-ΤΕΡΜΑΤΟΣ'  WHERE InternalName IN ('EidosTermatos') AND Entity = 'Visits' AND TaskType IN (SELECT TaskTypeId FROM TaskTypes WHERE TaskCode = 'E123')</v>
      </c>
      <c r="E20">
        <v>1600</v>
      </c>
      <c r="F20">
        <v>-1</v>
      </c>
      <c r="G20">
        <v>50</v>
      </c>
      <c r="H20">
        <v>2</v>
      </c>
      <c r="I20">
        <v>1</v>
      </c>
      <c r="J20">
        <v>2</v>
      </c>
      <c r="N20" t="s">
        <v>371</v>
      </c>
    </row>
    <row r="21" spans="1:14" x14ac:dyDescent="0.25">
      <c r="A21" s="3" t="s">
        <v>5</v>
      </c>
      <c r="B21" t="s">
        <v>336</v>
      </c>
      <c r="C21" t="s">
        <v>62</v>
      </c>
      <c r="D21" t="str">
        <f t="shared" si="0"/>
        <v>UPDATE CategoriesFieldsPerTaskType SET SortOrder = 1800 , LayoutOrder = -1 , LayoutGroupId = 60 , FieldStateInNewForm = 2 , FieldStateInViewForm = 1 , FieldStateInEditForm = 2 , NameLocale9 = 'ΣΥΝΕΡΓΕΙΟ ΕΠΕΜΒΑΣΗΣ'  WHERE InternalName IN ('SynergeioEpemvasis') AND Entity = 'Visits' AND TaskType IN (SELECT TaskTypeId FROM TaskTypes WHERE TaskCode = 'E123')</v>
      </c>
      <c r="E21">
        <v>1800</v>
      </c>
      <c r="F21">
        <v>-1</v>
      </c>
      <c r="G21">
        <v>60</v>
      </c>
      <c r="H21">
        <v>2</v>
      </c>
      <c r="I21">
        <v>1</v>
      </c>
      <c r="J21">
        <v>2</v>
      </c>
      <c r="N21" t="s">
        <v>349</v>
      </c>
    </row>
    <row r="22" spans="1:14" x14ac:dyDescent="0.25">
      <c r="A22" s="3" t="s">
        <v>116</v>
      </c>
      <c r="B22" t="s">
        <v>336</v>
      </c>
      <c r="C22" t="s">
        <v>62</v>
      </c>
      <c r="D22" t="str">
        <f t="shared" si="0"/>
        <v>UPDATE CategoriesFieldsPerTaskType SET SortOrder = 1900 , LayoutOrder = -1 , LayoutGroupId = 60 , FieldStateInNewForm = 2 , FieldStateInViewForm = 1 , FieldStateInEditForm = 2 , NameLocale9 = 'ΣΥΝΕΡΓΕΙΟ ΕΠΕΜΒΑΣΗΣ'  WHERE InternalName IN ('Epemvasi_VardiaSynergeiou') AND Entity = 'Visits' AND TaskType IN (SELECT TaskTypeId FROM TaskTypes WHERE TaskCode = 'E123')</v>
      </c>
      <c r="E22">
        <v>1900</v>
      </c>
      <c r="F22">
        <v>-1</v>
      </c>
      <c r="G22">
        <v>60</v>
      </c>
      <c r="H22">
        <v>2</v>
      </c>
      <c r="I22">
        <v>1</v>
      </c>
      <c r="J22">
        <v>2</v>
      </c>
      <c r="N22" t="s">
        <v>349</v>
      </c>
    </row>
    <row r="23" spans="1:14" x14ac:dyDescent="0.25">
      <c r="A23" s="3" t="s">
        <v>139</v>
      </c>
      <c r="B23" t="s">
        <v>336</v>
      </c>
      <c r="C23" t="s">
        <v>62</v>
      </c>
      <c r="D23" t="str">
        <f t="shared" si="0"/>
        <v>UPDATE CategoriesFieldsPerTaskType SET SortOrder = 2000 , LayoutOrder = -1 , LayoutGroupId = 60 , FieldStateInNewForm = 2 , FieldStateInViewForm = 1 , FieldStateInEditForm = 2 , NameLocale9 = 'ΣΥΝΕΡΓΕΙΟ ΕΠΕΜΒΑΣΗΣ'  WHERE InternalName IN ('Epemvasi_ArithmosAtomonSynergeiou') AND Entity = 'Visits' AND TaskType IN (SELECT TaskTypeId FROM TaskTypes WHERE TaskCode = 'E123')</v>
      </c>
      <c r="E23">
        <v>2000</v>
      </c>
      <c r="F23">
        <v>-1</v>
      </c>
      <c r="G23">
        <v>60</v>
      </c>
      <c r="H23">
        <v>2</v>
      </c>
      <c r="I23">
        <v>1</v>
      </c>
      <c r="J23">
        <v>2</v>
      </c>
      <c r="N23" t="s">
        <v>349</v>
      </c>
    </row>
    <row r="24" spans="1:14" x14ac:dyDescent="0.25">
      <c r="A24" s="3" t="s">
        <v>24</v>
      </c>
      <c r="B24" t="s">
        <v>336</v>
      </c>
      <c r="C24" t="s">
        <v>62</v>
      </c>
      <c r="D24" t="str">
        <f t="shared" si="0"/>
        <v>UPDATE CategoriesFieldsPerTaskType SET SortOrder = 2200 , LayoutOrder = 0 , LayoutGroupId = 90 , FieldStateInNewForm = 2 , FieldStateInViewForm = 1 , FieldStateInEditForm = 2 , NameLocale9 = 'ΣΤΟΙΧΕΙΑ ΕΠΑΝΑΦΟΡΑΣ'  WHERE InternalName IN ('HmerominiaEpanaforas') AND Entity = 'Visits' AND TaskType IN (SELECT TaskTypeId FROM TaskTypes WHERE TaskCode = 'E123')</v>
      </c>
      <c r="E24" s="3">
        <v>2200</v>
      </c>
      <c r="F24" s="3">
        <v>0</v>
      </c>
      <c r="G24">
        <v>90</v>
      </c>
      <c r="H24">
        <v>2</v>
      </c>
      <c r="I24">
        <v>1</v>
      </c>
      <c r="J24">
        <v>2</v>
      </c>
      <c r="N24" t="s">
        <v>365</v>
      </c>
    </row>
    <row r="25" spans="1:14" x14ac:dyDescent="0.25">
      <c r="A25" s="3" t="s">
        <v>25</v>
      </c>
      <c r="B25" t="s">
        <v>336</v>
      </c>
      <c r="C25" t="s">
        <v>62</v>
      </c>
      <c r="D25" t="str">
        <f t="shared" si="0"/>
        <v>UPDATE CategoriesFieldsPerTaskType SET SortOrder = 2200 , LayoutOrder = 1 , LayoutGroupId = 90 , FieldStateInNewForm = 2 , FieldStateInViewForm = 1 , FieldStateInEditForm = 2 , NameLocale9 = 'ΣΤΟΙΧΕΙΑ ΕΠΑΝΑΦΟΡΑΣ'  WHERE InternalName IN ('OraEpanaforas') AND Entity = 'Visits' AND TaskType IN (SELECT TaskTypeId FROM TaskTypes WHERE TaskCode = 'E123')</v>
      </c>
      <c r="E25" s="3">
        <v>2200</v>
      </c>
      <c r="F25" s="3">
        <v>1</v>
      </c>
      <c r="G25">
        <v>90</v>
      </c>
      <c r="H25">
        <v>2</v>
      </c>
      <c r="I25">
        <v>1</v>
      </c>
      <c r="J25">
        <v>2</v>
      </c>
      <c r="N25" t="s">
        <v>365</v>
      </c>
    </row>
    <row r="26" spans="1:14" x14ac:dyDescent="0.25">
      <c r="A26" s="3" t="s">
        <v>90</v>
      </c>
      <c r="B26" t="s">
        <v>336</v>
      </c>
      <c r="C26" t="s">
        <v>62</v>
      </c>
      <c r="D26" t="str">
        <f t="shared" si="0"/>
        <v>UPDATE CategoriesFieldsPerTaskType SET SortOrder = 2400 , LayoutOrder = -1 , LayoutGroupId = 100 , FieldStateInNewForm = 2 , FieldStateInViewForm = 1 , FieldStateInEditForm = 2 , NameLocale9 = 'ΣΤΟΙΧΕΙΑ ΕΠΑΝΑΦΟΡΑΣ'  WHERE InternalName IN ('SynergeioEpanaforas') AND Entity = 'Visits' AND TaskType IN (SELECT TaskTypeId FROM TaskTypes WHERE TaskCode = 'E123')</v>
      </c>
      <c r="E26" s="2">
        <v>2400</v>
      </c>
      <c r="F26" s="2">
        <v>-1</v>
      </c>
      <c r="G26">
        <v>100</v>
      </c>
      <c r="H26">
        <v>2</v>
      </c>
      <c r="I26">
        <v>1</v>
      </c>
      <c r="J26">
        <v>2</v>
      </c>
      <c r="N26" t="s">
        <v>365</v>
      </c>
    </row>
    <row r="27" spans="1:14" x14ac:dyDescent="0.25">
      <c r="A27" s="3" t="s">
        <v>110</v>
      </c>
      <c r="B27" t="s">
        <v>336</v>
      </c>
      <c r="C27" t="s">
        <v>62</v>
      </c>
      <c r="D27" t="str">
        <f t="shared" si="0"/>
        <v>UPDATE CategoriesFieldsPerTaskType SET SortOrder = 2500 , LayoutOrder = -1 , LayoutGroupId = 100 , FieldStateInNewForm = 2 , FieldStateInViewForm = 1 , FieldStateInEditForm = 2 , NameLocale9 = 'ΣΤΟΙΧΕΙΑ ΕΠΑΝΑΦΟΡΑΣ'  WHERE InternalName IN ('Epanafora_VardiaSynergeiou') AND Entity = 'Visits' AND TaskType IN (SELECT TaskTypeId FROM TaskTypes WHERE TaskCode = 'E123')</v>
      </c>
      <c r="E27" s="2">
        <v>2500</v>
      </c>
      <c r="F27" s="2">
        <v>-1</v>
      </c>
      <c r="G27">
        <v>100</v>
      </c>
      <c r="H27">
        <v>2</v>
      </c>
      <c r="I27">
        <v>1</v>
      </c>
      <c r="J27">
        <v>2</v>
      </c>
      <c r="N27" t="s">
        <v>365</v>
      </c>
    </row>
    <row r="28" spans="1:14" x14ac:dyDescent="0.25">
      <c r="A28" s="3" t="s">
        <v>108</v>
      </c>
      <c r="B28" t="s">
        <v>336</v>
      </c>
      <c r="C28" t="s">
        <v>62</v>
      </c>
      <c r="D28" t="str">
        <f t="shared" si="0"/>
        <v>UPDATE CategoriesFieldsPerTaskType SET SortOrder = 2600 , LayoutOrder = -1 , LayoutGroupId = 100 , FieldStateInNewForm = 2 , FieldStateInViewForm = 1 , FieldStateInEditForm = 2 , NameLocale9 = 'ΣΤΟΙΧΕΙΑ ΕΠΑΝΑΦΟΡΑΣ'  WHERE InternalName IN ('Epanafora_ArithmosAtomonSynergeiou') AND Entity = 'Visits' AND TaskType IN (SELECT TaskTypeId FROM TaskTypes WHERE TaskCode = 'E123')</v>
      </c>
      <c r="E28">
        <v>2600</v>
      </c>
      <c r="F28">
        <v>-1</v>
      </c>
      <c r="G28">
        <v>100</v>
      </c>
      <c r="H28">
        <v>2</v>
      </c>
      <c r="I28">
        <v>1</v>
      </c>
      <c r="J28">
        <v>2</v>
      </c>
      <c r="N28" t="s">
        <v>365</v>
      </c>
    </row>
    <row r="29" spans="1:14" x14ac:dyDescent="0.25">
      <c r="A29" s="3" t="s">
        <v>12</v>
      </c>
      <c r="B29" t="s">
        <v>336</v>
      </c>
      <c r="C29" t="s">
        <v>62</v>
      </c>
      <c r="D29" t="str">
        <f t="shared" si="0"/>
        <v>UPDATE CategoriesFieldsPerTaskType SET SortOrder = 2700 , LayoutOrder = -1 , LayoutGroupId = 110 , FieldStateInNewForm = 2 , FieldStateInViewForm = 1 , FieldStateInEditForm = 2 , NameLocale9 = 'ΠΑΡΑΤΗΡΗΣΕΙΣ'  WHERE InternalName IN ('Remarks') AND Entity = 'Visits' AND TaskType IN (SELECT TaskTypeId FROM TaskTypes WHERE TaskCode = 'E123')</v>
      </c>
      <c r="E29">
        <v>2700</v>
      </c>
      <c r="F29">
        <v>-1</v>
      </c>
      <c r="G29">
        <v>110</v>
      </c>
      <c r="H29">
        <v>2</v>
      </c>
      <c r="I29">
        <v>1</v>
      </c>
      <c r="J29">
        <v>2</v>
      </c>
      <c r="N29" t="s">
        <v>356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zoomScale="130" zoomScaleNormal="130" workbookViewId="0">
      <pane xSplit="1" topLeftCell="E1" activePane="topRight" state="frozen"/>
      <selection pane="topRight" activeCell="A18" sqref="A18"/>
    </sheetView>
  </sheetViews>
  <sheetFormatPr defaultRowHeight="15" x14ac:dyDescent="0.25"/>
  <cols>
    <col min="1" max="1" width="36.5703125" bestFit="1" customWidth="1"/>
    <col min="2" max="2" width="138.5703125" bestFit="1" customWidth="1"/>
    <col min="4" max="4" width="255.7109375" bestFit="1" customWidth="1"/>
    <col min="14" max="14" width="24.5703125" bestFit="1" customWidth="1"/>
  </cols>
  <sheetData>
    <row r="1" spans="1:14" x14ac:dyDescent="0.25">
      <c r="A1" s="1" t="s">
        <v>27</v>
      </c>
      <c r="B1" s="1" t="s">
        <v>28</v>
      </c>
      <c r="C1" s="1" t="s">
        <v>63</v>
      </c>
      <c r="D1" s="1" t="s">
        <v>29</v>
      </c>
      <c r="E1" s="1" t="s">
        <v>31</v>
      </c>
      <c r="F1" s="1" t="s">
        <v>32</v>
      </c>
      <c r="G1" s="1" t="s">
        <v>58</v>
      </c>
      <c r="H1" s="1" t="s">
        <v>51</v>
      </c>
      <c r="I1" s="1" t="s">
        <v>115</v>
      </c>
      <c r="J1" s="1" t="s">
        <v>52</v>
      </c>
      <c r="K1" s="1" t="s">
        <v>54</v>
      </c>
      <c r="L1" s="1" t="s">
        <v>55</v>
      </c>
      <c r="M1" s="1" t="s">
        <v>30</v>
      </c>
      <c r="N1" s="1" t="s">
        <v>337</v>
      </c>
    </row>
    <row r="2" spans="1:14" x14ac:dyDescent="0.25">
      <c r="A2" s="3" t="s">
        <v>1</v>
      </c>
      <c r="B2" t="s">
        <v>326</v>
      </c>
      <c r="C2" t="s">
        <v>62</v>
      </c>
      <c r="D2" t="str">
        <f t="shared" ref="D2:D21" si="0">CONCATENATE("UPDATE ",C2," SET ",IF(E2&lt;&gt;"",CONCATENATE("SortOrder = ",E2," "),""),IF(F2&lt;&gt;"",CONCATENATE(", LayoutOrder = ",F2," "),""),IF(G2&lt;&gt;"",CONCATENATE(", LayoutGroupId = ",G2," "),""),IF(H2&lt;&gt;"",CONCATENATE(", FieldStateInNewForm = ",H2," "),""),IF(I2&lt;&gt;"",CONCATENATE(", FieldStateInViewForm = ",I2," "),""),IF(J2&lt;&gt;"",CONCATENATE(", FieldStateInEditForm = ",J2," "),""),IF(K2&lt;&gt;"",CONCATENATE(", ControlTypeInNewForm = '",K2,"' "),""),IF(L2&lt;&gt;"",CONCATENATE(", ControlTypeInEditForm = '",L2,"' "),""),IF(M2&lt;&gt;"",CONCATENATE(", NameLocale1 = '",M2,"' "),""),IF(N2&lt;&gt;"",CONCATENATE(", NameLocale9 = '",N2,"' "),"")," WHERE InternalName IN ('",A2,"') AND Entity = '",B2)</f>
        <v>UPDATE CategoriesFieldsPerTaskType SET SortOrder = 100 , LayoutOrder = -1 , LayoutGroupId = 0 , FieldStateInNewForm = 1 , FieldStateInViewForm = 1 , FieldStateInEditForm = 1  WHERE InternalName IN ('Task_Description') AND Entity = 'Visits' AND TaskType IN (SELECT TaskTypeId FROM TaskTypes WHERE TaskCode = 'E125' OR  TaskCode = 'E126' OR  TaskCode = 'E127' OR  TaskCode = 'E128')</v>
      </c>
      <c r="E2">
        <v>100</v>
      </c>
      <c r="F2">
        <v>-1</v>
      </c>
      <c r="G2">
        <v>0</v>
      </c>
      <c r="H2">
        <v>1</v>
      </c>
      <c r="I2">
        <v>1</v>
      </c>
      <c r="J2">
        <v>1</v>
      </c>
      <c r="K2" s="1"/>
      <c r="L2" s="1"/>
      <c r="M2" s="1"/>
    </row>
    <row r="3" spans="1:14" x14ac:dyDescent="0.25">
      <c r="A3" s="3" t="s">
        <v>4</v>
      </c>
      <c r="B3" t="s">
        <v>326</v>
      </c>
      <c r="C3" t="s">
        <v>62</v>
      </c>
      <c r="D3" t="str">
        <f t="shared" si="0"/>
        <v>UPDATE CategoriesFieldsPerTaskType SET SortOrder = 0 , LayoutOrder = -1 , LayoutGroupId = 0 , FieldStateInNewForm = 4 , FieldStateInViewForm = 4 , FieldStateInEditForm = 4  WHERE InternalName IN ('Incident_Id') AND Entity = 'Visits' AND TaskType IN (SELECT TaskTypeId FROM TaskTypes WHERE TaskCode = 'E125' OR  TaskCode = 'E126' OR  TaskCode = 'E127' OR  TaskCode = 'E128')</v>
      </c>
      <c r="E3">
        <v>0</v>
      </c>
      <c r="F3">
        <v>-1</v>
      </c>
      <c r="G3">
        <v>0</v>
      </c>
      <c r="H3">
        <v>4</v>
      </c>
      <c r="I3">
        <v>4</v>
      </c>
      <c r="J3">
        <v>4</v>
      </c>
    </row>
    <row r="4" spans="1:14" x14ac:dyDescent="0.25">
      <c r="A4" s="3" t="s">
        <v>3</v>
      </c>
      <c r="B4" t="s">
        <v>326</v>
      </c>
      <c r="C4" t="s">
        <v>62</v>
      </c>
      <c r="D4" t="str">
        <f t="shared" si="0"/>
        <v>UPDATE CategoriesFieldsPerTaskType SET SortOrder = 0 , LayoutOrder = -1 , LayoutGroupId = 0 , FieldStateInNewForm = 3 , FieldStateInViewForm = 3 , FieldStateInEditForm = 3  WHERE InternalName IN ('TaskTypeId') AND Entity = 'Visits' AND TaskType IN (SELECT TaskTypeId FROM TaskTypes WHERE TaskCode = 'E125' OR  TaskCode = 'E126' OR  TaskCode = 'E127' OR  TaskCode = 'E128')</v>
      </c>
      <c r="E4">
        <v>0</v>
      </c>
      <c r="F4">
        <v>-1</v>
      </c>
      <c r="G4">
        <v>0</v>
      </c>
      <c r="H4">
        <v>3</v>
      </c>
      <c r="I4">
        <v>3</v>
      </c>
      <c r="J4">
        <v>3</v>
      </c>
    </row>
    <row r="5" spans="1:14" x14ac:dyDescent="0.25">
      <c r="A5" s="3" t="s">
        <v>317</v>
      </c>
      <c r="B5" t="s">
        <v>326</v>
      </c>
      <c r="C5" t="s">
        <v>62</v>
      </c>
      <c r="D5" t="str">
        <f t="shared" si="0"/>
        <v>UPDATE CategoriesFieldsPerTaskType SET SortOrder = 200 , LayoutOrder = -1 , LayoutGroupId = 0 , FieldStateInNewForm = 4 , FieldStateInViewForm = 4 , FieldStateInEditForm = 4  WHERE InternalName IN ('Status') AND Entity = 'Visits' AND TaskType IN (SELECT TaskTypeId FROM TaskTypes WHERE TaskCode = 'E125' OR  TaskCode = 'E126' OR  TaskCode = 'E127' OR  TaskCode = 'E128')</v>
      </c>
      <c r="E5">
        <v>200</v>
      </c>
      <c r="F5">
        <v>-1</v>
      </c>
      <c r="G5">
        <v>0</v>
      </c>
      <c r="H5">
        <v>4</v>
      </c>
      <c r="I5">
        <v>4</v>
      </c>
      <c r="J5">
        <v>4</v>
      </c>
    </row>
    <row r="6" spans="1:14" x14ac:dyDescent="0.25">
      <c r="A6" s="3" t="s">
        <v>394</v>
      </c>
      <c r="B6" t="s">
        <v>326</v>
      </c>
      <c r="C6" t="s">
        <v>62</v>
      </c>
      <c r="D6" t="str">
        <f t="shared" si="0"/>
        <v>UPDATE CategoriesFieldsPerTaskType SET SortOrder = 210 , LayoutOrder = -1 , LayoutGroupId = 5 , FieldStateInNewForm = 2 , FieldStateInViewForm = 1 , FieldStateInEditForm = 2 , NameLocale9 = 'ΣΤΟΙΧΕΙΑ ΔΙΕΥΘΥΝΣΗΣ'  WHERE InternalName IN ('AddressMunicipality') AND Entity = 'Visits' AND TaskType IN (SELECT TaskTypeId FROM TaskTypes WHERE TaskCode = 'E125' OR  TaskCode = 'E126' OR  TaskCode = 'E127' OR  TaskCode = 'E128')</v>
      </c>
      <c r="E6">
        <v>210</v>
      </c>
      <c r="F6">
        <v>-1</v>
      </c>
      <c r="G6">
        <v>5</v>
      </c>
      <c r="H6">
        <v>2</v>
      </c>
      <c r="I6">
        <v>1</v>
      </c>
      <c r="J6">
        <v>2</v>
      </c>
      <c r="N6" t="s">
        <v>397</v>
      </c>
    </row>
    <row r="7" spans="1:14" x14ac:dyDescent="0.25">
      <c r="A7" s="3" t="s">
        <v>395</v>
      </c>
      <c r="B7" t="s">
        <v>326</v>
      </c>
      <c r="C7" t="s">
        <v>62</v>
      </c>
      <c r="D7" t="str">
        <f t="shared" si="0"/>
        <v>UPDATE CategoriesFieldsPerTaskType SET SortOrder = 220 , LayoutOrder = -1 , LayoutGroupId = 5 , FieldStateInNewForm = 2 , FieldStateInViewForm = 1 , FieldStateInEditForm = 2 , NameLocale9 = 'ΣΤΟΙΧΕΙΑ ΔΙΕΥΘΥΝΣΗΣ'  WHERE InternalName IN ('AddressOdos') AND Entity = 'Visits' AND TaskType IN (SELECT TaskTypeId FROM TaskTypes WHERE TaskCode = 'E125' OR  TaskCode = 'E126' OR  TaskCode = 'E127' OR  TaskCode = 'E128')</v>
      </c>
      <c r="E7">
        <v>220</v>
      </c>
      <c r="F7">
        <v>-1</v>
      </c>
      <c r="G7">
        <v>5</v>
      </c>
      <c r="H7">
        <v>2</v>
      </c>
      <c r="I7">
        <v>1</v>
      </c>
      <c r="J7">
        <v>2</v>
      </c>
      <c r="N7" t="s">
        <v>397</v>
      </c>
    </row>
    <row r="8" spans="1:14" x14ac:dyDescent="0.25">
      <c r="A8" s="3" t="s">
        <v>396</v>
      </c>
      <c r="B8" t="s">
        <v>326</v>
      </c>
      <c r="C8" t="s">
        <v>62</v>
      </c>
      <c r="D8" t="str">
        <f t="shared" si="0"/>
        <v>UPDATE CategoriesFieldsPerTaskType SET SortOrder = 230 , LayoutOrder = -1 , LayoutGroupId = 5 , FieldStateInNewForm = 2 , FieldStateInViewForm = 1 , FieldStateInEditForm = 2 , NameLocale9 = 'ΣΤΟΙΧΕΙΑ ΔΙΕΥΘΥΝΣΗΣ'  WHERE InternalName IN ('AddressArithmos') AND Entity = 'Visits' AND TaskType IN (SELECT TaskTypeId FROM TaskTypes WHERE TaskCode = 'E125' OR  TaskCode = 'E126' OR  TaskCode = 'E127' OR  TaskCode = 'E128')</v>
      </c>
      <c r="E8">
        <v>230</v>
      </c>
      <c r="F8">
        <v>-1</v>
      </c>
      <c r="G8">
        <v>5</v>
      </c>
      <c r="H8">
        <v>2</v>
      </c>
      <c r="I8">
        <v>1</v>
      </c>
      <c r="J8">
        <v>2</v>
      </c>
      <c r="N8" t="s">
        <v>397</v>
      </c>
    </row>
    <row r="9" spans="1:14" x14ac:dyDescent="0.25">
      <c r="A9" s="3" t="s">
        <v>132</v>
      </c>
      <c r="B9" t="s">
        <v>326</v>
      </c>
      <c r="C9" t="s">
        <v>62</v>
      </c>
      <c r="D9" t="str">
        <f t="shared" si="0"/>
        <v>UPDATE CategoriesFieldsPerTaskType SET SortOrder = 300 , LayoutOrder = 0 , LayoutGroupId = 10 , FieldStateInNewForm = 2 , FieldStateInViewForm = 1 , FieldStateInEditForm = 2 , NameLocale9 = 'ΕΝΑΡΞΗ-ΛΗΞΗ'  WHERE InternalName IN ('HmerominiaEnarxisErgasion') AND Entity = 'Visits' AND TaskType IN (SELECT TaskTypeId FROM TaskTypes WHERE TaskCode = 'E125' OR  TaskCode = 'E126' OR  TaskCode = 'E127' OR  TaskCode = 'E128')</v>
      </c>
      <c r="E9" s="3">
        <v>300</v>
      </c>
      <c r="F9" s="3">
        <v>0</v>
      </c>
      <c r="G9">
        <v>10</v>
      </c>
      <c r="H9">
        <v>2</v>
      </c>
      <c r="I9">
        <v>1</v>
      </c>
      <c r="J9">
        <v>2</v>
      </c>
      <c r="N9" t="s">
        <v>360</v>
      </c>
    </row>
    <row r="10" spans="1:14" x14ac:dyDescent="0.25">
      <c r="A10" s="3" t="s">
        <v>133</v>
      </c>
      <c r="B10" t="s">
        <v>326</v>
      </c>
      <c r="C10" t="s">
        <v>62</v>
      </c>
      <c r="D10" t="str">
        <f t="shared" si="0"/>
        <v>UPDATE CategoriesFieldsPerTaskType SET SortOrder = 300 , LayoutOrder = 1 , LayoutGroupId = 10 , FieldStateInNewForm = 2 , FieldStateInViewForm = 1 , FieldStateInEditForm = 2 , NameLocale9 = 'ΕΝΑΡΞΗ-ΛΗΞΗ'  WHERE InternalName IN ('OraEnarxisErgasion') AND Entity = 'Visits' AND TaskType IN (SELECT TaskTypeId FROM TaskTypes WHERE TaskCode = 'E125' OR  TaskCode = 'E126' OR  TaskCode = 'E127' OR  TaskCode = 'E128')</v>
      </c>
      <c r="E10" s="3">
        <v>300</v>
      </c>
      <c r="F10" s="3">
        <v>1</v>
      </c>
      <c r="G10">
        <v>10</v>
      </c>
      <c r="H10">
        <v>2</v>
      </c>
      <c r="I10">
        <v>1</v>
      </c>
      <c r="J10">
        <v>2</v>
      </c>
      <c r="N10" t="s">
        <v>360</v>
      </c>
    </row>
    <row r="11" spans="1:14" x14ac:dyDescent="0.25">
      <c r="A11" s="3" t="s">
        <v>134</v>
      </c>
      <c r="B11" t="s">
        <v>326</v>
      </c>
      <c r="C11" t="s">
        <v>62</v>
      </c>
      <c r="D11" t="str">
        <f t="shared" si="0"/>
        <v>UPDATE CategoriesFieldsPerTaskType SET SortOrder = 400 , LayoutOrder = 0 , LayoutGroupId = 10 , FieldStateInNewForm = 2 , FieldStateInViewForm = 1 , FieldStateInEditForm = 2 , NameLocale9 = 'ΕΝΑΡΞΗ-ΛΗΞΗ'  WHERE InternalName IN ('HmerominiaLixisErgasion') AND Entity = 'Visits' AND TaskType IN (SELECT TaskTypeId FROM TaskTypes WHERE TaskCode = 'E125' OR  TaskCode = 'E126' OR  TaskCode = 'E127' OR  TaskCode = 'E128')</v>
      </c>
      <c r="E11" s="3">
        <v>400</v>
      </c>
      <c r="F11" s="3">
        <v>0</v>
      </c>
      <c r="G11">
        <v>10</v>
      </c>
      <c r="H11">
        <v>2</v>
      </c>
      <c r="I11">
        <v>1</v>
      </c>
      <c r="J11">
        <v>2</v>
      </c>
      <c r="N11" t="s">
        <v>360</v>
      </c>
    </row>
    <row r="12" spans="1:14" x14ac:dyDescent="0.25">
      <c r="A12" s="3" t="s">
        <v>135</v>
      </c>
      <c r="B12" t="s">
        <v>326</v>
      </c>
      <c r="C12" t="s">
        <v>62</v>
      </c>
      <c r="D12" t="str">
        <f t="shared" si="0"/>
        <v>UPDATE CategoriesFieldsPerTaskType SET SortOrder = 400 , LayoutOrder = 1 , LayoutGroupId = 10 , FieldStateInNewForm = 2 , FieldStateInViewForm = 1 , FieldStateInEditForm = 2 , NameLocale9 = 'ΕΝΑΡΞΗ-ΛΗΞΗ'  WHERE InternalName IN ('OraLixisErgasion') AND Entity = 'Visits' AND TaskType IN (SELECT TaskTypeId FROM TaskTypes WHERE TaskCode = 'E125' OR  TaskCode = 'E126' OR  TaskCode = 'E127' OR  TaskCode = 'E128')</v>
      </c>
      <c r="E12" s="3">
        <v>400</v>
      </c>
      <c r="F12" s="3">
        <v>1</v>
      </c>
      <c r="G12">
        <v>10</v>
      </c>
      <c r="H12">
        <v>2</v>
      </c>
      <c r="I12">
        <v>1</v>
      </c>
      <c r="J12">
        <v>2</v>
      </c>
      <c r="N12" t="s">
        <v>360</v>
      </c>
    </row>
    <row r="13" spans="1:14" x14ac:dyDescent="0.25">
      <c r="A13" s="3" t="s">
        <v>221</v>
      </c>
      <c r="B13" t="s">
        <v>326</v>
      </c>
      <c r="C13" t="s">
        <v>62</v>
      </c>
      <c r="D13" t="str">
        <f t="shared" si="0"/>
        <v>UPDATE CategoriesFieldsPerTaskType SET SortOrder = 700 , LayoutOrder = -1 , LayoutGroupId = 20 , FieldStateInNewForm = 4 , FieldStateInViewForm = 4 , FieldStateInEditForm = 4 , NameLocale9 = 'ΣΤΟΙΧΕΙΑ PRV'  WHERE InternalName IN ('OnomaPRV') AND Entity = 'Visits' AND TaskType IN (SELECT TaskTypeId FROM TaskTypes WHERE TaskCode = 'E125' OR  TaskCode = 'E126' OR  TaskCode = 'E127' OR  TaskCode = 'E128')</v>
      </c>
      <c r="E13">
        <v>700</v>
      </c>
      <c r="F13">
        <v>-1</v>
      </c>
      <c r="G13">
        <v>20</v>
      </c>
      <c r="H13">
        <v>4</v>
      </c>
      <c r="I13">
        <v>4</v>
      </c>
      <c r="J13">
        <v>4</v>
      </c>
      <c r="N13" t="s">
        <v>372</v>
      </c>
    </row>
    <row r="14" spans="1:14" x14ac:dyDescent="0.25">
      <c r="A14" s="3" t="s">
        <v>222</v>
      </c>
      <c r="B14" t="s">
        <v>326</v>
      </c>
      <c r="C14" t="s">
        <v>62</v>
      </c>
      <c r="D14" t="str">
        <f t="shared" si="0"/>
        <v>UPDATE CategoriesFieldsPerTaskType SET SortOrder = 800 , LayoutOrder = -1 , LayoutGroupId = 20 , FieldStateInNewForm = 2 , FieldStateInViewForm = 1 , FieldStateInEditForm = 2 , NameLocale9 = 'ΣΤΟΙΧΕΙΑ PRV'  WHERE InternalName IN ('ThesiPRV') AND Entity = 'Visits' AND TaskType IN (SELECT TaskTypeId FROM TaskTypes WHERE TaskCode = 'E125' OR  TaskCode = 'E126' OR  TaskCode = 'E127' OR  TaskCode = 'E128')</v>
      </c>
      <c r="E14">
        <v>800</v>
      </c>
      <c r="F14">
        <v>-1</v>
      </c>
      <c r="G14">
        <v>20</v>
      </c>
      <c r="H14">
        <v>2</v>
      </c>
      <c r="I14">
        <v>1</v>
      </c>
      <c r="J14">
        <v>2</v>
      </c>
      <c r="N14" t="s">
        <v>372</v>
      </c>
    </row>
    <row r="15" spans="1:14" x14ac:dyDescent="0.25">
      <c r="A15" s="3" t="s">
        <v>223</v>
      </c>
      <c r="B15" t="s">
        <v>326</v>
      </c>
      <c r="C15" t="s">
        <v>62</v>
      </c>
      <c r="D15" t="str">
        <f t="shared" si="0"/>
        <v>UPDATE CategoriesFieldsPerTaskType SET SortOrder = 900 , LayoutOrder = -1 , LayoutGroupId = 20 , FieldStateInNewForm = 2 , FieldStateInViewForm = 1 , FieldStateInEditForm = 2 , NameLocale9 = 'ΣΤΟΙΧΕΙΑ PRV'  WHERE InternalName IN ('DiametrosPRV') AND Entity = 'Visits' AND TaskType IN (SELECT TaskTypeId FROM TaskTypes WHERE TaskCode = 'E125' OR  TaskCode = 'E126' OR  TaskCode = 'E127' OR  TaskCode = 'E128')</v>
      </c>
      <c r="E15">
        <v>900</v>
      </c>
      <c r="F15">
        <v>-1</v>
      </c>
      <c r="G15">
        <v>20</v>
      </c>
      <c r="H15">
        <v>2</v>
      </c>
      <c r="I15">
        <v>1</v>
      </c>
      <c r="J15">
        <v>2</v>
      </c>
      <c r="N15" t="s">
        <v>372</v>
      </c>
    </row>
    <row r="16" spans="1:14" x14ac:dyDescent="0.25">
      <c r="A16" s="3" t="s">
        <v>224</v>
      </c>
      <c r="B16" t="s">
        <v>326</v>
      </c>
      <c r="C16" t="s">
        <v>62</v>
      </c>
      <c r="D16" t="str">
        <f t="shared" si="0"/>
        <v>UPDATE CategoriesFieldsPerTaskType SET SortOrder = 1000 , LayoutOrder = -1 , LayoutGroupId = 20 , FieldStateInNewForm = 2 , FieldStateInViewForm = 1 , FieldStateInEditForm = 2 , NameLocale9 = 'ΣΤΟΙΧΕΙΑ PRV'  WHERE InternalName IN ('KatastasiPRV') AND Entity = 'Visits' AND TaskType IN (SELECT TaskTypeId FROM TaskTypes WHERE TaskCode = 'E125' OR  TaskCode = 'E126' OR  TaskCode = 'E127' OR  TaskCode = 'E128')</v>
      </c>
      <c r="E16">
        <v>1000</v>
      </c>
      <c r="F16">
        <v>-1</v>
      </c>
      <c r="G16">
        <v>20</v>
      </c>
      <c r="H16">
        <v>2</v>
      </c>
      <c r="I16">
        <v>1</v>
      </c>
      <c r="J16">
        <v>2</v>
      </c>
      <c r="N16" t="s">
        <v>372</v>
      </c>
    </row>
    <row r="17" spans="1:14" x14ac:dyDescent="0.25">
      <c r="A17" s="3" t="s">
        <v>5</v>
      </c>
      <c r="B17" t="s">
        <v>326</v>
      </c>
      <c r="C17" t="s">
        <v>62</v>
      </c>
      <c r="D17" t="str">
        <f t="shared" si="0"/>
        <v>UPDATE CategoriesFieldsPerTaskType SET SortOrder = 1100 , LayoutOrder = -1 , LayoutGroupId = 30 , FieldStateInNewForm = 2 , FieldStateInViewForm = 1 , FieldStateInEditForm = 2 , NameLocale9 = 'ΣΥΝΕΡΓΕΙΟ PRV'  WHERE InternalName IN ('SynergeioEpemvasis') AND Entity = 'Visits' AND TaskType IN (SELECT TaskTypeId FROM TaskTypes WHERE TaskCode = 'E125' OR  TaskCode = 'E126' OR  TaskCode = 'E127' OR  TaskCode = 'E128')</v>
      </c>
      <c r="E17">
        <v>1100</v>
      </c>
      <c r="F17">
        <v>-1</v>
      </c>
      <c r="G17">
        <v>30</v>
      </c>
      <c r="H17">
        <v>2</v>
      </c>
      <c r="I17">
        <v>1</v>
      </c>
      <c r="J17">
        <v>2</v>
      </c>
      <c r="N17" t="s">
        <v>373</v>
      </c>
    </row>
    <row r="18" spans="1:14" x14ac:dyDescent="0.25">
      <c r="A18" s="3" t="s">
        <v>232</v>
      </c>
      <c r="B18" t="s">
        <v>326</v>
      </c>
      <c r="C18" t="s">
        <v>62</v>
      </c>
      <c r="D18" t="str">
        <f t="shared" si="0"/>
        <v>UPDATE CategoriesFieldsPerTaskType SET SortOrder = 1200 , LayoutOrder = -1 , LayoutGroupId = 30 , FieldStateInNewForm = 2 , FieldStateInViewForm = 1 , FieldStateInEditForm = 2 , NameLocale9 = 'ΣΥΝΕΡΓΕΙΟ PRV'  WHERE InternalName IN ('PRVVardiaSynergeiou') AND Entity = 'Visits' AND TaskType IN (SELECT TaskTypeId FROM TaskTypes WHERE TaskCode = 'E125' OR  TaskCode = 'E126' OR  TaskCode = 'E127' OR  TaskCode = 'E128')</v>
      </c>
      <c r="E18">
        <v>1200</v>
      </c>
      <c r="F18">
        <v>-1</v>
      </c>
      <c r="G18">
        <v>30</v>
      </c>
      <c r="H18">
        <v>2</v>
      </c>
      <c r="I18">
        <v>1</v>
      </c>
      <c r="J18">
        <v>2</v>
      </c>
      <c r="N18" t="s">
        <v>373</v>
      </c>
    </row>
    <row r="19" spans="1:14" x14ac:dyDescent="0.25">
      <c r="A19" s="3" t="s">
        <v>233</v>
      </c>
      <c r="B19" t="s">
        <v>326</v>
      </c>
      <c r="C19" t="s">
        <v>62</v>
      </c>
      <c r="D19" t="str">
        <f t="shared" si="0"/>
        <v>UPDATE CategoriesFieldsPerTaskType SET SortOrder = 1300 , LayoutOrder = -1 , LayoutGroupId = 30 , FieldStateInNewForm = 2 , FieldStateInViewForm = 1 , FieldStateInEditForm = 2 , NameLocale9 = 'ΣΥΝΕΡΓΕΙΟ PRV'  WHERE InternalName IN ('PRVArithmosAtomonSynergeiou') AND Entity = 'Visits' AND TaskType IN (SELECT TaskTypeId FROM TaskTypes WHERE TaskCode = 'E125' OR  TaskCode = 'E126' OR  TaskCode = 'E127' OR  TaskCode = 'E128')</v>
      </c>
      <c r="E19">
        <v>1300</v>
      </c>
      <c r="F19">
        <v>-1</v>
      </c>
      <c r="G19">
        <v>30</v>
      </c>
      <c r="H19">
        <v>2</v>
      </c>
      <c r="I19">
        <v>1</v>
      </c>
      <c r="J19">
        <v>2</v>
      </c>
      <c r="N19" t="s">
        <v>373</v>
      </c>
    </row>
    <row r="20" spans="1:14" x14ac:dyDescent="0.25">
      <c r="A20" s="3" t="s">
        <v>9</v>
      </c>
      <c r="B20" t="s">
        <v>326</v>
      </c>
      <c r="C20" t="s">
        <v>62</v>
      </c>
      <c r="D20" t="str">
        <f t="shared" si="0"/>
        <v>UPDATE CategoriesFieldsPerTaskType SET SortOrder = 1400 , LayoutOrder = -1 , LayoutGroupId = 40 , FieldStateInNewForm = 2 , FieldStateInViewForm = 1 , FieldStateInEditForm = 2 , NameLocale9 = 'ΕΝΕΡΓΕΙΕΣ/ΠΑΡΑΤΗΡΗΣΕΙΣ'  WHERE InternalName IN ('Energeies') AND Entity = 'Visits' AND TaskType IN (SELECT TaskTypeId FROM TaskTypes WHERE TaskCode = 'E125' OR  TaskCode = 'E126' OR  TaskCode = 'E127' OR  TaskCode = 'E128')</v>
      </c>
      <c r="E20">
        <v>1400</v>
      </c>
      <c r="F20">
        <v>-1</v>
      </c>
      <c r="G20">
        <v>40</v>
      </c>
      <c r="H20">
        <v>2</v>
      </c>
      <c r="I20">
        <v>1</v>
      </c>
      <c r="J20">
        <v>2</v>
      </c>
      <c r="N20" t="s">
        <v>353</v>
      </c>
    </row>
    <row r="21" spans="1:14" x14ac:dyDescent="0.25">
      <c r="A21" s="3" t="s">
        <v>12</v>
      </c>
      <c r="B21" t="s">
        <v>326</v>
      </c>
      <c r="C21" t="s">
        <v>62</v>
      </c>
      <c r="D21" t="str">
        <f t="shared" si="0"/>
        <v>UPDATE CategoriesFieldsPerTaskType SET SortOrder = 1500 , LayoutOrder = -1 , LayoutGroupId = 40 , FieldStateInNewForm = 2 , FieldStateInViewForm = 1 , FieldStateInEditForm = 2 , NameLocale9 = 'ΕΝΕΡΓΕΙΕΣ/ΠΑΡΑΤΗΡΗΣΕΙΣ'  WHERE InternalName IN ('Remarks') AND Entity = 'Visits' AND TaskType IN (SELECT TaskTypeId FROM TaskTypes WHERE TaskCode = 'E125' OR  TaskCode = 'E126' OR  TaskCode = 'E127' OR  TaskCode = 'E128')</v>
      </c>
      <c r="E21">
        <v>1500</v>
      </c>
      <c r="F21">
        <v>-1</v>
      </c>
      <c r="G21">
        <v>40</v>
      </c>
      <c r="H21">
        <v>2</v>
      </c>
      <c r="I21">
        <v>1</v>
      </c>
      <c r="J21">
        <v>2</v>
      </c>
      <c r="N21" t="s">
        <v>353</v>
      </c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"/>
  <sheetViews>
    <sheetView zoomScale="130" zoomScaleNormal="130" workbookViewId="0">
      <pane xSplit="1" topLeftCell="B1" activePane="topRight" state="frozen"/>
      <selection pane="topRight" activeCell="A2" sqref="A2"/>
    </sheetView>
  </sheetViews>
  <sheetFormatPr defaultRowHeight="15" x14ac:dyDescent="0.25"/>
  <cols>
    <col min="1" max="1" width="26.7109375" bestFit="1" customWidth="1"/>
    <col min="2" max="2" width="79.5703125" bestFit="1" customWidth="1"/>
    <col min="3" max="3" width="27.42578125" bestFit="1" customWidth="1"/>
    <col min="4" max="4" width="255.7109375" bestFit="1" customWidth="1"/>
    <col min="7" max="7" width="14.28515625" bestFit="1" customWidth="1"/>
    <col min="8" max="8" width="20.7109375" bestFit="1" customWidth="1"/>
    <col min="9" max="9" width="21.140625" bestFit="1" customWidth="1"/>
    <col min="10" max="10" width="20" bestFit="1" customWidth="1"/>
    <col min="11" max="11" width="22.7109375" bestFit="1" customWidth="1"/>
    <col min="12" max="12" width="22" bestFit="1" customWidth="1"/>
    <col min="14" max="14" width="30" bestFit="1" customWidth="1"/>
    <col min="15" max="15" width="23" bestFit="1" customWidth="1"/>
    <col min="16" max="16" width="22.28515625" bestFit="1" customWidth="1"/>
  </cols>
  <sheetData>
    <row r="1" spans="1:16" x14ac:dyDescent="0.25">
      <c r="A1" s="1" t="s">
        <v>27</v>
      </c>
      <c r="B1" s="1" t="s">
        <v>28</v>
      </c>
      <c r="C1" s="1" t="s">
        <v>63</v>
      </c>
      <c r="D1" s="1" t="s">
        <v>29</v>
      </c>
      <c r="E1" s="1" t="s">
        <v>31</v>
      </c>
      <c r="F1" s="1" t="s">
        <v>32</v>
      </c>
      <c r="G1" s="1" t="s">
        <v>58</v>
      </c>
      <c r="H1" s="1" t="s">
        <v>51</v>
      </c>
      <c r="I1" s="1" t="s">
        <v>115</v>
      </c>
      <c r="J1" s="1" t="s">
        <v>52</v>
      </c>
      <c r="K1" s="1" t="s">
        <v>54</v>
      </c>
      <c r="L1" s="1" t="s">
        <v>55</v>
      </c>
      <c r="M1" s="1" t="s">
        <v>30</v>
      </c>
      <c r="N1" s="1" t="s">
        <v>337</v>
      </c>
      <c r="O1" s="1" t="s">
        <v>526</v>
      </c>
      <c r="P1" s="1" t="s">
        <v>527</v>
      </c>
    </row>
    <row r="2" spans="1:16" x14ac:dyDescent="0.25">
      <c r="A2" s="3" t="s">
        <v>1</v>
      </c>
      <c r="B2" t="s">
        <v>327</v>
      </c>
      <c r="C2" t="s">
        <v>62</v>
      </c>
      <c r="D2" t="str">
        <f>CONCATENATE("UPDATE ",C2," SET ",IF(E2&lt;&gt;"",CONCATENATE("SortOrder = ",E2," "),""),IF(F2&lt;&gt;"",CONCATENATE(", LayoutOrder = ",F2," "),""),IF(G2&lt;&gt;"",CONCATENATE(", LayoutGroupId = ",G2," "),""),IF(H2&lt;&gt;"",CONCATENATE(", FieldStateInNewForm = ",H2," "),""),IF(I2&lt;&gt;"",CONCATENATE(", FieldStateInViewForm = ",I2," "),""),IF(J2&lt;&gt;"",CONCATENATE(", FieldStateInEditForm = ",J2," "),""),IF(K2&lt;&gt;"",CONCATENATE(", ControlTypeInNewForm = '",K2,"' "),""),IF(L2&lt;&gt;"",CONCATENATE(", ControlTypeInEditForm = '",L2,"' "),""),IF(M2&lt;&gt;"",CONCATENATE(", NameLocale1 = '",M2,"' "),""),IF(N2&lt;&gt;"",CONCATENATE(", NameLocale9 = '",N2,"' "),""),IF(O2&lt;&gt;"",CONCATENATE(",  IsMandatoryInNewForm = ",O2," "),""),IF(P2&lt;&gt;"",CONCATENATE(", IsMandatoryInEditForm = ",P2," "),"")," WHERE InternalName IN ('",A2,"') AND Entity = '",B2)</f>
        <v>UPDATE CategoriesFieldsPerTaskType SET SortOrder = 100 , LayoutOrder = -1 , LayoutGroupId = 0 , FieldStateInNewForm = 1 , FieldStateInViewForm = 1 , FieldStateInEditForm = 1 ,  IsMandatoryInNewForm = 0 , IsMandatoryInEditForm = 0  WHERE InternalName IN ('Task_Description') AND Entity = 'Visits' AND TaskType IN (SELECT TaskTypeId FROM TaskTypes WHERE TaskCode = 'E301')</v>
      </c>
      <c r="E2">
        <v>100</v>
      </c>
      <c r="F2">
        <v>-1</v>
      </c>
      <c r="G2">
        <v>0</v>
      </c>
      <c r="H2">
        <v>1</v>
      </c>
      <c r="I2">
        <v>1</v>
      </c>
      <c r="J2">
        <v>1</v>
      </c>
      <c r="K2" s="1"/>
      <c r="L2" s="1"/>
      <c r="M2" s="1"/>
      <c r="O2">
        <v>0</v>
      </c>
      <c r="P2">
        <v>0</v>
      </c>
    </row>
    <row r="3" spans="1:16" x14ac:dyDescent="0.25">
      <c r="A3" s="3" t="s">
        <v>4</v>
      </c>
      <c r="B3" t="s">
        <v>327</v>
      </c>
      <c r="C3" t="s">
        <v>62</v>
      </c>
      <c r="D3" t="str">
        <f t="shared" ref="D3:D22" si="0">CONCATENATE("UPDATE ",C3," SET ",IF(E3&lt;&gt;"",CONCATENATE("SortOrder = ",E3," "),""),IF(F3&lt;&gt;"",CONCATENATE(", LayoutOrder = ",F3," "),""),IF(G3&lt;&gt;"",CONCATENATE(", LayoutGroupId = ",G3," "),""),IF(H3&lt;&gt;"",CONCATENATE(", FieldStateInNewForm = ",H3," "),""),IF(I3&lt;&gt;"",CONCATENATE(", FieldStateInViewForm = ",I3," "),""),IF(J3&lt;&gt;"",CONCATENATE(", FieldStateInEditForm = ",J3," "),""),IF(K3&lt;&gt;"",CONCATENATE(", ControlTypeInNewForm = '",K3,"' "),""),IF(L3&lt;&gt;"",CONCATENATE(", ControlTypeInEditForm = '",L3,"' "),""),IF(M3&lt;&gt;"",CONCATENATE(", NameLocale1 = '",M3,"' "),""),IF(N3&lt;&gt;"",CONCATENATE(", NameLocale9 = '",N3,"' "),""),IF(O3&lt;&gt;"",CONCATENATE(",  IsMandatoryInNewForm = ",O3," "),""),IF(P3&lt;&gt;"",CONCATENATE(", IsMandatoryInEditForm = ",P3," "),"")," WHERE InternalName IN ('",A3,"') AND Entity = '",B3)</f>
        <v>UPDATE CategoriesFieldsPerTaskType SET SortOrder = 0 , LayoutOrder = -1 , LayoutGroupId = 0 , FieldStateInNewForm = 4 , FieldStateInViewForm = 4 , FieldStateInEditForm = 4 ,  IsMandatoryInNewForm = 0 , IsMandatoryInEditForm = 0  WHERE InternalName IN ('Incident_Id') AND Entity = 'Visits' AND TaskType IN (SELECT TaskTypeId FROM TaskTypes WHERE TaskCode = 'E301')</v>
      </c>
      <c r="E3">
        <v>0</v>
      </c>
      <c r="F3">
        <v>-1</v>
      </c>
      <c r="G3">
        <v>0</v>
      </c>
      <c r="H3">
        <v>4</v>
      </c>
      <c r="I3">
        <v>4</v>
      </c>
      <c r="J3">
        <v>4</v>
      </c>
      <c r="O3">
        <v>0</v>
      </c>
      <c r="P3">
        <v>0</v>
      </c>
    </row>
    <row r="4" spans="1:16" x14ac:dyDescent="0.25">
      <c r="A4" s="3" t="s">
        <v>3</v>
      </c>
      <c r="B4" t="s">
        <v>327</v>
      </c>
      <c r="C4" t="s">
        <v>62</v>
      </c>
      <c r="D4" t="str">
        <f t="shared" si="0"/>
        <v>UPDATE CategoriesFieldsPerTaskType SET SortOrder = 0 , LayoutOrder = -1 , LayoutGroupId = 0 , FieldStateInNewForm = 3 , FieldStateInViewForm = 3 , FieldStateInEditForm = 3 ,  IsMandatoryInNewForm = 0 , IsMandatoryInEditForm = 0  WHERE InternalName IN ('TaskTypeId') AND Entity = 'Visits' AND TaskType IN (SELECT TaskTypeId FROM TaskTypes WHERE TaskCode = 'E301')</v>
      </c>
      <c r="E4">
        <v>0</v>
      </c>
      <c r="F4">
        <v>-1</v>
      </c>
      <c r="G4">
        <v>0</v>
      </c>
      <c r="H4">
        <v>3</v>
      </c>
      <c r="I4">
        <v>3</v>
      </c>
      <c r="J4">
        <v>3</v>
      </c>
      <c r="O4">
        <v>0</v>
      </c>
      <c r="P4">
        <v>0</v>
      </c>
    </row>
    <row r="5" spans="1:16" x14ac:dyDescent="0.25">
      <c r="A5" s="3" t="s">
        <v>317</v>
      </c>
      <c r="B5" t="s">
        <v>327</v>
      </c>
      <c r="C5" t="s">
        <v>62</v>
      </c>
      <c r="D5" t="str">
        <f t="shared" si="0"/>
        <v>UPDATE CategoriesFieldsPerTaskType SET SortOrder = 200 , LayoutOrder = -1 , LayoutGroupId = 0 , FieldStateInNewForm = 4 , FieldStateInViewForm = 4 , FieldStateInEditForm = 4 ,  IsMandatoryInNewForm = 0 , IsMandatoryInEditForm = 0  WHERE InternalName IN ('Status') AND Entity = 'Visits' AND TaskType IN (SELECT TaskTypeId FROM TaskTypes WHERE TaskCode = 'E301')</v>
      </c>
      <c r="E5">
        <v>200</v>
      </c>
      <c r="F5">
        <v>-1</v>
      </c>
      <c r="G5">
        <v>0</v>
      </c>
      <c r="H5">
        <v>4</v>
      </c>
      <c r="I5">
        <v>4</v>
      </c>
      <c r="J5">
        <v>4</v>
      </c>
      <c r="O5">
        <v>0</v>
      </c>
      <c r="P5">
        <v>0</v>
      </c>
    </row>
    <row r="6" spans="1:16" x14ac:dyDescent="0.25">
      <c r="A6" s="3" t="s">
        <v>394</v>
      </c>
      <c r="B6" t="s">
        <v>327</v>
      </c>
      <c r="C6" t="s">
        <v>62</v>
      </c>
      <c r="D6" t="str">
        <f t="shared" si="0"/>
        <v>UPDATE CategoriesFieldsPerTaskType SET SortOrder = 210 , LayoutOrder = -1 , LayoutGroupId = 5 , FieldStateInNewForm = 2 , FieldStateInViewForm = 1 , FieldStateInEditForm = 2 , NameLocale9 = 'ΣΤΟΙΧΕΙΑ ΔΙΕΥΘΥΝΣΗΣ' ,  IsMandatoryInNewForm = 0 , IsMandatoryInEditForm = 1  WHERE InternalName IN ('AddressMunicipality') AND Entity = 'Visits' AND TaskType IN (SELECT TaskTypeId FROM TaskTypes WHERE TaskCode = 'E301')</v>
      </c>
      <c r="E6">
        <v>210</v>
      </c>
      <c r="F6">
        <v>-1</v>
      </c>
      <c r="G6">
        <v>5</v>
      </c>
      <c r="H6">
        <v>2</v>
      </c>
      <c r="I6">
        <v>1</v>
      </c>
      <c r="J6">
        <v>2</v>
      </c>
      <c r="N6" t="s">
        <v>397</v>
      </c>
      <c r="O6">
        <v>0</v>
      </c>
      <c r="P6">
        <v>1</v>
      </c>
    </row>
    <row r="7" spans="1:16" x14ac:dyDescent="0.25">
      <c r="A7" s="3" t="s">
        <v>395</v>
      </c>
      <c r="B7" t="s">
        <v>327</v>
      </c>
      <c r="C7" t="s">
        <v>62</v>
      </c>
      <c r="D7" t="str">
        <f t="shared" si="0"/>
        <v>UPDATE CategoriesFieldsPerTaskType SET SortOrder = 220 , LayoutOrder = -1 , LayoutGroupId = 5 , FieldStateInNewForm = 2 , FieldStateInViewForm = 1 , FieldStateInEditForm = 2 , NameLocale9 = 'ΣΤΟΙΧΕΙΑ ΔΙΕΥΘΥΝΣΗΣ' ,  IsMandatoryInNewForm = 0 , IsMandatoryInEditForm = 1  WHERE InternalName IN ('AddressOdos') AND Entity = 'Visits' AND TaskType IN (SELECT TaskTypeId FROM TaskTypes WHERE TaskCode = 'E301')</v>
      </c>
      <c r="E7">
        <v>220</v>
      </c>
      <c r="F7">
        <v>-1</v>
      </c>
      <c r="G7">
        <v>5</v>
      </c>
      <c r="H7">
        <v>2</v>
      </c>
      <c r="I7">
        <v>1</v>
      </c>
      <c r="J7">
        <v>2</v>
      </c>
      <c r="N7" t="s">
        <v>397</v>
      </c>
      <c r="O7">
        <v>0</v>
      </c>
      <c r="P7">
        <v>1</v>
      </c>
    </row>
    <row r="8" spans="1:16" x14ac:dyDescent="0.25">
      <c r="A8" s="3" t="s">
        <v>396</v>
      </c>
      <c r="B8" t="s">
        <v>327</v>
      </c>
      <c r="C8" t="s">
        <v>62</v>
      </c>
      <c r="D8" t="str">
        <f t="shared" si="0"/>
        <v>UPDATE CategoriesFieldsPerTaskType SET SortOrder = 230 , LayoutOrder = -1 , LayoutGroupId = 5 , FieldStateInNewForm = 2 , FieldStateInViewForm = 1 , FieldStateInEditForm = 2 , NameLocale9 = 'ΣΤΟΙΧΕΙΑ ΔΙΕΥΘΥΝΣΗΣ' ,  IsMandatoryInNewForm = 0 , IsMandatoryInEditForm = 1  WHERE InternalName IN ('AddressArithmos') AND Entity = 'Visits' AND TaskType IN (SELECT TaskTypeId FROM TaskTypes WHERE TaskCode = 'E301')</v>
      </c>
      <c r="E8">
        <v>230</v>
      </c>
      <c r="F8">
        <v>-1</v>
      </c>
      <c r="G8">
        <v>5</v>
      </c>
      <c r="H8">
        <v>2</v>
      </c>
      <c r="I8">
        <v>1</v>
      </c>
      <c r="J8">
        <v>2</v>
      </c>
      <c r="N8" t="s">
        <v>397</v>
      </c>
      <c r="O8">
        <v>0</v>
      </c>
      <c r="P8">
        <v>1</v>
      </c>
    </row>
    <row r="9" spans="1:16" x14ac:dyDescent="0.25">
      <c r="A9" s="3" t="s">
        <v>20</v>
      </c>
      <c r="B9" t="s">
        <v>327</v>
      </c>
      <c r="C9" t="s">
        <v>62</v>
      </c>
      <c r="D9" t="str">
        <f t="shared" si="0"/>
        <v>UPDATE CategoriesFieldsPerTaskType SET SortOrder = 300 , LayoutOrder = 0 , LayoutGroupId = 10 , FieldStateInNewForm = 2 , FieldStateInViewForm = 1 , FieldStateInEditForm = 2 , NameLocale9 = 'ΑΠΟΜΟΝΩΣΗ' ,  IsMandatoryInNewForm = 0 , IsMandatoryInEditForm = 0  WHERE InternalName IN ('HmerominiaApomonosis') AND Entity = 'Visits' AND TaskType IN (SELECT TaskTypeId FROM TaskTypes WHERE TaskCode = 'E301')</v>
      </c>
      <c r="E9" s="3">
        <v>300</v>
      </c>
      <c r="F9" s="3">
        <v>0</v>
      </c>
      <c r="G9">
        <v>10</v>
      </c>
      <c r="H9">
        <v>2</v>
      </c>
      <c r="I9">
        <v>1</v>
      </c>
      <c r="J9">
        <v>2</v>
      </c>
      <c r="N9" t="s">
        <v>354</v>
      </c>
      <c r="O9">
        <v>0</v>
      </c>
      <c r="P9">
        <v>0</v>
      </c>
    </row>
    <row r="10" spans="1:16" x14ac:dyDescent="0.25">
      <c r="A10" s="3" t="s">
        <v>21</v>
      </c>
      <c r="B10" t="s">
        <v>327</v>
      </c>
      <c r="C10" t="s">
        <v>62</v>
      </c>
      <c r="D10" t="str">
        <f t="shared" si="0"/>
        <v>UPDATE CategoriesFieldsPerTaskType SET SortOrder = 300 , LayoutOrder = 1 , LayoutGroupId = 10 , FieldStateInNewForm = 2 , FieldStateInViewForm = 1 , FieldStateInEditForm = 2 , NameLocale9 = 'ΑΠΟΜΟΝΩΣΗ' ,  IsMandatoryInNewForm = 0 , IsMandatoryInEditForm = 0  WHERE InternalName IN ('OraApomonosis') AND Entity = 'Visits' AND TaskType IN (SELECT TaskTypeId FROM TaskTypes WHERE TaskCode = 'E301')</v>
      </c>
      <c r="E10" s="3">
        <v>300</v>
      </c>
      <c r="F10" s="3">
        <v>1</v>
      </c>
      <c r="G10">
        <v>10</v>
      </c>
      <c r="H10">
        <v>2</v>
      </c>
      <c r="I10">
        <v>1</v>
      </c>
      <c r="J10">
        <v>2</v>
      </c>
      <c r="N10" t="s">
        <v>354</v>
      </c>
      <c r="O10">
        <v>0</v>
      </c>
      <c r="P10">
        <v>0</v>
      </c>
    </row>
    <row r="11" spans="1:16" x14ac:dyDescent="0.25">
      <c r="A11" s="3" t="s">
        <v>24</v>
      </c>
      <c r="B11" t="s">
        <v>327</v>
      </c>
      <c r="C11" t="s">
        <v>62</v>
      </c>
      <c r="D11" t="str">
        <f t="shared" si="0"/>
        <v>UPDATE CategoriesFieldsPerTaskType SET SortOrder = 400 , LayoutOrder = 0 , LayoutGroupId = 20 , FieldStateInNewForm = 2 , FieldStateInViewForm = 1 , FieldStateInEditForm = 2 , NameLocale9 = 'ΕΠΑΝΑΦΟΡΑ' ,  IsMandatoryInNewForm = 0 , IsMandatoryInEditForm = 0  WHERE InternalName IN ('HmerominiaEpanaforas') AND Entity = 'Visits' AND TaskType IN (SELECT TaskTypeId FROM TaskTypes WHERE TaskCode = 'E301')</v>
      </c>
      <c r="E11" s="3">
        <v>400</v>
      </c>
      <c r="F11" s="3">
        <v>0</v>
      </c>
      <c r="G11">
        <v>20</v>
      </c>
      <c r="H11">
        <v>2</v>
      </c>
      <c r="I11">
        <v>1</v>
      </c>
      <c r="J11">
        <v>2</v>
      </c>
      <c r="N11" t="s">
        <v>355</v>
      </c>
      <c r="O11">
        <v>0</v>
      </c>
      <c r="P11">
        <v>0</v>
      </c>
    </row>
    <row r="12" spans="1:16" x14ac:dyDescent="0.25">
      <c r="A12" s="3" t="s">
        <v>25</v>
      </c>
      <c r="B12" t="s">
        <v>327</v>
      </c>
      <c r="C12" t="s">
        <v>62</v>
      </c>
      <c r="D12" t="str">
        <f t="shared" si="0"/>
        <v>UPDATE CategoriesFieldsPerTaskType SET SortOrder = 400 , LayoutOrder = 1 , LayoutGroupId = 20 , FieldStateInNewForm = 2 , FieldStateInViewForm = 1 , FieldStateInEditForm = 2 , NameLocale9 = 'ΕΠΑΝΑΦΟΡΑ' ,  IsMandatoryInNewForm = 0 , IsMandatoryInEditForm = 0  WHERE InternalName IN ('OraEpanaforas') AND Entity = 'Visits' AND TaskType IN (SELECT TaskTypeId FROM TaskTypes WHERE TaskCode = 'E301')</v>
      </c>
      <c r="E12" s="3">
        <v>400</v>
      </c>
      <c r="F12" s="3">
        <v>1</v>
      </c>
      <c r="G12">
        <v>20</v>
      </c>
      <c r="H12">
        <v>2</v>
      </c>
      <c r="I12">
        <v>1</v>
      </c>
      <c r="J12">
        <v>2</v>
      </c>
      <c r="N12" t="s">
        <v>355</v>
      </c>
      <c r="O12">
        <v>0</v>
      </c>
      <c r="P12">
        <v>0</v>
      </c>
    </row>
    <row r="13" spans="1:16" x14ac:dyDescent="0.25">
      <c r="A13" s="3" t="s">
        <v>234</v>
      </c>
      <c r="B13" t="s">
        <v>327</v>
      </c>
      <c r="C13" t="s">
        <v>62</v>
      </c>
      <c r="D13" t="str">
        <f t="shared" si="0"/>
        <v>UPDATE CategoriesFieldsPerTaskType SET SortOrder = 500 , LayoutOrder = 0 , LayoutGroupId = 30 , FieldStateInNewForm = 2 , FieldStateInViewForm = 1 , FieldStateInEditForm = 2 , NameLocale9 = 'ΕΡΓΟΛΑΒΙΑ' ,  IsMandatoryInNewForm = 0 , IsMandatoryInEditForm = 0  WHERE InternalName IN ('Ergolavia') AND Entity = 'Visits' AND TaskType IN (SELECT TaskTypeId FROM TaskTypes WHERE TaskCode = 'E301')</v>
      </c>
      <c r="E13" s="3">
        <v>500</v>
      </c>
      <c r="F13" s="3">
        <v>0</v>
      </c>
      <c r="G13">
        <v>30</v>
      </c>
      <c r="H13">
        <v>2</v>
      </c>
      <c r="I13">
        <v>1</v>
      </c>
      <c r="J13">
        <v>2</v>
      </c>
      <c r="N13" t="s">
        <v>374</v>
      </c>
      <c r="O13">
        <v>0</v>
      </c>
      <c r="P13">
        <v>0</v>
      </c>
    </row>
    <row r="14" spans="1:16" x14ac:dyDescent="0.25">
      <c r="A14" s="3" t="s">
        <v>235</v>
      </c>
      <c r="B14" t="s">
        <v>327</v>
      </c>
      <c r="C14" t="s">
        <v>62</v>
      </c>
      <c r="D14" t="str">
        <f t="shared" si="0"/>
        <v>UPDATE CategoriesFieldsPerTaskType SET SortOrder = 500 , LayoutOrder = 1 , LayoutGroupId = 40 , FieldStateInNewForm = 2 , FieldStateInViewForm = 1 , FieldStateInEditForm = 2 , NameLocale9 = 'ΙΔΙΩΤΙΚΟ' ,  IsMandatoryInNewForm = 0 , IsMandatoryInEditForm = 0  WHERE InternalName IN ('Idiotiko') AND Entity = 'Visits' AND TaskType IN (SELECT TaskTypeId FROM TaskTypes WHERE TaskCode = 'E301')</v>
      </c>
      <c r="E14" s="3">
        <v>500</v>
      </c>
      <c r="F14" s="3">
        <v>1</v>
      </c>
      <c r="G14">
        <v>40</v>
      </c>
      <c r="H14">
        <v>2</v>
      </c>
      <c r="I14">
        <v>1</v>
      </c>
      <c r="J14">
        <v>2</v>
      </c>
      <c r="N14" t="s">
        <v>375</v>
      </c>
      <c r="O14">
        <v>0</v>
      </c>
      <c r="P14">
        <v>0</v>
      </c>
    </row>
    <row r="15" spans="1:16" x14ac:dyDescent="0.25">
      <c r="A15" s="3" t="s">
        <v>236</v>
      </c>
      <c r="B15" t="s">
        <v>327</v>
      </c>
      <c r="C15" t="s">
        <v>62</v>
      </c>
      <c r="D15" t="str">
        <f t="shared" si="0"/>
        <v>UPDATE CategoriesFieldsPerTaskType SET SortOrder = 700 , LayoutOrder = -1 , LayoutGroupId = 50 , FieldStateInNewForm = 2 , FieldStateInViewForm = 1 , FieldStateInEditForm = 2 , NameLocale9 = 'ΤΡΟΠΟΣ ΕΝΤΟΠΙΣΜΟΥ' ,  IsMandatoryInNewForm = 0 , IsMandatoryInEditForm = 1  WHERE InternalName IN ('TroposEntopismou') AND Entity = 'Visits' AND TaskType IN (SELECT TaskTypeId FROM TaskTypes WHERE TaskCode = 'E301')</v>
      </c>
      <c r="E15" s="2">
        <v>700</v>
      </c>
      <c r="F15" s="2">
        <v>-1</v>
      </c>
      <c r="G15">
        <v>50</v>
      </c>
      <c r="H15">
        <v>2</v>
      </c>
      <c r="I15">
        <v>1</v>
      </c>
      <c r="J15">
        <v>2</v>
      </c>
      <c r="N15" t="s">
        <v>376</v>
      </c>
      <c r="O15">
        <v>0</v>
      </c>
      <c r="P15">
        <v>1</v>
      </c>
    </row>
    <row r="16" spans="1:16" x14ac:dyDescent="0.25">
      <c r="A16" s="3" t="s">
        <v>237</v>
      </c>
      <c r="B16" t="s">
        <v>327</v>
      </c>
      <c r="C16" t="s">
        <v>62</v>
      </c>
      <c r="D16" t="str">
        <f t="shared" si="0"/>
        <v>UPDATE CategoriesFieldsPerTaskType SET SortOrder = 800 , LayoutOrder = 0 , LayoutGroupId = 60 , FieldStateInNewForm = 2 , FieldStateInViewForm = 1 , FieldStateInEditForm = 2 , NameLocale9 = 'ΕΙΔΟΣ-ΑΙΤΙΑ ΒΛΑΒΗΣ' ,  IsMandatoryInNewForm = 0 , IsMandatoryInEditForm = 1  WHERE InternalName IN ('EidosVlavis') AND Entity = 'Visits' AND TaskType IN (SELECT TaskTypeId FROM TaskTypes WHERE TaskCode = 'E301')</v>
      </c>
      <c r="E16" s="3">
        <v>800</v>
      </c>
      <c r="F16" s="3">
        <v>0</v>
      </c>
      <c r="G16">
        <v>60</v>
      </c>
      <c r="H16">
        <v>2</v>
      </c>
      <c r="I16">
        <v>1</v>
      </c>
      <c r="J16">
        <v>2</v>
      </c>
      <c r="N16" t="s">
        <v>377</v>
      </c>
      <c r="O16">
        <v>0</v>
      </c>
      <c r="P16">
        <v>1</v>
      </c>
    </row>
    <row r="17" spans="1:16" x14ac:dyDescent="0.25">
      <c r="A17" s="3" t="s">
        <v>238</v>
      </c>
      <c r="B17" t="s">
        <v>327</v>
      </c>
      <c r="C17" t="s">
        <v>62</v>
      </c>
      <c r="D17" t="str">
        <f t="shared" si="0"/>
        <v>UPDATE CategoriesFieldsPerTaskType SET SortOrder = 800 , LayoutOrder = 1 , LayoutGroupId = 60 , FieldStateInNewForm = 2 , FieldStateInViewForm = 1 , FieldStateInEditForm = 2 , NameLocale9 = 'ΕΙΔΟΣ-ΑΙΤΙΑ ΒΛΑΒΗΣ' ,  IsMandatoryInNewForm = 0 , IsMandatoryInEditForm = 1  WHERE InternalName IN ('AitiaVlavis') AND Entity = 'Visits' AND TaskType IN (SELECT TaskTypeId FROM TaskTypes WHERE TaskCode = 'E301')</v>
      </c>
      <c r="E17" s="3">
        <v>800</v>
      </c>
      <c r="F17" s="3">
        <v>1</v>
      </c>
      <c r="G17">
        <v>60</v>
      </c>
      <c r="H17">
        <v>2</v>
      </c>
      <c r="I17">
        <v>1</v>
      </c>
      <c r="J17">
        <v>2</v>
      </c>
      <c r="N17" t="s">
        <v>377</v>
      </c>
      <c r="O17">
        <v>0</v>
      </c>
      <c r="P17">
        <v>1</v>
      </c>
    </row>
    <row r="18" spans="1:16" x14ac:dyDescent="0.25">
      <c r="A18" s="3" t="s">
        <v>116</v>
      </c>
      <c r="B18" t="s">
        <v>327</v>
      </c>
      <c r="C18" t="s">
        <v>62</v>
      </c>
      <c r="D18" t="str">
        <f t="shared" si="0"/>
        <v>UPDATE CategoriesFieldsPerTaskType SET SortOrder = 900 , LayoutOrder = -1 , LayoutGroupId = 70 , FieldStateInNewForm = 2 , FieldStateInViewForm = 1 , FieldStateInEditForm = 2 , NameLocale9 = 'ΣΥΝΕΡΓΕΙΟ ΕΠΕΜΒΑΣΗΣ'  WHERE InternalName IN ('Epemvasi_VardiaSynergeiou') AND Entity = 'Visits' AND TaskType IN (SELECT TaskTypeId FROM TaskTypes WHERE TaskCode = 'E301')</v>
      </c>
      <c r="E18" s="3">
        <v>900</v>
      </c>
      <c r="F18" s="3">
        <v>-1</v>
      </c>
      <c r="G18">
        <v>70</v>
      </c>
      <c r="H18">
        <v>2</v>
      </c>
      <c r="I18">
        <v>1</v>
      </c>
      <c r="J18">
        <v>2</v>
      </c>
      <c r="N18" t="s">
        <v>349</v>
      </c>
    </row>
    <row r="19" spans="1:16" x14ac:dyDescent="0.25">
      <c r="A19" s="3" t="s">
        <v>5</v>
      </c>
      <c r="B19" t="s">
        <v>327</v>
      </c>
      <c r="C19" t="s">
        <v>62</v>
      </c>
      <c r="D19" t="str">
        <f t="shared" si="0"/>
        <v>UPDATE CategoriesFieldsPerTaskType SET SortOrder = 900 , LayoutOrder = -1 , LayoutGroupId = 70 , FieldStateInNewForm = 2 , FieldStateInViewForm = 1 , FieldStateInEditForm = 2 , NameLocale9 = 'ΣΥΝΕΡΓΕΙΟ ΕΠΕΜΒΑΣΗΣ' ,  IsMandatoryInNewForm = 0 , IsMandatoryInEditForm = 1  WHERE InternalName IN ('SynergeioEpemvasis') AND Entity = 'Visits' AND TaskType IN (SELECT TaskTypeId FROM TaskTypes WHERE TaskCode = 'E301')</v>
      </c>
      <c r="E19" s="2">
        <v>900</v>
      </c>
      <c r="F19" s="2">
        <v>-1</v>
      </c>
      <c r="G19">
        <v>70</v>
      </c>
      <c r="H19">
        <v>2</v>
      </c>
      <c r="I19">
        <v>1</v>
      </c>
      <c r="J19">
        <v>2</v>
      </c>
      <c r="N19" t="s">
        <v>349</v>
      </c>
      <c r="O19">
        <v>0</v>
      </c>
      <c r="P19">
        <v>1</v>
      </c>
    </row>
    <row r="20" spans="1:16" x14ac:dyDescent="0.25">
      <c r="A20" s="3" t="s">
        <v>118</v>
      </c>
      <c r="B20" t="s">
        <v>327</v>
      </c>
      <c r="C20" t="s">
        <v>62</v>
      </c>
      <c r="D20" t="str">
        <f t="shared" si="0"/>
        <v>UPDATE CategoriesFieldsPerTaskType SET SortOrder = 900 , LayoutOrder = -1 , LayoutGroupId = 70 , FieldStateInNewForm = 2 , FieldStateInViewForm = 1 , FieldStateInEditForm = 2 , NameLocale9 = 'ΣΥΝΕΡΓΕΙΟ ΕΠΕΜΒΑΣΗΣ'  WHERE InternalName IN ('Oximata') AND Entity = 'Visits' AND TaskType IN (SELECT TaskTypeId FROM TaskTypes WHERE TaskCode = 'E301')</v>
      </c>
      <c r="E20" s="3">
        <v>900</v>
      </c>
      <c r="F20" s="3">
        <v>-1</v>
      </c>
      <c r="G20">
        <v>70</v>
      </c>
      <c r="H20">
        <v>2</v>
      </c>
      <c r="I20">
        <v>1</v>
      </c>
      <c r="J20">
        <v>2</v>
      </c>
      <c r="N20" t="s">
        <v>349</v>
      </c>
    </row>
    <row r="21" spans="1:16" x14ac:dyDescent="0.25">
      <c r="A21" s="3" t="s">
        <v>12</v>
      </c>
      <c r="B21" t="s">
        <v>327</v>
      </c>
      <c r="C21" t="s">
        <v>62</v>
      </c>
      <c r="D21" t="str">
        <f t="shared" si="0"/>
        <v>UPDATE CategoriesFieldsPerTaskType SET SortOrder = 1000 , LayoutOrder = -1 , LayoutGroupId = 80 , FieldStateInNewForm = 2 , FieldStateInViewForm = 1 , FieldStateInEditForm = 2 , NameLocale9 = 'ΠΑΡΑΤΗΡΗΣΕΙΣ' ,  IsMandatoryInNewForm = 0 , IsMandatoryInEditForm = 0  WHERE InternalName IN ('Remarks') AND Entity = 'Visits' AND TaskType IN (SELECT TaskTypeId FROM TaskTypes WHERE TaskCode = 'E301')</v>
      </c>
      <c r="E21" s="2">
        <v>1000</v>
      </c>
      <c r="F21" s="2">
        <v>-1</v>
      </c>
      <c r="G21">
        <v>80</v>
      </c>
      <c r="H21">
        <v>2</v>
      </c>
      <c r="I21">
        <v>1</v>
      </c>
      <c r="J21">
        <v>2</v>
      </c>
      <c r="N21" t="s">
        <v>356</v>
      </c>
      <c r="O21">
        <v>0</v>
      </c>
      <c r="P21">
        <v>0</v>
      </c>
    </row>
    <row r="22" spans="1:16" x14ac:dyDescent="0.25">
      <c r="A22" s="3" t="s">
        <v>341</v>
      </c>
      <c r="B22" t="s">
        <v>327</v>
      </c>
      <c r="C22" t="s">
        <v>62</v>
      </c>
      <c r="D22" t="str">
        <f t="shared" si="0"/>
        <v>UPDATE CategoriesFieldsPerTaskType SET SortOrder = 1100 , LayoutOrder = -1 , LayoutGroupId = 90 , FieldStateInNewForm = 1 , FieldStateInViewForm = 1 , FieldStateInEditForm = 1 , NameLocale9 = 'ΑΝΑΔΡΑΣΗ ΕΡΓΑΣΙΩΝ ΑΠΌ TABLET' ,  IsMandatoryInNewForm = 0 , IsMandatoryInEditForm = 0  WHERE InternalName IN ('RemarksFromTablet') AND Entity = 'Visits' AND TaskType IN (SELECT TaskTypeId FROM TaskTypes WHERE TaskCode = 'E301')</v>
      </c>
      <c r="E22" s="2">
        <v>1100</v>
      </c>
      <c r="F22" s="2">
        <v>-1</v>
      </c>
      <c r="G22">
        <v>90</v>
      </c>
      <c r="H22">
        <v>1</v>
      </c>
      <c r="I22">
        <v>1</v>
      </c>
      <c r="J22">
        <v>1</v>
      </c>
      <c r="N22" t="s">
        <v>513</v>
      </c>
      <c r="O22">
        <v>0</v>
      </c>
      <c r="P22">
        <v>0</v>
      </c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zoomScale="130" zoomScaleNormal="130" workbookViewId="0">
      <selection activeCell="A17" sqref="A17"/>
    </sheetView>
  </sheetViews>
  <sheetFormatPr defaultRowHeight="15" x14ac:dyDescent="0.25"/>
  <cols>
    <col min="1" max="1" width="36.5703125" bestFit="1" customWidth="1"/>
    <col min="2" max="2" width="79.7109375" bestFit="1" customWidth="1"/>
    <col min="3" max="3" width="27.42578125" bestFit="1" customWidth="1"/>
    <col min="4" max="4" width="255.7109375" bestFit="1" customWidth="1"/>
    <col min="6" max="6" width="12" bestFit="1" customWidth="1"/>
    <col min="7" max="7" width="14.28515625" bestFit="1" customWidth="1"/>
    <col min="14" max="14" width="22" bestFit="1" customWidth="1"/>
    <col min="15" max="15" width="23" bestFit="1" customWidth="1"/>
    <col min="16" max="16" width="22.28515625" bestFit="1" customWidth="1"/>
  </cols>
  <sheetData>
    <row r="1" spans="1:16" x14ac:dyDescent="0.25">
      <c r="A1" s="1" t="s">
        <v>27</v>
      </c>
      <c r="B1" s="1" t="s">
        <v>28</v>
      </c>
      <c r="C1" s="1" t="s">
        <v>63</v>
      </c>
      <c r="D1" s="1" t="s">
        <v>29</v>
      </c>
      <c r="E1" s="1" t="s">
        <v>31</v>
      </c>
      <c r="F1" s="1" t="s">
        <v>32</v>
      </c>
      <c r="G1" s="1" t="s">
        <v>58</v>
      </c>
      <c r="H1" s="1" t="s">
        <v>51</v>
      </c>
      <c r="I1" s="1" t="s">
        <v>115</v>
      </c>
      <c r="J1" s="1" t="s">
        <v>52</v>
      </c>
      <c r="K1" s="1" t="s">
        <v>54</v>
      </c>
      <c r="L1" s="1" t="s">
        <v>55</v>
      </c>
      <c r="M1" s="1" t="s">
        <v>30</v>
      </c>
      <c r="N1" s="1" t="s">
        <v>337</v>
      </c>
      <c r="O1" s="1" t="s">
        <v>526</v>
      </c>
      <c r="P1" s="1" t="s">
        <v>527</v>
      </c>
    </row>
    <row r="2" spans="1:16" x14ac:dyDescent="0.25">
      <c r="A2" s="8" t="s">
        <v>1</v>
      </c>
      <c r="B2" s="6" t="s">
        <v>794</v>
      </c>
      <c r="C2" s="6" t="s">
        <v>62</v>
      </c>
      <c r="D2" s="6" t="str">
        <f>CONCATENATE("UPDATE ",C2," SET ",IF(E2&lt;&gt;"",CONCATENATE("SortOrder = ",E2," "),""),IF(F2&lt;&gt;"",CONCATENATE(", LayoutOrder = ",F2," "),""),IF(G2&lt;&gt;"",CONCATENATE(", LayoutGroupId = ",G2," "),""),IF(H2&lt;&gt;"",CONCATENATE(", FieldStateInNewForm = ",H2," "),""),IF(I2&lt;&gt;"",CONCATENATE(", FieldStateInViewForm = ",I2," "),""),IF(J2&lt;&gt;"",CONCATENATE(", FieldStateInEditForm = ",J2," "),""),IF(K2&lt;&gt;"",CONCATENATE(", ControlTypeInNewForm = '",K2,"' "),""),IF(L2&lt;&gt;"",CONCATENATE(", ControlTypeInEditForm = '",L2,"' "),""),IF(M2&lt;&gt;"",CONCATENATE(", NameLocale1 = '",M2,"' "),""),IF(N2&lt;&gt;"",CONCATENATE(", NameLocale9 = '",N2,"' "),""),IF(O2&lt;&gt;"",CONCATENATE(",  IsMandatoryInNewForm = ",O2," "),""),IF(P2&lt;&gt;"",CONCATENATE(", IsMandatoryInEditForm = ",P2," "),"")," WHERE InternalName IN ('",A2,"') AND Entity = '",B2)</f>
        <v>UPDATE CategoriesFieldsPerTaskType SET SortOrder = 100 , LayoutOrder = -1 , LayoutGroupId = 0 , FieldStateInNewForm = 1 , FieldStateInViewForm = 1 , FieldStateInEditForm = 1 ,  IsMandatoryInNewForm = 0 , IsMandatoryInEditForm = 0  WHERE InternalName IN ('Task_Description') AND Entity = 'Visits' AND TaskType IN (SELECT TaskTypeId FROM TaskTypes WHERE TaskCode = 'E302')</v>
      </c>
      <c r="E2" s="6">
        <v>100</v>
      </c>
      <c r="F2" s="6">
        <v>-1</v>
      </c>
      <c r="G2" s="6">
        <v>0</v>
      </c>
      <c r="H2" s="6">
        <v>1</v>
      </c>
      <c r="I2" s="6">
        <v>1</v>
      </c>
      <c r="J2" s="6">
        <v>1</v>
      </c>
      <c r="K2" s="1"/>
      <c r="L2" s="1"/>
      <c r="M2" s="1"/>
      <c r="N2" s="6"/>
      <c r="O2" s="6">
        <v>0</v>
      </c>
      <c r="P2" s="6">
        <v>0</v>
      </c>
    </row>
    <row r="3" spans="1:16" x14ac:dyDescent="0.25">
      <c r="A3" s="8" t="s">
        <v>4</v>
      </c>
      <c r="B3" s="6" t="s">
        <v>794</v>
      </c>
      <c r="C3" s="6" t="s">
        <v>62</v>
      </c>
      <c r="D3" s="6" t="str">
        <f t="shared" ref="D3:D17" si="0">CONCATENATE("UPDATE ",C3," SET ",IF(E3&lt;&gt;"",CONCATENATE("SortOrder = ",E3," "),""),IF(F3&lt;&gt;"",CONCATENATE(", LayoutOrder = ",F3," "),""),IF(G3&lt;&gt;"",CONCATENATE(", LayoutGroupId = ",G3," "),""),IF(H3&lt;&gt;"",CONCATENATE(", FieldStateInNewForm = ",H3," "),""),IF(I3&lt;&gt;"",CONCATENATE(", FieldStateInViewForm = ",I3," "),""),IF(J3&lt;&gt;"",CONCATENATE(", FieldStateInEditForm = ",J3," "),""),IF(K3&lt;&gt;"",CONCATENATE(", ControlTypeInNewForm = '",K3,"' "),""),IF(L3&lt;&gt;"",CONCATENATE(", ControlTypeInEditForm = '",L3,"' "),""),IF(M3&lt;&gt;"",CONCATENATE(", NameLocale1 = '",M3,"' "),""),IF(N3&lt;&gt;"",CONCATENATE(", NameLocale9 = '",N3,"' "),""),IF(O3&lt;&gt;"",CONCATENATE(",  IsMandatoryInNewForm = ",O3," "),""),IF(P3&lt;&gt;"",CONCATENATE(", IsMandatoryInEditForm = ",P3," "),"")," WHERE InternalName IN ('",A3,"') AND Entity = '",B3)</f>
        <v>UPDATE CategoriesFieldsPerTaskType SET SortOrder = 0 , LayoutOrder = -1 , LayoutGroupId = 0 , FieldStateInNewForm = 4 , FieldStateInViewForm = 4 , FieldStateInEditForm = 4 ,  IsMandatoryInNewForm = 0 , IsMandatoryInEditForm = 0  WHERE InternalName IN ('Incident_Id') AND Entity = 'Visits' AND TaskType IN (SELECT TaskTypeId FROM TaskTypes WHERE TaskCode = 'E302')</v>
      </c>
      <c r="E3" s="6">
        <v>0</v>
      </c>
      <c r="F3" s="6">
        <v>-1</v>
      </c>
      <c r="G3" s="6">
        <v>0</v>
      </c>
      <c r="H3" s="6">
        <v>4</v>
      </c>
      <c r="I3" s="6">
        <v>4</v>
      </c>
      <c r="J3" s="6">
        <v>4</v>
      </c>
      <c r="K3" s="6"/>
      <c r="L3" s="6"/>
      <c r="M3" s="6"/>
      <c r="N3" s="6"/>
      <c r="O3" s="6">
        <v>0</v>
      </c>
      <c r="P3" s="6">
        <v>0</v>
      </c>
    </row>
    <row r="4" spans="1:16" x14ac:dyDescent="0.25">
      <c r="A4" s="8" t="s">
        <v>3</v>
      </c>
      <c r="B4" s="6" t="s">
        <v>794</v>
      </c>
      <c r="C4" s="6" t="s">
        <v>62</v>
      </c>
      <c r="D4" s="6" t="str">
        <f t="shared" si="0"/>
        <v>UPDATE CategoriesFieldsPerTaskType SET SortOrder = 0 , LayoutOrder = -1 , LayoutGroupId = 0 , FieldStateInNewForm = 3 , FieldStateInViewForm = 3 , FieldStateInEditForm = 3 ,  IsMandatoryInNewForm = 0 , IsMandatoryInEditForm = 0  WHERE InternalName IN ('TaskTypeId') AND Entity = 'Visits' AND TaskType IN (SELECT TaskTypeId FROM TaskTypes WHERE TaskCode = 'E302')</v>
      </c>
      <c r="E4" s="6">
        <v>0</v>
      </c>
      <c r="F4" s="6">
        <v>-1</v>
      </c>
      <c r="G4" s="6">
        <v>0</v>
      </c>
      <c r="H4" s="6">
        <v>3</v>
      </c>
      <c r="I4" s="6">
        <v>3</v>
      </c>
      <c r="J4" s="6">
        <v>3</v>
      </c>
      <c r="K4" s="6"/>
      <c r="L4" s="6"/>
      <c r="M4" s="6"/>
      <c r="N4" s="6"/>
      <c r="O4" s="6">
        <v>0</v>
      </c>
      <c r="P4" s="6">
        <v>0</v>
      </c>
    </row>
    <row r="5" spans="1:16" x14ac:dyDescent="0.25">
      <c r="A5" s="8" t="s">
        <v>317</v>
      </c>
      <c r="B5" s="6" t="s">
        <v>794</v>
      </c>
      <c r="C5" s="6" t="s">
        <v>62</v>
      </c>
      <c r="D5" s="6" t="str">
        <f t="shared" si="0"/>
        <v>UPDATE CategoriesFieldsPerTaskType SET SortOrder = 200 , LayoutOrder = -1 , LayoutGroupId = 0 , FieldStateInNewForm = 4 , FieldStateInViewForm = 4 , FieldStateInEditForm = 4 ,  IsMandatoryInNewForm = 0 , IsMandatoryInEditForm = 0  WHERE InternalName IN ('Status') AND Entity = 'Visits' AND TaskType IN (SELECT TaskTypeId FROM TaskTypes WHERE TaskCode = 'E302')</v>
      </c>
      <c r="E5" s="6">
        <v>200</v>
      </c>
      <c r="F5" s="6">
        <v>-1</v>
      </c>
      <c r="G5" s="6">
        <v>0</v>
      </c>
      <c r="H5" s="6">
        <v>4</v>
      </c>
      <c r="I5" s="6">
        <v>4</v>
      </c>
      <c r="J5" s="6">
        <v>4</v>
      </c>
      <c r="K5" s="6"/>
      <c r="L5" s="6"/>
      <c r="M5" s="6"/>
      <c r="N5" s="6"/>
      <c r="O5" s="6">
        <v>0</v>
      </c>
      <c r="P5" s="6">
        <v>0</v>
      </c>
    </row>
    <row r="6" spans="1:16" x14ac:dyDescent="0.25">
      <c r="A6" s="8" t="s">
        <v>394</v>
      </c>
      <c r="B6" s="6" t="s">
        <v>794</v>
      </c>
      <c r="C6" s="6" t="s">
        <v>62</v>
      </c>
      <c r="D6" s="6" t="str">
        <f t="shared" si="0"/>
        <v>UPDATE CategoriesFieldsPerTaskType SET SortOrder = 210 , LayoutOrder = -1 , LayoutGroupId = 5 , FieldStateInNewForm = 2 , FieldStateInViewForm = 1 , FieldStateInEditForm = 2 , NameLocale9 = 'ΣΤΟΙΧΕΙΑ ΔΙΕΥΘΥΝΣΗΣ' ,  IsMandatoryInNewForm = 0 , IsMandatoryInEditForm = 1  WHERE InternalName IN ('AddressMunicipality') AND Entity = 'Visits' AND TaskType IN (SELECT TaskTypeId FROM TaskTypes WHERE TaskCode = 'E302')</v>
      </c>
      <c r="E6" s="6">
        <v>210</v>
      </c>
      <c r="F6" s="6">
        <v>-1</v>
      </c>
      <c r="G6" s="6">
        <v>5</v>
      </c>
      <c r="H6" s="6">
        <v>2</v>
      </c>
      <c r="I6" s="6">
        <v>1</v>
      </c>
      <c r="J6" s="6">
        <v>2</v>
      </c>
      <c r="K6" s="6"/>
      <c r="L6" s="6"/>
      <c r="M6" s="6"/>
      <c r="N6" s="6" t="s">
        <v>397</v>
      </c>
      <c r="O6" s="6">
        <v>0</v>
      </c>
      <c r="P6" s="6">
        <v>1</v>
      </c>
    </row>
    <row r="7" spans="1:16" x14ac:dyDescent="0.25">
      <c r="A7" s="8" t="s">
        <v>395</v>
      </c>
      <c r="B7" s="6" t="s">
        <v>794</v>
      </c>
      <c r="C7" s="6" t="s">
        <v>62</v>
      </c>
      <c r="D7" s="6" t="str">
        <f t="shared" si="0"/>
        <v>UPDATE CategoriesFieldsPerTaskType SET SortOrder = 220 , LayoutOrder = -1 , LayoutGroupId = 5 , FieldStateInNewForm = 2 , FieldStateInViewForm = 1 , FieldStateInEditForm = 2 , NameLocale9 = 'ΣΤΟΙΧΕΙΑ ΔΙΕΥΘΥΝΣΗΣ' ,  IsMandatoryInNewForm = 0 , IsMandatoryInEditForm = 1  WHERE InternalName IN ('AddressOdos') AND Entity = 'Visits' AND TaskType IN (SELECT TaskTypeId FROM TaskTypes WHERE TaskCode = 'E302')</v>
      </c>
      <c r="E7" s="6">
        <v>220</v>
      </c>
      <c r="F7" s="6">
        <v>-1</v>
      </c>
      <c r="G7" s="6">
        <v>5</v>
      </c>
      <c r="H7" s="6">
        <v>2</v>
      </c>
      <c r="I7" s="6">
        <v>1</v>
      </c>
      <c r="J7" s="6">
        <v>2</v>
      </c>
      <c r="K7" s="6"/>
      <c r="L7" s="6"/>
      <c r="M7" s="6"/>
      <c r="N7" s="6" t="s">
        <v>397</v>
      </c>
      <c r="O7" s="6">
        <v>0</v>
      </c>
      <c r="P7" s="6">
        <v>1</v>
      </c>
    </row>
    <row r="8" spans="1:16" x14ac:dyDescent="0.25">
      <c r="A8" s="8" t="s">
        <v>396</v>
      </c>
      <c r="B8" s="6" t="s">
        <v>794</v>
      </c>
      <c r="C8" s="6" t="s">
        <v>62</v>
      </c>
      <c r="D8" s="6" t="str">
        <f t="shared" si="0"/>
        <v>UPDATE CategoriesFieldsPerTaskType SET SortOrder = 230 , LayoutOrder = -1 , LayoutGroupId = 5 , FieldStateInNewForm = 2 , FieldStateInViewForm = 1 , FieldStateInEditForm = 2 , NameLocale9 = 'ΣΤΟΙΧΕΙΑ ΔΙΕΥΘΥΝΣΗΣ' ,  IsMandatoryInNewForm = 0 , IsMandatoryInEditForm = 1  WHERE InternalName IN ('AddressArithmos') AND Entity = 'Visits' AND TaskType IN (SELECT TaskTypeId FROM TaskTypes WHERE TaskCode = 'E302')</v>
      </c>
      <c r="E8" s="6">
        <v>230</v>
      </c>
      <c r="F8" s="6">
        <v>-1</v>
      </c>
      <c r="G8" s="6">
        <v>5</v>
      </c>
      <c r="H8" s="6">
        <v>2</v>
      </c>
      <c r="I8" s="6">
        <v>1</v>
      </c>
      <c r="J8" s="6">
        <v>2</v>
      </c>
      <c r="K8" s="6"/>
      <c r="L8" s="6"/>
      <c r="M8" s="6"/>
      <c r="N8" s="6" t="s">
        <v>397</v>
      </c>
      <c r="O8" s="6">
        <v>0</v>
      </c>
      <c r="P8" s="6">
        <v>1</v>
      </c>
    </row>
    <row r="9" spans="1:16" x14ac:dyDescent="0.25">
      <c r="A9" s="8" t="s">
        <v>398</v>
      </c>
      <c r="B9" s="6" t="s">
        <v>794</v>
      </c>
      <c r="C9" s="6" t="s">
        <v>62</v>
      </c>
      <c r="D9" s="6" t="str">
        <f t="shared" si="0"/>
        <v>UPDATE CategoriesFieldsPerTaskType SET SortOrder = 300 , LayoutOrder = 0 , LayoutGroupId = 10 , FieldStateInNewForm = 2 , FieldStateInViewForm = 1 , FieldStateInEditForm = 2 , NameLocale9 = 'ΑΝΑΓΓΕΛΙΑ' ,  IsMandatoryInNewForm = 0 , IsMandatoryInEditForm = 0  WHERE InternalName IN ('HmerominiaAnagelias') AND Entity = 'Visits' AND TaskType IN (SELECT TaskTypeId FROM TaskTypes WHERE TaskCode = 'E302')</v>
      </c>
      <c r="E9" s="8">
        <v>300</v>
      </c>
      <c r="F9" s="8">
        <v>0</v>
      </c>
      <c r="G9" s="6">
        <v>10</v>
      </c>
      <c r="H9" s="6">
        <v>2</v>
      </c>
      <c r="I9" s="6">
        <v>1</v>
      </c>
      <c r="J9" s="6">
        <v>2</v>
      </c>
      <c r="K9" s="6"/>
      <c r="L9" s="6"/>
      <c r="M9" s="6"/>
      <c r="N9" s="6" t="s">
        <v>795</v>
      </c>
      <c r="O9" s="6">
        <v>0</v>
      </c>
      <c r="P9" s="6">
        <v>0</v>
      </c>
    </row>
    <row r="10" spans="1:16" x14ac:dyDescent="0.25">
      <c r="A10" s="8" t="s">
        <v>399</v>
      </c>
      <c r="B10" s="6" t="s">
        <v>794</v>
      </c>
      <c r="C10" s="6" t="s">
        <v>62</v>
      </c>
      <c r="D10" s="6" t="str">
        <f t="shared" si="0"/>
        <v>UPDATE CategoriesFieldsPerTaskType SET SortOrder = 300 , LayoutOrder = 1 , LayoutGroupId = 10 , FieldStateInNewForm = 2 , FieldStateInViewForm = 1 , FieldStateInEditForm = 2 , NameLocale9 = 'ΑΝΑΓΓΕΛΙΑ' ,  IsMandatoryInNewForm = 0 , IsMandatoryInEditForm = 0  WHERE InternalName IN ('OraAnagelias') AND Entity = 'Visits' AND TaskType IN (SELECT TaskTypeId FROM TaskTypes WHERE TaskCode = 'E302')</v>
      </c>
      <c r="E10" s="8">
        <v>300</v>
      </c>
      <c r="F10" s="8">
        <v>1</v>
      </c>
      <c r="G10" s="6">
        <v>10</v>
      </c>
      <c r="H10" s="6">
        <v>2</v>
      </c>
      <c r="I10" s="6">
        <v>1</v>
      </c>
      <c r="J10" s="6">
        <v>2</v>
      </c>
      <c r="K10" s="6"/>
      <c r="L10" s="6"/>
      <c r="M10" s="6"/>
      <c r="N10" s="6" t="s">
        <v>795</v>
      </c>
      <c r="O10" s="6">
        <v>0</v>
      </c>
      <c r="P10" s="6">
        <v>0</v>
      </c>
    </row>
    <row r="11" spans="1:16" x14ac:dyDescent="0.25">
      <c r="A11" s="8" t="s">
        <v>24</v>
      </c>
      <c r="B11" s="6" t="s">
        <v>794</v>
      </c>
      <c r="C11" s="6" t="s">
        <v>62</v>
      </c>
      <c r="D11" s="6" t="str">
        <f t="shared" si="0"/>
        <v>UPDATE CategoriesFieldsPerTaskType SET SortOrder = 400 , LayoutOrder = 0 , LayoutGroupId = 20 , FieldStateInNewForm = 2 , FieldStateInViewForm = 1 , FieldStateInEditForm = 2 , NameLocale9 = 'ΑΠΟΚΟΜΙΔΗ' ,  IsMandatoryInNewForm = 0 , IsMandatoryInEditForm = 0  WHERE InternalName IN ('HmerominiaEpanaforas') AND Entity = 'Visits' AND TaskType IN (SELECT TaskTypeId FROM TaskTypes WHERE TaskCode = 'E302')</v>
      </c>
      <c r="E11" s="8">
        <v>400</v>
      </c>
      <c r="F11" s="8">
        <v>0</v>
      </c>
      <c r="G11" s="6">
        <v>20</v>
      </c>
      <c r="H11" s="6">
        <v>2</v>
      </c>
      <c r="I11" s="6">
        <v>1</v>
      </c>
      <c r="J11" s="6">
        <v>2</v>
      </c>
      <c r="K11" s="6"/>
      <c r="L11" s="6"/>
      <c r="M11" s="6"/>
      <c r="N11" s="6" t="s">
        <v>796</v>
      </c>
      <c r="O11" s="6">
        <v>0</v>
      </c>
      <c r="P11" s="6">
        <v>0</v>
      </c>
    </row>
    <row r="12" spans="1:16" x14ac:dyDescent="0.25">
      <c r="A12" s="8" t="s">
        <v>25</v>
      </c>
      <c r="B12" s="6" t="s">
        <v>794</v>
      </c>
      <c r="C12" s="6" t="s">
        <v>62</v>
      </c>
      <c r="D12" s="6" t="str">
        <f t="shared" si="0"/>
        <v>UPDATE CategoriesFieldsPerTaskType SET SortOrder = 400 , LayoutOrder = 1 , LayoutGroupId = 20 , FieldStateInNewForm = 2 , FieldStateInViewForm = 1 , FieldStateInEditForm = 2 , NameLocale9 = 'ΑΠΟΚΟΜΙΔΗ' ,  IsMandatoryInNewForm = 0 , IsMandatoryInEditForm = 0  WHERE InternalName IN ('OraEpanaforas') AND Entity = 'Visits' AND TaskType IN (SELECT TaskTypeId FROM TaskTypes WHERE TaskCode = 'E302')</v>
      </c>
      <c r="E12" s="8">
        <v>400</v>
      </c>
      <c r="F12" s="8">
        <v>1</v>
      </c>
      <c r="G12" s="6">
        <v>20</v>
      </c>
      <c r="H12" s="6">
        <v>2</v>
      </c>
      <c r="I12" s="6">
        <v>1</v>
      </c>
      <c r="J12" s="6">
        <v>2</v>
      </c>
      <c r="K12" s="6"/>
      <c r="L12" s="6"/>
      <c r="M12" s="6"/>
      <c r="N12" s="6" t="s">
        <v>796</v>
      </c>
      <c r="O12" s="6">
        <v>0</v>
      </c>
      <c r="P12" s="6">
        <v>0</v>
      </c>
    </row>
    <row r="13" spans="1:16" x14ac:dyDescent="0.25">
      <c r="A13" s="8" t="s">
        <v>5</v>
      </c>
      <c r="B13" s="6" t="s">
        <v>794</v>
      </c>
      <c r="C13" s="6" t="s">
        <v>62</v>
      </c>
      <c r="D13" s="6" t="str">
        <f>CONCATENATE("UPDATE ",C13," SET ",IF(E13&lt;&gt;"",CONCATENATE("SortOrder = ",E13," "),""),IF(F13&lt;&gt;"",CONCATENATE(", LayoutOrder = ",F13," "),""),IF(G13&lt;&gt;"",CONCATENATE(", LayoutGroupId = ",G13," "),""),IF(H13&lt;&gt;"",CONCATENATE(", FieldStateInNewForm = ",H13," "),""),IF(I13&lt;&gt;"",CONCATENATE(", FieldStateInViewForm = ",I13," "),""),IF(J13&lt;&gt;"",CONCATENATE(", FieldStateInEditForm = ",J13," "),""),IF(K13&lt;&gt;"",CONCATENATE(", ControlTypeInNewForm = '",K13,"' "),""),IF(L13&lt;&gt;"",CONCATENATE(", ControlTypeInEditForm = '",L13,"' "),""),IF(M13&lt;&gt;"",CONCATENATE(", NameLocale1 = '",M13,"' "),""),IF(N13&lt;&gt;"",CONCATENATE(", NameLocale9 = '",N13,"' "),""),IF(O13&lt;&gt;"",CONCATENATE(",  IsMandatoryInNewForm = ",O13," "),""),IF(P13&lt;&gt;"",CONCATENATE(", IsMandatoryInEditForm = ",P13," "),"")," WHERE InternalName IN ('",A13,"') AND Entity = '",B13)</f>
        <v>UPDATE CategoriesFieldsPerTaskType SET SortOrder = 900 , LayoutOrder = -1 , LayoutGroupId = 30 , FieldStateInNewForm = 2 , FieldStateInViewForm = 1 , FieldStateInEditForm = 2 , NameLocale9 = 'ΣΥΝΕΡΓΕΙΟ ΑΠΟΚΟΜΙΔΗΣ' ,  IsMandatoryInNewForm = 0 , IsMandatoryInEditForm = 1  WHERE InternalName IN ('SynergeioEpemvasis') AND Entity = 'Visits' AND TaskType IN (SELECT TaskTypeId FROM TaskTypes WHERE TaskCode = 'E302')</v>
      </c>
      <c r="E13" s="19">
        <v>900</v>
      </c>
      <c r="F13" s="19">
        <v>-1</v>
      </c>
      <c r="G13" s="6">
        <v>30</v>
      </c>
      <c r="H13" s="6">
        <v>2</v>
      </c>
      <c r="I13" s="6">
        <v>1</v>
      </c>
      <c r="J13" s="6">
        <v>2</v>
      </c>
      <c r="K13" s="6"/>
      <c r="L13" s="6"/>
      <c r="M13" s="6"/>
      <c r="N13" s="6" t="s">
        <v>797</v>
      </c>
      <c r="O13" s="6">
        <v>0</v>
      </c>
      <c r="P13" s="6">
        <v>1</v>
      </c>
    </row>
    <row r="14" spans="1:16" x14ac:dyDescent="0.25">
      <c r="A14" s="8" t="s">
        <v>116</v>
      </c>
      <c r="B14" s="6" t="s">
        <v>794</v>
      </c>
      <c r="C14" s="6" t="s">
        <v>62</v>
      </c>
      <c r="D14" s="6" t="str">
        <f t="shared" si="0"/>
        <v>UPDATE CategoriesFieldsPerTaskType SET SortOrder = 900 , LayoutOrder = -1 , LayoutGroupId = 30 , FieldStateInNewForm = 2 , FieldStateInViewForm = 1 , FieldStateInEditForm = 2 , NameLocale9 = 'ΣΥΝΕΡΓΕΙΟ ΑΠΟΚΟΜΙΔΗΣ' ,  IsMandatoryInNewForm = 0 , IsMandatoryInEditForm = 1  WHERE InternalName IN ('Epemvasi_VardiaSynergeiou') AND Entity = 'Visits' AND TaskType IN (SELECT TaskTypeId FROM TaskTypes WHERE TaskCode = 'E302')</v>
      </c>
      <c r="E14" s="8">
        <v>900</v>
      </c>
      <c r="F14" s="8">
        <v>-1</v>
      </c>
      <c r="G14" s="6">
        <v>30</v>
      </c>
      <c r="H14" s="6">
        <v>2</v>
      </c>
      <c r="I14" s="6">
        <v>1</v>
      </c>
      <c r="J14" s="6">
        <v>2</v>
      </c>
      <c r="K14" s="6"/>
      <c r="L14" s="6"/>
      <c r="M14" s="6"/>
      <c r="N14" s="6" t="s">
        <v>797</v>
      </c>
      <c r="O14" s="6">
        <v>0</v>
      </c>
      <c r="P14" s="6">
        <v>1</v>
      </c>
    </row>
    <row r="15" spans="1:16" x14ac:dyDescent="0.25">
      <c r="A15" s="8" t="s">
        <v>139</v>
      </c>
      <c r="B15" s="6" t="s">
        <v>794</v>
      </c>
      <c r="C15" s="6" t="s">
        <v>62</v>
      </c>
      <c r="D15" s="6" t="str">
        <f t="shared" si="0"/>
        <v>UPDATE CategoriesFieldsPerTaskType SET SortOrder = 900 , LayoutOrder = -1 , LayoutGroupId = 30 , FieldStateInNewForm = 2 , FieldStateInViewForm = 1 , FieldStateInEditForm = 2 , NameLocale9 = 'ΣΥΝΕΡΓΕΙΟ ΑΠΟΚΟΜΙΔΗΣ' ,  IsMandatoryInNewForm = 0 , IsMandatoryInEditForm = 1  WHERE InternalName IN ('Epemvasi_ArithmosAtomonSynergeiou') AND Entity = 'Visits' AND TaskType IN (SELECT TaskTypeId FROM TaskTypes WHERE TaskCode = 'E302')</v>
      </c>
      <c r="E15" s="8">
        <v>900</v>
      </c>
      <c r="F15" s="8">
        <v>-1</v>
      </c>
      <c r="G15" s="6">
        <v>30</v>
      </c>
      <c r="H15" s="6">
        <v>2</v>
      </c>
      <c r="I15" s="6">
        <v>1</v>
      </c>
      <c r="J15" s="6">
        <v>2</v>
      </c>
      <c r="N15" s="6" t="s">
        <v>797</v>
      </c>
      <c r="O15" s="6">
        <v>0</v>
      </c>
      <c r="P15" s="6">
        <v>1</v>
      </c>
    </row>
    <row r="16" spans="1:16" x14ac:dyDescent="0.25">
      <c r="A16" s="8" t="s">
        <v>118</v>
      </c>
      <c r="B16" s="6" t="s">
        <v>794</v>
      </c>
      <c r="C16" s="6" t="s">
        <v>62</v>
      </c>
      <c r="D16" s="6" t="str">
        <f t="shared" si="0"/>
        <v>UPDATE CategoriesFieldsPerTaskType SET SortOrder = 1000 , LayoutOrder = -1 , LayoutGroupId = 40 , FieldStateInNewForm = 2 , FieldStateInViewForm = 1 , FieldStateInEditForm = 2 , NameLocale9 = 'ΟΧΗΜΑΤΑ ΣΥΝΕΡΓΕΙΟΥ' ,  IsMandatoryInNewForm = 0 , IsMandatoryInEditForm = 1  WHERE InternalName IN ('Oximata') AND Entity = 'Visits' AND TaskType IN (SELECT TaskTypeId FROM TaskTypes WHERE TaskCode = 'E302')</v>
      </c>
      <c r="E16" s="8">
        <v>1000</v>
      </c>
      <c r="F16" s="8">
        <v>-1</v>
      </c>
      <c r="G16" s="6">
        <v>40</v>
      </c>
      <c r="H16" s="6">
        <v>2</v>
      </c>
      <c r="I16" s="6">
        <v>1</v>
      </c>
      <c r="J16" s="6">
        <v>2</v>
      </c>
      <c r="K16" s="6"/>
      <c r="L16" s="6"/>
      <c r="M16" s="6"/>
      <c r="N16" s="6" t="s">
        <v>798</v>
      </c>
      <c r="O16" s="6">
        <v>0</v>
      </c>
      <c r="P16" s="6">
        <v>1</v>
      </c>
    </row>
    <row r="17" spans="1:16" x14ac:dyDescent="0.25">
      <c r="A17" s="8" t="s">
        <v>12</v>
      </c>
      <c r="B17" s="6" t="s">
        <v>794</v>
      </c>
      <c r="C17" s="6" t="s">
        <v>62</v>
      </c>
      <c r="D17" s="6" t="str">
        <f t="shared" si="0"/>
        <v>UPDATE CategoriesFieldsPerTaskType SET SortOrder = 1100 , LayoutOrder = -1 , LayoutGroupId = 50 , FieldStateInNewForm = 2 , FieldStateInViewForm = 1 , FieldStateInEditForm = 2 , NameLocale9 = 'ΠΑΡΑΤΗΡΗΣΕΙΣ' ,  IsMandatoryInNewForm = 0 , IsMandatoryInEditForm = 0  WHERE InternalName IN ('Remarks') AND Entity = 'Visits' AND TaskType IN (SELECT TaskTypeId FROM TaskTypes WHERE TaskCode = 'E302')</v>
      </c>
      <c r="E17" s="19">
        <v>1100</v>
      </c>
      <c r="F17" s="19">
        <v>-1</v>
      </c>
      <c r="G17" s="6">
        <v>50</v>
      </c>
      <c r="H17" s="6">
        <v>2</v>
      </c>
      <c r="I17" s="6">
        <v>1</v>
      </c>
      <c r="J17" s="6">
        <v>2</v>
      </c>
      <c r="K17" s="6"/>
      <c r="L17" s="6"/>
      <c r="M17" s="6"/>
      <c r="N17" s="6" t="s">
        <v>356</v>
      </c>
      <c r="O17" s="6">
        <v>0</v>
      </c>
      <c r="P17" s="6"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71"/>
  <sheetViews>
    <sheetView zoomScaleNormal="100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39.5703125" bestFit="1" customWidth="1"/>
    <col min="2" max="2" width="8.42578125" bestFit="1" customWidth="1"/>
    <col min="3" max="3" width="16" customWidth="1"/>
    <col min="4" max="4" width="255.7109375" bestFit="1" customWidth="1"/>
    <col min="5" max="5" width="13" customWidth="1"/>
    <col min="6" max="6" width="16" customWidth="1"/>
    <col min="7" max="7" width="14.28515625" bestFit="1" customWidth="1"/>
    <col min="8" max="8" width="20.7109375" bestFit="1" customWidth="1"/>
    <col min="9" max="9" width="20" bestFit="1" customWidth="1"/>
    <col min="10" max="10" width="22.7109375" bestFit="1" customWidth="1"/>
    <col min="11" max="11" width="23.140625" bestFit="1" customWidth="1"/>
    <col min="12" max="12" width="22" bestFit="1" customWidth="1"/>
    <col min="13" max="13" width="69.5703125" bestFit="1" customWidth="1"/>
    <col min="14" max="14" width="14.5703125" bestFit="1" customWidth="1"/>
    <col min="15" max="15" width="16.42578125" bestFit="1" customWidth="1"/>
    <col min="16" max="16" width="229.7109375" bestFit="1" customWidth="1"/>
    <col min="17" max="17" width="255.7109375" bestFit="1" customWidth="1"/>
    <col min="18" max="18" width="28.42578125" customWidth="1"/>
    <col min="19" max="19" width="255.7109375" bestFit="1" customWidth="1"/>
    <col min="20" max="20" width="66.28515625" bestFit="1" customWidth="1"/>
    <col min="21" max="21" width="26.140625" customWidth="1"/>
    <col min="22" max="22" width="15.28515625" bestFit="1" customWidth="1"/>
    <col min="23" max="23" width="38.85546875" bestFit="1" customWidth="1"/>
    <col min="24" max="24" width="26.5703125" bestFit="1" customWidth="1"/>
    <col min="25" max="25" width="45.42578125" bestFit="1" customWidth="1"/>
    <col min="26" max="26" width="16.28515625" bestFit="1" customWidth="1"/>
  </cols>
  <sheetData>
    <row r="1" spans="1:26" x14ac:dyDescent="0.25">
      <c r="A1" s="1" t="s">
        <v>27</v>
      </c>
      <c r="B1" s="1" t="s">
        <v>28</v>
      </c>
      <c r="C1" s="1" t="s">
        <v>63</v>
      </c>
      <c r="D1" s="1" t="s">
        <v>29</v>
      </c>
      <c r="E1" s="1" t="s">
        <v>31</v>
      </c>
      <c r="F1" s="1" t="s">
        <v>32</v>
      </c>
      <c r="G1" s="1" t="s">
        <v>58</v>
      </c>
      <c r="H1" s="1" t="s">
        <v>51</v>
      </c>
      <c r="I1" s="1" t="s">
        <v>52</v>
      </c>
      <c r="J1" s="1" t="s">
        <v>54</v>
      </c>
      <c r="K1" s="1" t="s">
        <v>114</v>
      </c>
      <c r="L1" s="1" t="s">
        <v>55</v>
      </c>
      <c r="M1" s="1" t="s">
        <v>30</v>
      </c>
      <c r="N1" s="1" t="s">
        <v>66</v>
      </c>
      <c r="O1" s="1" t="s">
        <v>67</v>
      </c>
      <c r="P1" s="1" t="s">
        <v>68</v>
      </c>
      <c r="Q1" s="1" t="s">
        <v>69</v>
      </c>
      <c r="R1" s="1" t="s">
        <v>64</v>
      </c>
      <c r="S1" s="1" t="s">
        <v>65</v>
      </c>
      <c r="T1" s="1" t="s">
        <v>70</v>
      </c>
      <c r="U1" s="1" t="s">
        <v>71</v>
      </c>
      <c r="V1" s="1" t="s">
        <v>72</v>
      </c>
      <c r="W1" s="1" t="s">
        <v>174</v>
      </c>
      <c r="X1" s="1" t="s">
        <v>176</v>
      </c>
      <c r="Y1" s="1" t="s">
        <v>177</v>
      </c>
      <c r="Z1" s="1" t="s">
        <v>337</v>
      </c>
    </row>
    <row r="2" spans="1:26" s="6" customFormat="1" x14ac:dyDescent="0.25">
      <c r="A2" s="6" t="s">
        <v>315</v>
      </c>
      <c r="B2" s="6" t="s">
        <v>316</v>
      </c>
      <c r="C2" s="6" t="s">
        <v>61</v>
      </c>
      <c r="D2" t="str">
        <f>CONCATENATE("UPDATE ",C2," SET ",IF(E2&lt;&gt;"",CONCATENATE("SortOrder = ",E2," "),""),IF(F2&lt;&gt;"",CONCATENATE(", LayoutOrder = ",F2," "),""),IF(G2&lt;&gt;"",CONCATENATE(", LayoutGroupId = ",G2," "),""),IF(H2&lt;&gt;"",CONCATENATE(", FieldStateInNewForm = ",H2," "),""),IF(I2&lt;&gt;"",CONCATENATE(", FieldStateInEditForm = ",I2," "),""),IF(J2&lt;&gt;"",CONCATENATE(", ControlTypeInNewForm = '",J2,"' "),""),IF(K2&lt;&gt;"",CONCATENATE(", ControlTypeInViewForm = '",K2,"' "),""),IF(L2&lt;&gt;"",CONCATENATE(", ControlTypeInEditForm = '",L2,"' "),""),IF(M2&lt;&gt;"",CONCATENATE(", NameLocale1 = '",M2,"' "),""),IF(N2&lt;&gt;"",CONCATENATE(", AllowedValues = '",N2,"' "),""),IF(O2&lt;&gt;"",CONCATENATE(", DefaultValue = '",O2,"' "),""),IF(P2&lt;&gt;"",CONCATENATE(", ValidationJSScript = '",P2,"' "),""),IF(Q2&lt;&gt;"",CONCATENATE(", DocumentReadyJSScript = '",Q2,"' "),""),IF(R2&lt;&gt;"",CONCATENATE(", DataSourceTypeId = ",R2," "),""),IF(S2&lt;&gt;"",CONCATENATE(", DataSource = '",S2,"' "),""),IF(T2&lt;&gt;"",CONCATENATE(", FieldExtension1 = '",T2,"' "),""),IF(U2&lt;&gt;"",CONCATENATE(", FieldExtension2 = '",U2,"' "),""),IF(V2&lt;&gt;"",CONCATENATE(", FieldExtension3 = '",V2,"' "),""),IF(W2&lt;&gt;"",CONCATENATE(", FieldExtension4 = '",W2,"' "),""),IF(X2&lt;&gt;"",CONCATENATE(", FieldExtension5 = '",X2,"' "),""),IF(Y2&lt;&gt;"",CONCATENATE(", FieldExtension6 = '",Y2,"' "),""),IF(Z2&lt;&gt;"",CONCATENATE(", NameLocale9 = '",Z2,"' "),"")," WHERE InternalName IN ('",A2,"') AND Entity = '",B2,"'")</f>
        <v>UPDATE CategoriesFields SET SortOrder = 0 , LayoutOrder = -1 , LayoutGroupId = 0 , FieldStateInNewForm = 3 , FieldStateInEditForm = 3 , ControlTypeInNewForm = 'textbox' , ControlTypeInViewForm = 'textbox' , ControlTypeInEditForm = 'textbox'  WHERE InternalName IN ('AssignmentId') AND Entity = 'Visits'</v>
      </c>
      <c r="E2" s="6">
        <v>0</v>
      </c>
      <c r="F2" s="6">
        <v>-1</v>
      </c>
      <c r="G2" s="6">
        <v>0</v>
      </c>
      <c r="H2" s="6">
        <v>3</v>
      </c>
      <c r="I2" s="6">
        <v>3</v>
      </c>
      <c r="J2" s="2" t="s">
        <v>536</v>
      </c>
      <c r="K2" s="2" t="s">
        <v>536</v>
      </c>
      <c r="L2" s="2" t="s">
        <v>536</v>
      </c>
    </row>
    <row r="3" spans="1:26" x14ac:dyDescent="0.25">
      <c r="A3" t="s">
        <v>0</v>
      </c>
      <c r="B3" s="6" t="s">
        <v>316</v>
      </c>
      <c r="C3" t="s">
        <v>61</v>
      </c>
      <c r="D3" t="str">
        <f t="shared" ref="D3:D66" si="0">CONCATENATE("UPDATE ",C3," SET ",IF(E3&lt;&gt;"",CONCATENATE("SortOrder = ",E3," "),""),IF(F3&lt;&gt;"",CONCATENATE(", LayoutOrder = ",F3," "),""),IF(G3&lt;&gt;"",CONCATENATE(", LayoutGroupId = ",G3," "),""),IF(H3&lt;&gt;"",CONCATENATE(", FieldStateInNewForm = ",H3," "),""),IF(I3&lt;&gt;"",CONCATENATE(", FieldStateInEditForm = ",I3," "),""),IF(J3&lt;&gt;"",CONCATENATE(", ControlTypeInNewForm = '",J3,"' "),""),IF(K3&lt;&gt;"",CONCATENATE(", ControlTypeInViewForm = '",K3,"' "),""),IF(L3&lt;&gt;"",CONCATENATE(", ControlTypeInEditForm = '",L3,"' "),""),IF(M3&lt;&gt;"",CONCATENATE(", NameLocale1 = '",M3,"' "),""),IF(N3&lt;&gt;"",CONCATENATE(", AllowedValues = '",N3,"' "),""),IF(O3&lt;&gt;"",CONCATENATE(", DefaultValue = '",O3,"' "),""),IF(P3&lt;&gt;"",CONCATENATE(", ValidationJSScript = '",P3,"' "),""),IF(Q3&lt;&gt;"",CONCATENATE(", DocumentReadyJSScript = '",Q3,"' "),""),IF(R3&lt;&gt;"",CONCATENATE(", DataSourceTypeId = ",R3," "),""),IF(S3&lt;&gt;"",CONCATENATE(", DataSource = '",S3,"' "),""),IF(T3&lt;&gt;"",CONCATENATE(", FieldExtension1 = '",T3,"' "),""),IF(U3&lt;&gt;"",CONCATENATE(", FieldExtension2 = '",U3,"' "),""),IF(V3&lt;&gt;"",CONCATENATE(", FieldExtension3 = '",V3,"' "),""),IF(W3&lt;&gt;"",CONCATENATE(", FieldExtension4 = '",W3,"' "),""),IF(X3&lt;&gt;"",CONCATENATE(", FieldExtension5 = '",X3,"' "),""),IF(Y3&lt;&gt;"",CONCATENATE(", FieldExtension6 = '",Y3,"' "),""),IF(Z3&lt;&gt;"",CONCATENATE(", NameLocale9 = '",Z3,"' "),"")," WHERE InternalName IN ('",A3,"') AND Entity = '",B3,"'")</f>
        <v>UPDATE CategoriesFields SET SortOrder = 0 , LayoutOrder = -1 , LayoutGroupId = 0 , FieldStateInNewForm = 3 , FieldStateInEditForm = 3 , ControlTypeInNewForm = 'textbox' , ControlTypeInViewForm = 'textbox' , ControlTypeInEditForm = 'textbox' , NameLocale1 = 'Α/Α'  WHERE InternalName IN ('Task_Id') AND Entity = 'Visits'</v>
      </c>
      <c r="E3">
        <v>0</v>
      </c>
      <c r="F3">
        <v>-1</v>
      </c>
      <c r="G3">
        <v>0</v>
      </c>
      <c r="H3">
        <v>3</v>
      </c>
      <c r="I3">
        <v>3</v>
      </c>
      <c r="J3" s="2" t="s">
        <v>536</v>
      </c>
      <c r="K3" s="2" t="s">
        <v>536</v>
      </c>
      <c r="L3" s="2" t="s">
        <v>536</v>
      </c>
      <c r="M3" t="s">
        <v>33</v>
      </c>
    </row>
    <row r="4" spans="1:26" x14ac:dyDescent="0.25">
      <c r="A4" t="s">
        <v>1</v>
      </c>
      <c r="B4" s="6" t="s">
        <v>316</v>
      </c>
      <c r="C4" t="s">
        <v>61</v>
      </c>
      <c r="D4" t="str">
        <f t="shared" si="0"/>
        <v>UPDATE CategoriesFields SET SortOrder = 100 , LayoutOrder = -1 , LayoutGroupId = 0 , FieldStateInNewForm = 1 , FieldStateInEditForm = 1 , ControlTypeInNewForm = 'textbox' , ControlTypeInViewForm = 'textbox' , ControlTypeInEditForm = 'textbox' , NameLocale1 = 'Εργασία Συνεργείου'  WHERE InternalName IN ('Task_Description') AND Entity = 'Visits'</v>
      </c>
      <c r="E4">
        <v>100</v>
      </c>
      <c r="F4">
        <v>-1</v>
      </c>
      <c r="G4">
        <v>0</v>
      </c>
      <c r="H4">
        <v>1</v>
      </c>
      <c r="I4">
        <v>1</v>
      </c>
      <c r="J4" s="2" t="s">
        <v>536</v>
      </c>
      <c r="K4" s="2" t="s">
        <v>536</v>
      </c>
      <c r="L4" s="2" t="s">
        <v>536</v>
      </c>
      <c r="M4" t="s">
        <v>53</v>
      </c>
    </row>
    <row r="5" spans="1:26" x14ac:dyDescent="0.25">
      <c r="A5" t="s">
        <v>2</v>
      </c>
      <c r="B5" s="6" t="s">
        <v>316</v>
      </c>
      <c r="C5" t="s">
        <v>61</v>
      </c>
      <c r="D5" t="str">
        <f t="shared" si="0"/>
        <v>UPDATE CategoriesFields SET SortOrder = 0 , LayoutOrder = 0 , LayoutGroupId = 0 , FieldStateInNewForm = 4 , FieldStateInEditForm = 4 , ControlTypeInNewForm = 'textbox' , ControlTypeInViewForm = 'textbox' , ControlTypeInEditForm = 'textbox' , NameLocale1 = 'Σχόλια'  WHERE InternalName IN ('Comments') AND Entity = 'Visits'</v>
      </c>
      <c r="E5">
        <v>0</v>
      </c>
      <c r="F5">
        <v>0</v>
      </c>
      <c r="G5">
        <v>0</v>
      </c>
      <c r="H5">
        <v>4</v>
      </c>
      <c r="I5">
        <v>4</v>
      </c>
      <c r="J5" s="2" t="s">
        <v>536</v>
      </c>
      <c r="K5" s="2" t="s">
        <v>536</v>
      </c>
      <c r="L5" s="2" t="s">
        <v>536</v>
      </c>
      <c r="M5" t="s">
        <v>34</v>
      </c>
    </row>
    <row r="6" spans="1:26" x14ac:dyDescent="0.25">
      <c r="A6" t="s">
        <v>317</v>
      </c>
      <c r="B6" s="6" t="s">
        <v>316</v>
      </c>
      <c r="C6" t="s">
        <v>61</v>
      </c>
      <c r="D6" t="str">
        <f t="shared" si="0"/>
        <v>UPDATE CategoriesFields SET SortOrder = 200 , LayoutOrder = -1 , LayoutGroupId = 0 , FieldStateInNewForm = 4 , FieldStateInEditForm = 4 , ControlTypeInNewForm = 'dropdownlist' , ControlTypeInViewForm = 'dropdownlist' , ControlTypeInEditForm = 'dropdownlist' , NameLocale1 = 'Κατάσταση Ανάθεσης' , DataSourceTypeId = 2 , DataSource = 'Ανοιχτή;Ολοκληρωμένη'  WHERE InternalName IN ('Status') AND Entity = 'Visits'</v>
      </c>
      <c r="E6">
        <v>200</v>
      </c>
      <c r="F6">
        <v>-1</v>
      </c>
      <c r="G6">
        <v>0</v>
      </c>
      <c r="H6">
        <v>4</v>
      </c>
      <c r="I6">
        <v>4</v>
      </c>
      <c r="J6" t="s">
        <v>57</v>
      </c>
      <c r="K6" t="s">
        <v>57</v>
      </c>
      <c r="L6" t="s">
        <v>57</v>
      </c>
      <c r="M6" t="s">
        <v>319</v>
      </c>
      <c r="R6">
        <v>2</v>
      </c>
      <c r="S6" t="s">
        <v>318</v>
      </c>
    </row>
    <row r="7" spans="1:26" x14ac:dyDescent="0.25">
      <c r="A7" t="s">
        <v>3</v>
      </c>
      <c r="B7" s="6" t="s">
        <v>316</v>
      </c>
      <c r="C7" t="s">
        <v>61</v>
      </c>
      <c r="D7" t="str">
        <f t="shared" si="0"/>
        <v>UPDATE CategoriesFields SET SortOrder = 0 , LayoutOrder = -1 , LayoutGroupId = 0 , FieldStateInNewForm = 4 , FieldStateInEditForm = 4 , ControlTypeInNewForm = 'textbox' , ControlTypeInViewForm = 'textbox' , ControlTypeInEditForm = 'textbox'  WHERE InternalName IN ('TaskTypeId') AND Entity = 'Visits'</v>
      </c>
      <c r="E7">
        <v>0</v>
      </c>
      <c r="F7">
        <v>-1</v>
      </c>
      <c r="G7">
        <v>0</v>
      </c>
      <c r="H7">
        <v>4</v>
      </c>
      <c r="I7">
        <v>4</v>
      </c>
      <c r="J7" s="2" t="s">
        <v>536</v>
      </c>
      <c r="K7" s="2" t="s">
        <v>536</v>
      </c>
      <c r="L7" s="2" t="s">
        <v>536</v>
      </c>
    </row>
    <row r="8" spans="1:26" x14ac:dyDescent="0.25">
      <c r="A8" t="s">
        <v>4</v>
      </c>
      <c r="B8" s="6" t="s">
        <v>316</v>
      </c>
      <c r="C8" t="s">
        <v>61</v>
      </c>
      <c r="D8" t="str">
        <f t="shared" si="0"/>
        <v>UPDATE CategoriesFields SET SortOrder = 0 , LayoutOrder = -1 , LayoutGroupId = 0 , FieldStateInNewForm = 4 , FieldStateInEditForm = 4 , ControlTypeInNewForm = 'textbox' , ControlTypeInViewForm = 'textbox' , ControlTypeInEditForm = 'textbox' , NameLocale1 = 'Α/Α Συμβάντος'  WHERE InternalName IN ('Incident_Id') AND Entity = 'Visits'</v>
      </c>
      <c r="E8">
        <v>0</v>
      </c>
      <c r="F8">
        <v>-1</v>
      </c>
      <c r="G8">
        <v>0</v>
      </c>
      <c r="H8">
        <v>4</v>
      </c>
      <c r="I8">
        <v>4</v>
      </c>
      <c r="J8" s="2" t="s">
        <v>536</v>
      </c>
      <c r="K8" s="2" t="s">
        <v>536</v>
      </c>
      <c r="L8" s="2" t="s">
        <v>536</v>
      </c>
      <c r="M8" t="s">
        <v>35</v>
      </c>
    </row>
    <row r="9" spans="1:26" s="17" customFormat="1" x14ac:dyDescent="0.25">
      <c r="A9" s="17" t="s">
        <v>5</v>
      </c>
      <c r="B9" s="18" t="s">
        <v>316</v>
      </c>
      <c r="C9" s="17" t="s">
        <v>61</v>
      </c>
      <c r="D9" s="17" t="str">
        <f t="shared" si="0"/>
        <v>UPDATE CategoriesFields SET SortOrder = 300 , LayoutOrder = -1 , LayoutGroupId = 0 , FieldStateInNewForm = 4 , FieldStateInEditForm = 4 , ControlTypeInNewForm = 'dropdownlist-multi' , ControlTypeInViewForm = 'dropdownlist-multi' , ControlTypeInEditForm = 'dropdownlist-multi' , NameLocale1 = 'Συνεργείο Επέμβασης' , DataSourceTypeId = 6 , DataSource = 'SELECT PersonnelID AS ValueInt, CONVERT(nvarchar(100), PersonnelAM)+' - '+PersonnelName+' '+PersonnelSurName AS DisplayText FROM Personnel WHERE IsActive=1 AND Personnel.PersonnelSectorId IN (SELECT SectorId FROM Users WHERE UserId = [[#USERID#]]) AND PersonnelDepartmentID IN (SELECT DepartmentId FROM Users WHERE UserId = [[#USERID#]])' , FieldExtension1 = ' ValueInt' , FieldExtension2 = 'DisplayText' , FieldExtension4 = 'MULTISELECT'  WHERE InternalName IN ('SynergeioEpemvasis') AND Entity = 'Visits'</v>
      </c>
      <c r="E9" s="17">
        <v>300</v>
      </c>
      <c r="F9" s="17">
        <v>-1</v>
      </c>
      <c r="G9" s="17">
        <v>0</v>
      </c>
      <c r="H9" s="17">
        <v>4</v>
      </c>
      <c r="I9" s="17">
        <v>4</v>
      </c>
      <c r="J9" s="17" t="s">
        <v>56</v>
      </c>
      <c r="K9" s="17" t="s">
        <v>56</v>
      </c>
      <c r="L9" s="17" t="s">
        <v>56</v>
      </c>
      <c r="M9" s="17" t="s">
        <v>36</v>
      </c>
      <c r="R9" s="17">
        <v>6</v>
      </c>
      <c r="S9" s="17" t="s">
        <v>792</v>
      </c>
      <c r="T9" s="17" t="s">
        <v>433</v>
      </c>
      <c r="U9" s="17" t="s">
        <v>74</v>
      </c>
      <c r="W9" s="17" t="s">
        <v>175</v>
      </c>
    </row>
    <row r="10" spans="1:26" x14ac:dyDescent="0.25">
      <c r="A10" t="s">
        <v>88</v>
      </c>
      <c r="B10" s="6" t="s">
        <v>316</v>
      </c>
      <c r="C10" t="s">
        <v>61</v>
      </c>
      <c r="D10" t="str">
        <f t="shared" si="0"/>
        <v>UPDATE CategoriesFields SET SortOrder = 300 , LayoutOrder = -1 , LayoutGroupId = 0 , FieldStateInNewForm = 4 , FieldStateInEditForm = 4 , ControlTypeInNewForm = 'dropdownlist-multi' , ControlTypeInViewForm = 'dropdownlist-multi' , ControlTypeInEditForm = 'dropdownlist-multi' , NameLocale1 = 'Συνεργείο Ελέγχου' , DataSourceTypeId = 6 , DataSource = 'SELECT PersonnelID AS ValueInt, CONVERT(nvarchar(100), PersonnelAM)+' - '+PersonnelName+' '+PersonnelSurName AS DisplayText FROM Personnel WHERE IsActive=1 AND Personnel.PersonnelSectorId IN (SELECT SectorId FROM Users WHERE UserId = [[#USERID#]]) AND PersonnelDepartmentID IN (SELECT DepartmentId FROM Users WHERE UserId = [[#USERID#]])' , FieldExtension1 = ' ValueInt' , FieldExtension2 = 'DisplayText' , FieldExtension4 = 'MULTISELECT'  WHERE InternalName IN ('SynergeioElegxou') AND Entity = 'Visits'</v>
      </c>
      <c r="E10">
        <v>300</v>
      </c>
      <c r="F10">
        <v>-1</v>
      </c>
      <c r="G10">
        <v>0</v>
      </c>
      <c r="H10">
        <v>4</v>
      </c>
      <c r="I10">
        <v>4</v>
      </c>
      <c r="J10" t="s">
        <v>56</v>
      </c>
      <c r="K10" t="s">
        <v>56</v>
      </c>
      <c r="L10" t="s">
        <v>56</v>
      </c>
      <c r="M10" t="s">
        <v>91</v>
      </c>
      <c r="R10">
        <v>6</v>
      </c>
      <c r="S10" t="s">
        <v>792</v>
      </c>
      <c r="T10" t="s">
        <v>433</v>
      </c>
      <c r="U10" t="s">
        <v>74</v>
      </c>
      <c r="W10" t="s">
        <v>175</v>
      </c>
    </row>
    <row r="11" spans="1:26" x14ac:dyDescent="0.25">
      <c r="A11" t="s">
        <v>89</v>
      </c>
      <c r="B11" s="6" t="s">
        <v>316</v>
      </c>
      <c r="C11" t="s">
        <v>61</v>
      </c>
      <c r="D11" t="str">
        <f t="shared" si="0"/>
        <v>UPDATE CategoriesFields SET SortOrder = 300 , LayoutOrder = -1 , LayoutGroupId = 0 , FieldStateInNewForm = 4 , FieldStateInEditForm = 4 , ControlTypeInNewForm = 'dropdownlist-multi' , ControlTypeInViewForm = 'dropdownlist-multi' , ControlTypeInEditForm = 'dropdownlist-multi' , NameLocale1 = 'Συνεργείο Απομόνωσης' , DataSourceTypeId = 6 , DataSource = 'SELECT PersonnelID AS ValueInt, CONVERT(nvarchar(100), PersonnelAM)+' - '+PersonnelName+' '+PersonnelSurName AS DisplayText FROM Personnel WHERE IsActive=1 AND Personnel.PersonnelSectorId IN (SELECT SectorId FROM Users WHERE UserId = [[#USERID#]]) AND PersonnelDepartmentID IN (SELECT DepartmentId FROM Users WHERE UserId = [[#USERID#]])' , FieldExtension1 = ' ValueInt' , FieldExtension2 = 'DisplayText' , FieldExtension4 = 'MULTISELECT'  WHERE InternalName IN ('SynergeioApomonosis') AND Entity = 'Visits'</v>
      </c>
      <c r="E11">
        <v>300</v>
      </c>
      <c r="F11">
        <v>-1</v>
      </c>
      <c r="G11">
        <v>0</v>
      </c>
      <c r="H11">
        <v>4</v>
      </c>
      <c r="I11">
        <v>4</v>
      </c>
      <c r="J11" t="s">
        <v>56</v>
      </c>
      <c r="K11" t="s">
        <v>56</v>
      </c>
      <c r="L11" t="s">
        <v>56</v>
      </c>
      <c r="M11" t="s">
        <v>92</v>
      </c>
      <c r="R11">
        <v>6</v>
      </c>
      <c r="S11" t="s">
        <v>792</v>
      </c>
      <c r="T11" t="s">
        <v>433</v>
      </c>
      <c r="U11" t="s">
        <v>74</v>
      </c>
      <c r="W11" t="s">
        <v>175</v>
      </c>
    </row>
    <row r="12" spans="1:26" s="17" customFormat="1" x14ac:dyDescent="0.25">
      <c r="A12" s="17" t="s">
        <v>90</v>
      </c>
      <c r="B12" s="18" t="s">
        <v>316</v>
      </c>
      <c r="C12" s="17" t="s">
        <v>61</v>
      </c>
      <c r="D12" s="17" t="str">
        <f t="shared" si="0"/>
        <v>UPDATE CategoriesFields SET SortOrder = 300 , LayoutOrder = -1 , LayoutGroupId = 0 , FieldStateInNewForm = 4 , FieldStateInEditForm = 4 , ControlTypeInNewForm = 'dropdownlist-multi' , ControlTypeInViewForm = 'dropdownlist-multi' , ControlTypeInEditForm = 'dropdownlist-multi' , NameLocale1 = 'Συνεργείο Επαναφοράς' , DataSourceTypeId = 6 , DataSource = 'SELECT PersonnelID AS ValueInt, CONVERT(nvarchar(100), PersonnelAM)+' - '+PersonnelName+' '+PersonnelSurName AS DisplayText FROM Personnel WHERE IsActive=1 AND Personnel.PersonnelSectorId IN (SELECT SectorId FROM Users WHERE UserId = [[#USERID#]]) AND PersonnelDepartmentID IN (SELECT DepartmentId FROM Users WHERE UserId = [[#USERID#]])' , FieldExtension1 = ' ValueInt' , FieldExtension2 = 'DisplayText' , FieldExtension4 = 'MULTISELECT'  WHERE InternalName IN ('SynergeioEpanaforas') AND Entity = 'Visits'</v>
      </c>
      <c r="E12" s="17">
        <v>300</v>
      </c>
      <c r="F12" s="17">
        <v>-1</v>
      </c>
      <c r="G12" s="17">
        <v>0</v>
      </c>
      <c r="H12" s="17">
        <v>4</v>
      </c>
      <c r="I12" s="17">
        <v>4</v>
      </c>
      <c r="J12" s="17" t="s">
        <v>56</v>
      </c>
      <c r="K12" s="17" t="s">
        <v>56</v>
      </c>
      <c r="L12" s="17" t="s">
        <v>56</v>
      </c>
      <c r="M12" s="17" t="s">
        <v>93</v>
      </c>
      <c r="R12" s="17">
        <v>6</v>
      </c>
      <c r="S12" s="17" t="s">
        <v>792</v>
      </c>
      <c r="T12" s="17" t="s">
        <v>433</v>
      </c>
      <c r="U12" s="17" t="s">
        <v>74</v>
      </c>
      <c r="W12" s="17" t="s">
        <v>175</v>
      </c>
    </row>
    <row r="13" spans="1:26" s="11" customFormat="1" x14ac:dyDescent="0.25">
      <c r="A13" s="11" t="s">
        <v>6</v>
      </c>
      <c r="B13" s="12" t="s">
        <v>316</v>
      </c>
      <c r="C13" s="11" t="s">
        <v>61</v>
      </c>
      <c r="D13" s="11" t="str">
        <f t="shared" si="0"/>
        <v>UPDATE CategoriesFields SET SortOrder = 500 , LayoutOrder = 0 , LayoutGroupId = 0 , FieldStateInNewForm = 4 , FieldStateInEditForm = 4 , ControlTypeInNewForm = 'datetime' , ControlTypeInViewForm = 'datetime' , ControlTypeInEditForm = 'datetime' , NameLocale1 = 'Ημερομηνία Ελέγχου' , NameLocale9 = 'Στοιχεία Βάρδιας'  WHERE InternalName IN ('ControlDate') AND Entity = 'Visits'</v>
      </c>
      <c r="E13" s="11">
        <v>500</v>
      </c>
      <c r="F13" s="11">
        <v>0</v>
      </c>
      <c r="G13" s="11">
        <v>0</v>
      </c>
      <c r="H13" s="11">
        <v>4</v>
      </c>
      <c r="I13" s="11">
        <v>4</v>
      </c>
      <c r="J13" s="11" t="s">
        <v>59</v>
      </c>
      <c r="K13" s="11" t="s">
        <v>59</v>
      </c>
      <c r="L13" s="11" t="s">
        <v>59</v>
      </c>
      <c r="M13" s="11" t="s">
        <v>37</v>
      </c>
      <c r="Z13" s="11" t="s">
        <v>339</v>
      </c>
    </row>
    <row r="14" spans="1:26" s="9" customFormat="1" x14ac:dyDescent="0.25">
      <c r="A14" s="9" t="s">
        <v>7</v>
      </c>
      <c r="B14" s="10" t="s">
        <v>316</v>
      </c>
      <c r="C14" s="9" t="s">
        <v>61</v>
      </c>
      <c r="D14" s="9" t="str">
        <f t="shared" si="0"/>
        <v>UPDATE CategoriesFields SET SortOrder = 500 , LayoutOrder = 1 , LayoutGroupId = 0 , FieldStateInNewForm = 4 , FieldStateInEditForm = 4 , ControlTypeInNewForm = 'time' , ControlTypeInViewForm = 'time' , ControlTypeInEditForm = 'time' , NameLocale1 = 'Ωρα Ελέγχου' , ValidationJSScript = 'function CustomValidate[[FIELDNAME]]() { var isValid = true; var control = $("#[[FIELDNAME]]"); var patt = new RegExp("^([01]?[0-9]|2[0-3]):[0-5][0-9]$"); isValid = patt.test(control.val()); if (!isValid) return "Σωστή μορφή ώρας HH:mm (24H)."; return "";}' , FieldExtension1 = 'HH:mm' , FieldExtension2 = '{0:HH:mm}' , NameLocale9 = 'Στοιχεία Βάρδιας'  WHERE InternalName IN ('ControlTime') AND Entity = 'Visits'</v>
      </c>
      <c r="E14" s="9">
        <v>500</v>
      </c>
      <c r="F14" s="9">
        <v>1</v>
      </c>
      <c r="G14" s="9">
        <v>0</v>
      </c>
      <c r="H14" s="9">
        <v>4</v>
      </c>
      <c r="I14" s="9">
        <v>4</v>
      </c>
      <c r="J14" s="9" t="s">
        <v>474</v>
      </c>
      <c r="K14" s="9" t="s">
        <v>474</v>
      </c>
      <c r="L14" s="9" t="s">
        <v>474</v>
      </c>
      <c r="M14" s="9" t="s">
        <v>38</v>
      </c>
      <c r="P14" s="22" t="s">
        <v>506</v>
      </c>
      <c r="T14" s="16" t="s">
        <v>86</v>
      </c>
      <c r="U14" s="9" t="s">
        <v>87</v>
      </c>
      <c r="Z14" s="9" t="s">
        <v>339</v>
      </c>
    </row>
    <row r="15" spans="1:26" s="17" customFormat="1" x14ac:dyDescent="0.25">
      <c r="A15" s="17" t="s">
        <v>116</v>
      </c>
      <c r="B15" s="18" t="s">
        <v>316</v>
      </c>
      <c r="C15" s="17" t="s">
        <v>61</v>
      </c>
      <c r="D15" s="17" t="str">
        <f t="shared" si="0"/>
        <v>UPDATE CategoriesFields SET SortOrder = 400 , LayoutOrder = -2 , LayoutGroupId = 0 , FieldStateInNewForm = 4 , FieldStateInEditForm = 4 , ControlTypeInNewForm = 'dropdownlist' , ControlTypeInViewForm = 'dropdownlist' , ControlTypeInEditForm = 'dropdownlist' , NameLocale1 = 'Βάρδια Συνεργείου' , DefaultValue = 'Α' , DataSourceTypeId = 2 , DataSource = 'Α;Β;Γ' , NameLocale9 = 'Στοιχεία Βάρδιας'  WHERE InternalName IN ('Epemvasi_VardiaSynergeiou') AND Entity = 'Visits'</v>
      </c>
      <c r="E15" s="17">
        <v>400</v>
      </c>
      <c r="F15" s="17">
        <v>-2</v>
      </c>
      <c r="G15" s="17">
        <v>0</v>
      </c>
      <c r="H15" s="17">
        <v>4</v>
      </c>
      <c r="I15" s="17">
        <v>4</v>
      </c>
      <c r="J15" s="17" t="s">
        <v>57</v>
      </c>
      <c r="K15" s="17" t="s">
        <v>57</v>
      </c>
      <c r="L15" s="17" t="s">
        <v>57</v>
      </c>
      <c r="M15" s="17" t="s">
        <v>231</v>
      </c>
      <c r="O15" s="17" t="s">
        <v>522</v>
      </c>
      <c r="R15" s="17">
        <v>2</v>
      </c>
      <c r="S15" s="17" t="s">
        <v>73</v>
      </c>
      <c r="Z15" s="17" t="s">
        <v>339</v>
      </c>
    </row>
    <row r="16" spans="1:26" s="3" customFormat="1" x14ac:dyDescent="0.25">
      <c r="A16" s="3" t="s">
        <v>139</v>
      </c>
      <c r="B16" s="8" t="s">
        <v>316</v>
      </c>
      <c r="C16" s="3" t="s">
        <v>61</v>
      </c>
      <c r="D16" s="3" t="str">
        <f t="shared" si="0"/>
        <v>UPDATE CategoriesFields SET SortOrder = 0 , LayoutOrder = 0 , LayoutGroupId = 0 , FieldStateInNewForm = 4 , FieldStateInEditForm = 4 , ControlTypeInNewForm = 'textbox' , ControlTypeInViewForm = 'textbox' , ControlTypeInEditForm = 'textbox' , NameLocale1 = 'Αριθμός Ατόμων' , ValidationJSScript = 'function CustomValidate[[FIELDNAME]]() { return "";}' , DocumentReadyJSScript = 'var lMaxLength_[[FIELDNAME]]=1; var lDecimals_[[FIELDNAME]]=0; $( "#[[FIELDNAME]]" ).focus(function() { OnFocusNumericControl($(this),lMaxLength_[[FIELDNAME]]); }).keydown( function() { OnKeyDownNumericControl(event,$(this),lMaxLength_[[FIELDNAME]],lDecimals_[[FIELDNAME]]); }).change( function() { OnValueChangedNumericControl(event,$(this)); })'  WHERE InternalName IN ('Epemvasi_ArithmosAtomonSynergeiou') AND Entity = 'Visits'</v>
      </c>
      <c r="E16" s="3">
        <v>0</v>
      </c>
      <c r="F16" s="3">
        <v>0</v>
      </c>
      <c r="G16" s="3">
        <v>0</v>
      </c>
      <c r="H16" s="3">
        <v>4</v>
      </c>
      <c r="I16" s="3">
        <v>4</v>
      </c>
      <c r="J16" s="3" t="s">
        <v>536</v>
      </c>
      <c r="K16" s="3" t="s">
        <v>536</v>
      </c>
      <c r="L16" s="3" t="s">
        <v>536</v>
      </c>
      <c r="M16" s="3" t="s">
        <v>39</v>
      </c>
      <c r="P16" s="3" t="s">
        <v>512</v>
      </c>
      <c r="Q16" s="3" t="s">
        <v>515</v>
      </c>
    </row>
    <row r="17" spans="1:26" x14ac:dyDescent="0.25">
      <c r="A17" t="s">
        <v>8</v>
      </c>
      <c r="B17" s="6" t="s">
        <v>316</v>
      </c>
      <c r="C17" t="s">
        <v>61</v>
      </c>
      <c r="D17" t="str">
        <f t="shared" si="0"/>
        <v>UPDATE CategoriesFields SET SortOrder = 600 , LayoutOrder = -1 , LayoutGroupId = 0 , FieldStateInNewForm = 4 , FieldStateInEditForm = 4 , ControlTypeInNewForm = 'textarea' , ControlTypeInViewForm = 'textarea' , ControlTypeInEditForm = 'textarea' , NameLocale1 = 'Πόρισμα ' , NameLocale9 = 'Πληροφορίες'  WHERE InternalName IN ('Porisma') AND Entity = 'Visits'</v>
      </c>
      <c r="E17">
        <v>600</v>
      </c>
      <c r="F17">
        <v>-1</v>
      </c>
      <c r="G17">
        <v>0</v>
      </c>
      <c r="H17">
        <v>4</v>
      </c>
      <c r="I17">
        <v>4</v>
      </c>
      <c r="J17" t="s">
        <v>60</v>
      </c>
      <c r="K17" t="s">
        <v>60</v>
      </c>
      <c r="L17" t="s">
        <v>60</v>
      </c>
      <c r="M17" t="s">
        <v>40</v>
      </c>
      <c r="Z17" t="s">
        <v>338</v>
      </c>
    </row>
    <row r="18" spans="1:26" x14ac:dyDescent="0.25">
      <c r="A18" t="s">
        <v>9</v>
      </c>
      <c r="B18" s="6" t="s">
        <v>316</v>
      </c>
      <c r="C18" t="s">
        <v>61</v>
      </c>
      <c r="D18" t="str">
        <f t="shared" si="0"/>
        <v>UPDATE CategoriesFields SET SortOrder = 700 , LayoutOrder = -1 , LayoutGroupId = 0 , FieldStateInNewForm = 4 , FieldStateInEditForm = 4 , ControlTypeInNewForm = 'textarea' , ControlTypeInViewForm = 'textarea' , ControlTypeInEditForm = 'textarea' , NameLocale1 = 'Ενέργειες' , NameLocale9 = 'Πληροφορίες'  WHERE InternalName IN ('Energeies') AND Entity = 'Visits'</v>
      </c>
      <c r="E18">
        <v>700</v>
      </c>
      <c r="F18">
        <v>-1</v>
      </c>
      <c r="G18">
        <v>0</v>
      </c>
      <c r="H18">
        <v>4</v>
      </c>
      <c r="I18">
        <v>4</v>
      </c>
      <c r="J18" t="s">
        <v>60</v>
      </c>
      <c r="K18" t="s">
        <v>60</v>
      </c>
      <c r="L18" t="s">
        <v>60</v>
      </c>
      <c r="M18" t="s">
        <v>41</v>
      </c>
      <c r="Z18" t="s">
        <v>338</v>
      </c>
    </row>
    <row r="19" spans="1:26" x14ac:dyDescent="0.25">
      <c r="A19" t="s">
        <v>10</v>
      </c>
      <c r="B19" s="6" t="s">
        <v>316</v>
      </c>
      <c r="C19" t="s">
        <v>61</v>
      </c>
      <c r="D19" t="str">
        <f t="shared" si="0"/>
        <v>UPDATE CategoriesFields SET SortOrder = 0 , LayoutOrder = 0 , LayoutGroupId = 0 , FieldStateInNewForm = 4 , FieldStateInEditForm = 4 , ControlTypeInNewForm = 'textbox' , ControlTypeInViewForm = 'textbox' , ControlTypeInEditForm = 'textbox' , NameLocale1 = 'Θέση Γεώτρησης'  WHERE InternalName IN ('PositionOfGeotrisi') AND Entity = 'Visits'</v>
      </c>
      <c r="E19">
        <v>0</v>
      </c>
      <c r="F19">
        <v>0</v>
      </c>
      <c r="G19">
        <v>0</v>
      </c>
      <c r="H19">
        <v>4</v>
      </c>
      <c r="I19">
        <v>4</v>
      </c>
      <c r="J19" s="3" t="s">
        <v>536</v>
      </c>
      <c r="K19" s="3" t="s">
        <v>536</v>
      </c>
      <c r="L19" s="3" t="s">
        <v>536</v>
      </c>
      <c r="M19" t="s">
        <v>42</v>
      </c>
    </row>
    <row r="20" spans="1:26" x14ac:dyDescent="0.25">
      <c r="A20" t="s">
        <v>11</v>
      </c>
      <c r="B20" s="6" t="s">
        <v>316</v>
      </c>
      <c r="C20" t="s">
        <v>61</v>
      </c>
      <c r="D20" t="str">
        <f t="shared" si="0"/>
        <v>UPDATE CategoriesFields SET SortOrder = 0 , LayoutOrder = 0 , LayoutGroupId = 0 , FieldStateInNewForm = 4 , FieldStateInEditForm = 4 , ControlTypeInNewForm = 'textarea' , ControlTypeInViewForm = 'textarea' , ControlTypeInEditForm = 'textarea' , NameLocale1 = 'Αποτελέσματα Χημείου'  WHERE InternalName IN ('ResultsOfChemeio') AND Entity = 'Visits'</v>
      </c>
      <c r="E20">
        <v>0</v>
      </c>
      <c r="F20">
        <v>0</v>
      </c>
      <c r="G20">
        <v>0</v>
      </c>
      <c r="H20">
        <v>4</v>
      </c>
      <c r="I20">
        <v>4</v>
      </c>
      <c r="J20" t="s">
        <v>60</v>
      </c>
      <c r="K20" t="s">
        <v>60</v>
      </c>
      <c r="L20" t="s">
        <v>60</v>
      </c>
      <c r="M20" t="s">
        <v>43</v>
      </c>
    </row>
    <row r="21" spans="1:26" x14ac:dyDescent="0.25">
      <c r="A21" t="s">
        <v>12</v>
      </c>
      <c r="B21" s="6" t="s">
        <v>316</v>
      </c>
      <c r="C21" t="s">
        <v>61</v>
      </c>
      <c r="D21" t="str">
        <f t="shared" si="0"/>
        <v>UPDATE CategoriesFields SET SortOrder = 800 , LayoutOrder = -1 , LayoutGroupId = 0 , FieldStateInNewForm = 4 , FieldStateInEditForm = 4 , ControlTypeInNewForm = 'textarea' , ControlTypeInViewForm = 'textarea' , ControlTypeInEditForm = 'textarea' , NameLocale1 = 'Παρατηρήσεις' , NameLocale9 = 'Πληροφορίες'  WHERE InternalName IN ('Remarks') AND Entity = 'Visits'</v>
      </c>
      <c r="E21">
        <v>800</v>
      </c>
      <c r="F21">
        <v>-1</v>
      </c>
      <c r="G21">
        <v>0</v>
      </c>
      <c r="H21">
        <v>4</v>
      </c>
      <c r="I21">
        <v>4</v>
      </c>
      <c r="J21" t="s">
        <v>60</v>
      </c>
      <c r="K21" t="s">
        <v>60</v>
      </c>
      <c r="L21" t="s">
        <v>60</v>
      </c>
      <c r="M21" t="s">
        <v>44</v>
      </c>
      <c r="Z21" t="s">
        <v>338</v>
      </c>
    </row>
    <row r="22" spans="1:26" x14ac:dyDescent="0.25">
      <c r="A22" t="s">
        <v>13</v>
      </c>
      <c r="B22" s="6" t="s">
        <v>316</v>
      </c>
      <c r="C22" t="s">
        <v>61</v>
      </c>
      <c r="D22" t="str">
        <f t="shared" si="0"/>
        <v>UPDATE CategoriesFields SET SortOrder = 0 , LayoutOrder = 0 , LayoutGroupId = 0 , FieldStateInNewForm = 4 , FieldStateInEditForm = 4 , ControlTypeInNewForm = 'textarea' , ControlTypeInViewForm = 'textarea' , ControlTypeInEditForm = 'textarea' , NameLocale1 = 'ΜΑΠ'  WHERE InternalName IN ('MAP') AND Entity = 'Visits'</v>
      </c>
      <c r="E22">
        <v>0</v>
      </c>
      <c r="F22">
        <v>0</v>
      </c>
      <c r="G22">
        <v>0</v>
      </c>
      <c r="H22">
        <v>4</v>
      </c>
      <c r="I22">
        <v>4</v>
      </c>
      <c r="J22" t="s">
        <v>60</v>
      </c>
      <c r="K22" t="s">
        <v>60</v>
      </c>
      <c r="L22" t="s">
        <v>60</v>
      </c>
      <c r="M22" t="s">
        <v>45</v>
      </c>
    </row>
    <row r="23" spans="1:26" s="3" customFormat="1" x14ac:dyDescent="0.25">
      <c r="A23" s="3" t="s">
        <v>14</v>
      </c>
      <c r="B23" s="8" t="s">
        <v>316</v>
      </c>
      <c r="C23" s="3" t="s">
        <v>61</v>
      </c>
      <c r="D23" s="3" t="str">
        <f t="shared" si="0"/>
        <v>UPDATE CategoriesFields SET SortOrder = 1000 , LayoutOrder = 0 , LayoutGroupId = 0 , FieldStateInNewForm = 4 , FieldStateInEditForm = 4 , ControlTypeInNewForm = 'textbox' , ControlTypeInViewForm = 'textbox' , ControlTypeInEditForm = 'textbox' , NameLocale1 = 'Βάνα – Διάμετρος' , ValidationJSScript = 'function CustomValidate[[FIELDNAME]]() { return "";}' , DocumentReadyJSScript = 'var lMaxLength_[[FIELDNAME]]=5; var lDecimals_[[FIELDNAME]]=2; $( "#[[FIELDNAME]]" ).focus(function() { OnFocusNumericControl($(this),lMaxLength_[[FIELDNAME]]); }).keydown( function() { OnKeyDownNumericControl(event,$(this),lMaxLength_[[FIELDNAME]],lDecimals_[[FIELDNAME]]); }).change( function() { OnValueChangedNumericControl(event,$(this)); })'  WHERE InternalName IN ('VanaDiametros') AND Entity = 'Visits'</v>
      </c>
      <c r="E23" s="3">
        <v>1000</v>
      </c>
      <c r="F23" s="3">
        <v>0</v>
      </c>
      <c r="G23" s="3">
        <v>0</v>
      </c>
      <c r="H23" s="3">
        <v>4</v>
      </c>
      <c r="I23" s="3">
        <v>4</v>
      </c>
      <c r="J23" s="3" t="s">
        <v>536</v>
      </c>
      <c r="K23" s="3" t="s">
        <v>536</v>
      </c>
      <c r="L23" s="3" t="s">
        <v>536</v>
      </c>
      <c r="M23" s="3" t="s">
        <v>46</v>
      </c>
      <c r="P23" s="3" t="s">
        <v>512</v>
      </c>
      <c r="Q23" s="3" t="s">
        <v>516</v>
      </c>
    </row>
    <row r="24" spans="1:26" s="3" customFormat="1" x14ac:dyDescent="0.25">
      <c r="A24" s="3" t="s">
        <v>15</v>
      </c>
      <c r="B24" s="8" t="s">
        <v>316</v>
      </c>
      <c r="C24" s="3" t="s">
        <v>61</v>
      </c>
      <c r="D24" s="3" t="str">
        <f t="shared" si="0"/>
        <v>UPDATE CategoriesFields SET SortOrder = 1000 , LayoutOrder = 1 , LayoutGroupId = 0 , FieldStateInNewForm = 4 , FieldStateInEditForm = 4 , ControlTypeInNewForm = 'textbox' , ControlTypeInViewForm = 'textbox' , ControlTypeInEditForm = 'textbox' , NameLocale1 = 'Αγωγός – Διάμετρος' , ValidationJSScript = 'function CustomValidate[[FIELDNAME]]() { return "";}' , DocumentReadyJSScript = 'var lMaxLength_[[FIELDNAME]]=5; var lDecimals_[[FIELDNAME]]=2; $( "#[[FIELDNAME]]" ).focus(function() { OnFocusNumericControl($(this),lMaxLength_[[FIELDNAME]]); }).keydown( function() { OnKeyDownNumericControl(event,$(this),lMaxLength_[[FIELDNAME]],lDecimals_[[FIELDNAME]]); }).change( function() { OnValueChangedNumericControl(event,$(this)); })'  WHERE InternalName IN ('AgogosDiametros') AND Entity = 'Visits'</v>
      </c>
      <c r="E24" s="3">
        <v>1000</v>
      </c>
      <c r="F24" s="3">
        <v>1</v>
      </c>
      <c r="G24" s="3">
        <v>0</v>
      </c>
      <c r="H24" s="3">
        <v>4</v>
      </c>
      <c r="I24" s="3">
        <v>4</v>
      </c>
      <c r="J24" s="3" t="s">
        <v>536</v>
      </c>
      <c r="K24" s="3" t="s">
        <v>536</v>
      </c>
      <c r="L24" s="3" t="s">
        <v>536</v>
      </c>
      <c r="M24" s="3" t="s">
        <v>47</v>
      </c>
      <c r="P24" s="3" t="s">
        <v>512</v>
      </c>
      <c r="Q24" s="3" t="s">
        <v>516</v>
      </c>
    </row>
    <row r="25" spans="1:26" s="3" customFormat="1" x14ac:dyDescent="0.25">
      <c r="A25" s="3" t="s">
        <v>16</v>
      </c>
      <c r="B25" s="8" t="s">
        <v>316</v>
      </c>
      <c r="C25" s="3" t="s">
        <v>61</v>
      </c>
      <c r="D25" s="3" t="str">
        <f t="shared" si="0"/>
        <v>UPDATE CategoriesFields SET SortOrder = 1100 , LayoutOrder = 0 , LayoutGroupId = 0 , FieldStateInNewForm = 4 , FieldStateInEditForm = 4 , ControlTypeInNewForm = 'textbox' , ControlTypeInViewForm = 'textbox' , ControlTypeInEditForm = 'textbox' , NameLocale1 = 'Μετρητής – Διάμετρος' , ValidationJSScript = 'function CustomValidate[[FIELDNAME]]() { return "";}' , DocumentReadyJSScript = 'var lMaxLength_[[FIELDNAME]]=5; var lDecimals_[[FIELDNAME]]=2; $( "#[[FIELDNAME]]" ).focus(function() { OnFocusNumericControl($(this),lMaxLength_[[FIELDNAME]]); }).keydown( function() { OnKeyDownNumericControl(event,$(this),lMaxLength_[[FIELDNAME]],lDecimals_[[FIELDNAME]]); }).change( function() { OnValueChangedNumericControl(event,$(this)); })'  WHERE InternalName IN ('MetritisDiametros') AND Entity = 'Visits'</v>
      </c>
      <c r="E25" s="3">
        <v>1100</v>
      </c>
      <c r="F25" s="3">
        <v>0</v>
      </c>
      <c r="G25" s="3">
        <v>0</v>
      </c>
      <c r="H25" s="3">
        <v>4</v>
      </c>
      <c r="I25" s="3">
        <v>4</v>
      </c>
      <c r="J25" s="3" t="s">
        <v>536</v>
      </c>
      <c r="K25" s="3" t="s">
        <v>536</v>
      </c>
      <c r="L25" s="3" t="s">
        <v>536</v>
      </c>
      <c r="M25" s="3" t="s">
        <v>48</v>
      </c>
      <c r="P25" s="3" t="s">
        <v>512</v>
      </c>
      <c r="Q25" s="3" t="s">
        <v>516</v>
      </c>
    </row>
    <row r="26" spans="1:26" s="3" customFormat="1" x14ac:dyDescent="0.25">
      <c r="A26" s="3" t="s">
        <v>17</v>
      </c>
      <c r="B26" s="8" t="s">
        <v>316</v>
      </c>
      <c r="C26" s="3" t="s">
        <v>61</v>
      </c>
      <c r="D26" s="3" t="str">
        <f t="shared" si="0"/>
        <v>UPDATE CategoriesFields SET SortOrder = 1100 , LayoutOrder = 1 , LayoutGroupId = 0 , FieldStateInNewForm = 4 , FieldStateInEditForm = 4 , ControlTypeInNewForm = 'textbox' , ControlTypeInViewForm = 'textbox' , ControlTypeInEditForm = 'textbox' , NameLocale1 = 'Πυροσβεστική Παροχή – Διάμετρος' , ValidationJSScript = 'function CustomValidate[[FIELDNAME]]() { return "";}' , DocumentReadyJSScript = 'var lMaxLength_[[FIELDNAME]]=5; var lDecimals_[[FIELDNAME]]=2; $( "#[[FIELDNAME]]" ).focus(function() { OnFocusNumericControl($(this),lMaxLength_[[FIELDNAME]]); }).keydown( function() { OnKeyDownNumericControl(event,$(this),lMaxLength_[[FIELDNAME]],lDecimals_[[FIELDNAME]]); }).change( function() { OnValueChangedNumericControl(event,$(this)); })'  WHERE InternalName IN ('PyrosvestikiParoxiDiametros') AND Entity = 'Visits'</v>
      </c>
      <c r="E26" s="3">
        <v>1100</v>
      </c>
      <c r="F26" s="3">
        <v>1</v>
      </c>
      <c r="G26" s="3">
        <v>0</v>
      </c>
      <c r="H26" s="3">
        <v>4</v>
      </c>
      <c r="I26" s="3">
        <v>4</v>
      </c>
      <c r="J26" s="3" t="s">
        <v>536</v>
      </c>
      <c r="K26" s="3" t="s">
        <v>536</v>
      </c>
      <c r="L26" s="3" t="s">
        <v>536</v>
      </c>
      <c r="M26" s="3" t="s">
        <v>49</v>
      </c>
      <c r="P26" s="3" t="s">
        <v>512</v>
      </c>
      <c r="Q26" s="3" t="s">
        <v>516</v>
      </c>
    </row>
    <row r="27" spans="1:26" x14ac:dyDescent="0.25">
      <c r="A27" t="s">
        <v>18</v>
      </c>
      <c r="B27" s="6" t="s">
        <v>316</v>
      </c>
      <c r="C27" t="s">
        <v>61</v>
      </c>
      <c r="D27" t="str">
        <f t="shared" si="0"/>
        <v>UPDATE CategoriesFields SET SortOrder = 1200 , LayoutOrder = 0 , LayoutGroupId = 0 , FieldStateInNewForm = 4 , FieldStateInEditForm = 4 , ControlTypeInNewForm = 'textbox' , ControlTypeInViewForm = 'textbox' , ControlTypeInEditForm = 'textbox' , NameLocale1 = 'Ζώνη Πίεσης'  WHERE InternalName IN ('ZoniPiesis') AND Entity = 'Visits'</v>
      </c>
      <c r="E27">
        <v>1200</v>
      </c>
      <c r="F27">
        <v>0</v>
      </c>
      <c r="G27">
        <v>0</v>
      </c>
      <c r="H27">
        <v>4</v>
      </c>
      <c r="I27">
        <v>4</v>
      </c>
      <c r="J27" s="2" t="s">
        <v>536</v>
      </c>
      <c r="K27" s="2" t="s">
        <v>536</v>
      </c>
      <c r="L27" s="2" t="s">
        <v>536</v>
      </c>
      <c r="M27" t="s">
        <v>50</v>
      </c>
    </row>
    <row r="28" spans="1:26" x14ac:dyDescent="0.25">
      <c r="A28" t="s">
        <v>94</v>
      </c>
      <c r="B28" s="6" t="s">
        <v>316</v>
      </c>
      <c r="C28" t="s">
        <v>61</v>
      </c>
      <c r="D28" t="str">
        <f t="shared" si="0"/>
        <v>UPDATE CategoriesFields SET SortOrder = 0 , LayoutOrder = 0 , LayoutGroupId = 0 , FieldStateInNewForm = 4 , FieldStateInEditForm = 4 , ControlTypeInNewForm = 'textbox' , ControlTypeInViewForm = 'textbox' , ControlTypeInEditForm = 'textbox' , NameLocale1 = 'Ζώνη'  WHERE InternalName IN ('Zoni') AND Entity = 'Visits'</v>
      </c>
      <c r="E28">
        <v>0</v>
      </c>
      <c r="F28">
        <v>0</v>
      </c>
      <c r="G28">
        <v>0</v>
      </c>
      <c r="H28">
        <v>4</v>
      </c>
      <c r="I28">
        <v>4</v>
      </c>
      <c r="J28" s="2" t="s">
        <v>536</v>
      </c>
      <c r="K28" s="2" t="s">
        <v>536</v>
      </c>
      <c r="L28" s="2" t="s">
        <v>536</v>
      </c>
      <c r="M28" t="s">
        <v>140</v>
      </c>
    </row>
    <row r="29" spans="1:26" s="17" customFormat="1" ht="45" x14ac:dyDescent="0.25">
      <c r="A29" s="17" t="s">
        <v>19</v>
      </c>
      <c r="B29" s="18" t="s">
        <v>316</v>
      </c>
      <c r="C29" s="17" t="s">
        <v>61</v>
      </c>
      <c r="D29" s="17" t="str">
        <f t="shared" si="0"/>
        <v>UPDATE CategoriesFields SET SortOrder = 0 , LayoutOrder = 0 , LayoutGroupId = 0 , FieldStateInNewForm = 4 , FieldStateInEditForm = 4 , ControlTypeInNewForm = 'dropdownlist' , ControlTypeInViewForm = 'dropdownlist' , ControlTypeInEditForm = 'dropdownlist' , NameLocale1 = 'Ειδοποίηση' , DefaultValue = 'Ραδιοτηλεοπτικά' , DataSourceTypeId = 6 , DataSource = 'SELECT 'Ραδιοτηλεοπτικά' AS ID, 'Ραδιοτηλεοπτικά' AS DisplayText
UNION
SELECT 'Με ίδια μέσα' AS ID, 'Με ίδια μέσα' AS DisplayText' , FieldExtension1 = 'ID' , FieldExtension2 = 'DisplayText'  WHERE InternalName IN ('Eidopoiisi') AND Entity = 'Visits'</v>
      </c>
      <c r="E29" s="17">
        <v>0</v>
      </c>
      <c r="F29" s="17">
        <v>0</v>
      </c>
      <c r="G29" s="17">
        <v>0</v>
      </c>
      <c r="H29" s="17">
        <v>4</v>
      </c>
      <c r="I29" s="17">
        <v>4</v>
      </c>
      <c r="J29" s="17" t="s">
        <v>57</v>
      </c>
      <c r="K29" s="17" t="s">
        <v>57</v>
      </c>
      <c r="L29" s="17" t="s">
        <v>57</v>
      </c>
      <c r="M29" s="17" t="s">
        <v>141</v>
      </c>
      <c r="O29" s="17" t="s">
        <v>520</v>
      </c>
      <c r="R29" s="17">
        <v>6</v>
      </c>
      <c r="S29" s="64" t="s">
        <v>802</v>
      </c>
      <c r="T29" s="17" t="s">
        <v>441</v>
      </c>
      <c r="U29" s="17" t="s">
        <v>74</v>
      </c>
    </row>
    <row r="30" spans="1:26" s="11" customFormat="1" x14ac:dyDescent="0.25">
      <c r="A30" s="11" t="s">
        <v>20</v>
      </c>
      <c r="B30" s="12" t="s">
        <v>316</v>
      </c>
      <c r="C30" s="11" t="s">
        <v>61</v>
      </c>
      <c r="D30" s="11" t="str">
        <f t="shared" si="0"/>
        <v>UPDATE CategoriesFields SET SortOrder = 0 , LayoutOrder = 0 , LayoutGroupId = 0 , FieldStateInNewForm = 4 , FieldStateInEditForm = 4 , ControlTypeInNewForm = 'datetime' , ControlTypeInViewForm = 'datetime' , ControlTypeInEditForm = 'datetime' , NameLocale1 = 'Ημερομηνία Απομόνωσης'  WHERE InternalName IN ('HmerominiaApomonosis') AND Entity = 'Visits'</v>
      </c>
      <c r="E30" s="11">
        <v>0</v>
      </c>
      <c r="F30" s="11">
        <v>0</v>
      </c>
      <c r="G30" s="11">
        <v>0</v>
      </c>
      <c r="H30" s="11">
        <v>4</v>
      </c>
      <c r="I30" s="11">
        <v>4</v>
      </c>
      <c r="J30" s="11" t="s">
        <v>59</v>
      </c>
      <c r="K30" s="11" t="s">
        <v>59</v>
      </c>
      <c r="L30" s="11" t="s">
        <v>59</v>
      </c>
      <c r="M30" s="11" t="s">
        <v>142</v>
      </c>
    </row>
    <row r="31" spans="1:26" s="9" customFormat="1" x14ac:dyDescent="0.25">
      <c r="A31" s="9" t="s">
        <v>21</v>
      </c>
      <c r="B31" s="10" t="s">
        <v>316</v>
      </c>
      <c r="C31" s="9" t="s">
        <v>61</v>
      </c>
      <c r="D31" s="9" t="str">
        <f t="shared" si="0"/>
        <v>UPDATE CategoriesFields SET SortOrder = 0 , LayoutOrder = 0 , LayoutGroupId = 0 , FieldStateInNewForm = 4 , FieldStateInEditForm = 4 , ControlTypeInNewForm = 'time' , ControlTypeInViewForm = 'time' , ControlTypeInEditForm = 'time' , NameLocale1 = 'Ωρα Απομόνωσης' , ValidationJSScript = 'function CustomValidate[[FIELDNAME]]() { var isValid = true; var control = $("#[[FIELDNAME]]"); var patt = new RegExp("^([01]?[0-9]|2[0-3]):[0-5][0-9]$"); isValid = patt.test(control.val()); if (!isValid) return "Σωστή μορφή ώρας HH:mm (24H)."; return "";}' , FieldExtension1 = 'HH:mm' , FieldExtension2 = '{0:HH:mm}'  WHERE InternalName IN ('OraApomonosis') AND Entity = 'Visits'</v>
      </c>
      <c r="E31" s="9">
        <v>0</v>
      </c>
      <c r="F31" s="9">
        <v>0</v>
      </c>
      <c r="G31" s="9">
        <v>0</v>
      </c>
      <c r="H31" s="9">
        <v>4</v>
      </c>
      <c r="I31" s="9">
        <v>4</v>
      </c>
      <c r="J31" s="9" t="s">
        <v>474</v>
      </c>
      <c r="K31" s="9" t="s">
        <v>474</v>
      </c>
      <c r="L31" s="9" t="s">
        <v>474</v>
      </c>
      <c r="M31" s="9" t="s">
        <v>143</v>
      </c>
      <c r="P31" s="22" t="s">
        <v>506</v>
      </c>
      <c r="T31" s="16" t="s">
        <v>86</v>
      </c>
      <c r="U31" s="9" t="s">
        <v>87</v>
      </c>
    </row>
    <row r="32" spans="1:26" x14ac:dyDescent="0.25">
      <c r="A32" t="s">
        <v>22</v>
      </c>
      <c r="B32" s="6" t="s">
        <v>316</v>
      </c>
      <c r="C32" t="s">
        <v>61</v>
      </c>
      <c r="D32" t="str">
        <f t="shared" si="0"/>
        <v>UPDATE CategoriesFields SET SortOrder = 0 , LayoutOrder = 0 , LayoutGroupId = 0 , FieldStateInNewForm = 4 , FieldStateInEditForm = 4 , ControlTypeInNewForm = 'textbox' , ControlTypeInViewForm = 'textbox' , ControlTypeInEditForm = 'textbox' , NameLocale1 = 'Εκπλυση Τέρματος'  WHERE InternalName IN ('EkplisiTermatos') AND Entity = 'Visits'</v>
      </c>
      <c r="E32">
        <v>0</v>
      </c>
      <c r="F32">
        <v>0</v>
      </c>
      <c r="G32">
        <v>0</v>
      </c>
      <c r="H32">
        <v>4</v>
      </c>
      <c r="I32">
        <v>4</v>
      </c>
      <c r="J32" s="2" t="s">
        <v>536</v>
      </c>
      <c r="K32" s="2" t="s">
        <v>536</v>
      </c>
      <c r="L32" s="2" t="s">
        <v>536</v>
      </c>
      <c r="M32" t="s">
        <v>144</v>
      </c>
    </row>
    <row r="33" spans="1:21" s="3" customFormat="1" x14ac:dyDescent="0.25">
      <c r="A33" s="3" t="s">
        <v>23</v>
      </c>
      <c r="B33" s="8" t="s">
        <v>316</v>
      </c>
      <c r="C33" s="3" t="s">
        <v>61</v>
      </c>
      <c r="D33" s="3" t="str">
        <f t="shared" si="0"/>
        <v>UPDATE CategoriesFields SET SortOrder = 0 , LayoutOrder = 0 , LayoutGroupId = 0 , FieldStateInNewForm = 4 , FieldStateInEditForm = 4 , ControlTypeInNewForm = 'textbox' , ControlTypeInViewForm = 'textbox' , ControlTypeInEditForm = 'textbox' , NameLocale1 = 'Διάμετρος Πυροσβεστικού Γερανού' , ValidationJSScript = 'function CustomValidate[[FIELDNAME]]() { return "";}' , DocumentReadyJSScript = 'var lMaxLength_[[FIELDNAME]]=5; var lDecimals_[[FIELDNAME]]=2; $( "#[[FIELDNAME]]" ).focus(function() { OnFocusNumericControl($(this),lMaxLength_[[FIELDNAME]]); }).keydown( function() { OnKeyDownNumericControl(event,$(this),lMaxLength_[[FIELDNAME]],lDecimals_[[FIELDNAME]]); }).change( function() { OnValueChangedNumericControl(event,$(this)); })'  WHERE InternalName IN ('PyrosvestikouGeranouDiametros') AND Entity = 'Visits'</v>
      </c>
      <c r="E33" s="3">
        <v>0</v>
      </c>
      <c r="F33" s="3">
        <v>0</v>
      </c>
      <c r="G33" s="3">
        <v>0</v>
      </c>
      <c r="H33" s="3">
        <v>4</v>
      </c>
      <c r="I33" s="3">
        <v>4</v>
      </c>
      <c r="J33" s="3" t="s">
        <v>536</v>
      </c>
      <c r="K33" s="3" t="s">
        <v>536</v>
      </c>
      <c r="L33" s="3" t="s">
        <v>536</v>
      </c>
      <c r="M33" s="3" t="s">
        <v>145</v>
      </c>
      <c r="P33" s="3" t="s">
        <v>512</v>
      </c>
      <c r="Q33" s="3" t="s">
        <v>516</v>
      </c>
    </row>
    <row r="34" spans="1:21" s="11" customFormat="1" x14ac:dyDescent="0.25">
      <c r="A34" s="11" t="s">
        <v>95</v>
      </c>
      <c r="B34" s="12" t="s">
        <v>316</v>
      </c>
      <c r="C34" s="11" t="s">
        <v>61</v>
      </c>
      <c r="D34" s="11" t="str">
        <f t="shared" si="0"/>
        <v>UPDATE CategoriesFields SET SortOrder = 0 , LayoutOrder = 0 , LayoutGroupId = 0 , FieldStateInNewForm = 4 , FieldStateInEditForm = 4 , ControlTypeInNewForm = 'datetime' , ControlTypeInViewForm = 'datetime' , ControlTypeInEditForm = 'datetime' , NameLocale1 = 'Ημερομηνία Αναχώρησης'  WHERE InternalName IN ('Apomonosi_HmerominiaAnaxorisis') AND Entity = 'Visits'</v>
      </c>
      <c r="E34" s="11">
        <v>0</v>
      </c>
      <c r="F34" s="11">
        <v>0</v>
      </c>
      <c r="G34" s="11">
        <v>0</v>
      </c>
      <c r="H34" s="11">
        <v>4</v>
      </c>
      <c r="I34" s="11">
        <v>4</v>
      </c>
      <c r="J34" s="11" t="s">
        <v>59</v>
      </c>
      <c r="K34" s="11" t="s">
        <v>59</v>
      </c>
      <c r="L34" s="11" t="s">
        <v>59</v>
      </c>
      <c r="M34" s="11" t="s">
        <v>146</v>
      </c>
    </row>
    <row r="35" spans="1:21" s="9" customFormat="1" x14ac:dyDescent="0.25">
      <c r="A35" s="9" t="s">
        <v>96</v>
      </c>
      <c r="B35" s="10" t="s">
        <v>316</v>
      </c>
      <c r="C35" s="9" t="s">
        <v>61</v>
      </c>
      <c r="D35" s="9" t="str">
        <f t="shared" si="0"/>
        <v>UPDATE CategoriesFields SET SortOrder = 0 , LayoutOrder = 0 , LayoutGroupId = 0 , FieldStateInNewForm = 4 , FieldStateInEditForm = 4 , ControlTypeInNewForm = 'time' , ControlTypeInViewForm = 'time' , ControlTypeInEditForm = 'time' , NameLocale1 = 'Ωρα Αναχώρησης' , ValidationJSScript = 'function CustomValidate[[FIELDNAME]]() { var isValid = true; var control = $("#[[FIELDNAME]]"); var patt = new RegExp("^([01]?[0-9]|2[0-3]):[0-5][0-9]$"); isValid = patt.test(control.val()); if (!isValid) return "Σωστή μορφή ώρας HH:mm (24H)."; return "";}' , FieldExtension1 = 'HH:mm' , FieldExtension2 = '{0:HH:mm}'  WHERE InternalName IN ('Apomonosi_OraAnaxorisis') AND Entity = 'Visits'</v>
      </c>
      <c r="E35" s="9">
        <v>0</v>
      </c>
      <c r="F35" s="9">
        <v>0</v>
      </c>
      <c r="G35" s="9">
        <v>0</v>
      </c>
      <c r="H35" s="9">
        <v>4</v>
      </c>
      <c r="I35" s="9">
        <v>4</v>
      </c>
      <c r="J35" s="9" t="s">
        <v>474</v>
      </c>
      <c r="K35" s="9" t="s">
        <v>474</v>
      </c>
      <c r="L35" s="9" t="s">
        <v>474</v>
      </c>
      <c r="M35" s="9" t="s">
        <v>147</v>
      </c>
      <c r="P35" s="9" t="s">
        <v>506</v>
      </c>
      <c r="T35" s="16" t="s">
        <v>86</v>
      </c>
      <c r="U35" s="9" t="s">
        <v>87</v>
      </c>
    </row>
    <row r="36" spans="1:21" s="11" customFormat="1" x14ac:dyDescent="0.25">
      <c r="A36" s="11" t="s">
        <v>97</v>
      </c>
      <c r="B36" s="12" t="s">
        <v>316</v>
      </c>
      <c r="C36" s="11" t="s">
        <v>61</v>
      </c>
      <c r="D36" s="11" t="str">
        <f t="shared" si="0"/>
        <v>UPDATE CategoriesFields SET SortOrder = 0 , LayoutOrder = 0 , LayoutGroupId = 0 , FieldStateInNewForm = 4 , FieldStateInEditForm = 4 , ControlTypeInNewForm = 'datetime' , ControlTypeInViewForm = 'datetime' , ControlTypeInEditForm = 'datetime' , NameLocale1 = 'Ημερομηνία Αφιξης'  WHERE InternalName IN ('Apomonosi_HmerominiaAfixis') AND Entity = 'Visits'</v>
      </c>
      <c r="E36" s="11">
        <v>0</v>
      </c>
      <c r="F36" s="11">
        <v>0</v>
      </c>
      <c r="G36" s="11">
        <v>0</v>
      </c>
      <c r="H36" s="11">
        <v>4</v>
      </c>
      <c r="I36" s="11">
        <v>4</v>
      </c>
      <c r="J36" s="11" t="s">
        <v>59</v>
      </c>
      <c r="K36" s="11" t="s">
        <v>59</v>
      </c>
      <c r="L36" s="11" t="s">
        <v>59</v>
      </c>
      <c r="M36" s="11" t="s">
        <v>148</v>
      </c>
    </row>
    <row r="37" spans="1:21" s="9" customFormat="1" x14ac:dyDescent="0.25">
      <c r="A37" s="9" t="s">
        <v>98</v>
      </c>
      <c r="B37" s="10" t="s">
        <v>316</v>
      </c>
      <c r="C37" s="9" t="s">
        <v>61</v>
      </c>
      <c r="D37" s="9" t="str">
        <f t="shared" si="0"/>
        <v>UPDATE CategoriesFields SET SortOrder = 0 , LayoutOrder = 0 , LayoutGroupId = 0 , FieldStateInNewForm = 4 , FieldStateInEditForm = 4 , ControlTypeInNewForm = 'time' , ControlTypeInViewForm = 'time' , ControlTypeInEditForm = 'time' , NameLocale1 = 'Ωρα Αφιξης' , ValidationJSScript = 'function CustomValidate[[FIELDNAME]]() { var isValid = true; var control = $("#[[FIELDNAME]]"); var patt = new RegExp("^([01]?[0-9]|2[0-3]):[0-5][0-9]$"); isValid = patt.test(control.val()); if (!isValid) return "Σωστή μορφή ώρας HH:mm (24H)."; return "";}' , FieldExtension1 = 'HH:mm' , FieldExtension2 = '{0:HH:mm}'  WHERE InternalName IN ('Apomonosi_OraAfixis') AND Entity = 'Visits'</v>
      </c>
      <c r="E37" s="9">
        <v>0</v>
      </c>
      <c r="F37" s="9">
        <v>0</v>
      </c>
      <c r="G37" s="9">
        <v>0</v>
      </c>
      <c r="H37" s="9">
        <v>4</v>
      </c>
      <c r="I37" s="9">
        <v>4</v>
      </c>
      <c r="J37" s="9" t="s">
        <v>474</v>
      </c>
      <c r="K37" s="9" t="s">
        <v>474</v>
      </c>
      <c r="L37" s="9" t="s">
        <v>474</v>
      </c>
      <c r="M37" s="9" t="s">
        <v>149</v>
      </c>
      <c r="P37" s="9" t="s">
        <v>506</v>
      </c>
      <c r="T37" s="9" t="s">
        <v>86</v>
      </c>
      <c r="U37" s="9" t="s">
        <v>87</v>
      </c>
    </row>
    <row r="38" spans="1:21" s="11" customFormat="1" x14ac:dyDescent="0.25">
      <c r="A38" s="11" t="s">
        <v>99</v>
      </c>
      <c r="B38" s="12" t="s">
        <v>316</v>
      </c>
      <c r="C38" s="11" t="s">
        <v>61</v>
      </c>
      <c r="D38" s="11" t="str">
        <f t="shared" si="0"/>
        <v>UPDATE CategoriesFields SET SortOrder = 0 , LayoutOrder = 0 , LayoutGroupId = 0 , FieldStateInNewForm = 4 , FieldStateInEditForm = 4 , ControlTypeInNewForm = 'datetime' , ControlTypeInViewForm = 'datetime' , ControlTypeInEditForm = 'datetime' , NameLocale1 = 'Ημερομηνία Επιστροφής'  WHERE InternalName IN ('Apomonosi_HmerominiaEpistrofis') AND Entity = 'Visits'</v>
      </c>
      <c r="E38" s="11">
        <v>0</v>
      </c>
      <c r="F38" s="11">
        <v>0</v>
      </c>
      <c r="G38" s="11">
        <v>0</v>
      </c>
      <c r="H38" s="11">
        <v>4</v>
      </c>
      <c r="I38" s="11">
        <v>4</v>
      </c>
      <c r="J38" s="11" t="s">
        <v>59</v>
      </c>
      <c r="K38" s="11" t="s">
        <v>59</v>
      </c>
      <c r="L38" s="11" t="s">
        <v>59</v>
      </c>
      <c r="M38" s="11" t="s">
        <v>150</v>
      </c>
    </row>
    <row r="39" spans="1:21" s="9" customFormat="1" x14ac:dyDescent="0.25">
      <c r="A39" s="9" t="s">
        <v>100</v>
      </c>
      <c r="B39" s="10" t="s">
        <v>316</v>
      </c>
      <c r="C39" s="9" t="s">
        <v>61</v>
      </c>
      <c r="D39" s="9" t="str">
        <f t="shared" si="0"/>
        <v>UPDATE CategoriesFields SET SortOrder = 0 , LayoutOrder = 0 , LayoutGroupId = 0 , FieldStateInNewForm = 4 , FieldStateInEditForm = 4 , ControlTypeInNewForm = 'time' , ControlTypeInViewForm = 'time' , ControlTypeInEditForm = 'time' , NameLocale1 = 'Ωρα Επιστροφής' , ValidationJSScript = 'function CustomValidate[[FIELDNAME]]() { var isValid = true; var control = $("#[[FIELDNAME]]"); var patt = new RegExp("^([01]?[0-9]|2[0-3]):[0-5][0-9]$"); isValid = patt.test(control.val()); if (!isValid) return "Σωστή μορφή ώρας HH:mm (24H)."; return "";}' , FieldExtension1 = 'HH:mm' , FieldExtension2 = '{0:HH:mm}'  WHERE InternalName IN ('Apomonosi_OraEpistrofis') AND Entity = 'Visits'</v>
      </c>
      <c r="E39" s="9">
        <v>0</v>
      </c>
      <c r="F39" s="9">
        <v>0</v>
      </c>
      <c r="G39" s="9">
        <v>0</v>
      </c>
      <c r="H39" s="9">
        <v>4</v>
      </c>
      <c r="I39" s="9">
        <v>4</v>
      </c>
      <c r="J39" s="9" t="s">
        <v>474</v>
      </c>
      <c r="K39" s="9" t="s">
        <v>474</v>
      </c>
      <c r="L39" s="9" t="s">
        <v>474</v>
      </c>
      <c r="M39" s="9" t="s">
        <v>151</v>
      </c>
      <c r="P39" s="9" t="s">
        <v>506</v>
      </c>
      <c r="T39" s="9" t="s">
        <v>86</v>
      </c>
      <c r="U39" s="9" t="s">
        <v>87</v>
      </c>
    </row>
    <row r="40" spans="1:21" s="11" customFormat="1" x14ac:dyDescent="0.25">
      <c r="A40" s="11" t="s">
        <v>24</v>
      </c>
      <c r="B40" s="12" t="s">
        <v>316</v>
      </c>
      <c r="C40" s="11" t="s">
        <v>61</v>
      </c>
      <c r="D40" s="11" t="str">
        <f t="shared" si="0"/>
        <v>UPDATE CategoriesFields SET SortOrder = 0 , LayoutOrder = 0 , LayoutGroupId = 0 , FieldStateInNewForm = 4 , FieldStateInEditForm = 4 , ControlTypeInNewForm = 'datetime' , ControlTypeInViewForm = 'datetime' , ControlTypeInEditForm = 'datetime' , NameLocale1 = 'Ημερομηνία Επαναφοράς'  WHERE InternalName IN ('HmerominiaEpanaforas') AND Entity = 'Visits'</v>
      </c>
      <c r="E40" s="11">
        <v>0</v>
      </c>
      <c r="F40" s="11">
        <v>0</v>
      </c>
      <c r="G40" s="11">
        <v>0</v>
      </c>
      <c r="H40" s="11">
        <v>4</v>
      </c>
      <c r="I40" s="11">
        <v>4</v>
      </c>
      <c r="J40" s="11" t="s">
        <v>59</v>
      </c>
      <c r="K40" s="11" t="s">
        <v>59</v>
      </c>
      <c r="L40" s="11" t="s">
        <v>59</v>
      </c>
      <c r="M40" s="11" t="s">
        <v>152</v>
      </c>
    </row>
    <row r="41" spans="1:21" s="9" customFormat="1" x14ac:dyDescent="0.25">
      <c r="A41" s="9" t="s">
        <v>25</v>
      </c>
      <c r="B41" s="10" t="s">
        <v>316</v>
      </c>
      <c r="C41" s="9" t="s">
        <v>61</v>
      </c>
      <c r="D41" s="9" t="str">
        <f t="shared" si="0"/>
        <v>UPDATE CategoriesFields SET SortOrder = 0 , LayoutOrder = 0 , LayoutGroupId = 0 , FieldStateInNewForm = 4 , FieldStateInEditForm = 4 , ControlTypeInNewForm = 'time' , ControlTypeInViewForm = 'time' , ControlTypeInEditForm = 'time' , NameLocale1 = 'Ωρα Επαναφοράς' , ValidationJSScript = 'function CustomValidate[[FIELDNAME]]() { var isValid = true; var control = $("#[[FIELDNAME]]"); var patt = new RegExp("^([01]?[0-9]|2[0-3]):[0-5][0-9]$"); isValid = patt.test(control.val()); if (!isValid) return "Σωστή μορφή ώρας HH:mm (24H)."; return "";}' , FieldExtension1 = 'HH:mm' , FieldExtension2 = '{0:HH:mm}'  WHERE InternalName IN ('OraEpanaforas') AND Entity = 'Visits'</v>
      </c>
      <c r="E41" s="9">
        <v>0</v>
      </c>
      <c r="F41" s="9">
        <v>0</v>
      </c>
      <c r="G41" s="9">
        <v>0</v>
      </c>
      <c r="H41" s="9">
        <v>4</v>
      </c>
      <c r="I41" s="9">
        <v>4</v>
      </c>
      <c r="J41" s="9" t="s">
        <v>474</v>
      </c>
      <c r="K41" s="9" t="s">
        <v>474</v>
      </c>
      <c r="L41" s="9" t="s">
        <v>474</v>
      </c>
      <c r="M41" s="9" t="s">
        <v>153</v>
      </c>
      <c r="P41" s="9" t="s">
        <v>506</v>
      </c>
      <c r="T41" s="9" t="s">
        <v>86</v>
      </c>
      <c r="U41" s="9" t="s">
        <v>87</v>
      </c>
    </row>
    <row r="42" spans="1:21" s="17" customFormat="1" ht="45" x14ac:dyDescent="0.25">
      <c r="A42" s="17" t="s">
        <v>26</v>
      </c>
      <c r="B42" s="18" t="s">
        <v>316</v>
      </c>
      <c r="C42" s="17" t="s">
        <v>61</v>
      </c>
      <c r="D42" s="17" t="str">
        <f t="shared" si="0"/>
        <v>UPDATE CategoriesFields SET SortOrder = 0 , LayoutOrder = 0 , LayoutGroupId = 0 , FieldStateInNewForm = 4 , FieldStateInEditForm = 4 , ControlTypeInNewForm = 'dropdownlist' , ControlTypeInViewForm = 'dropdownlist' , ControlTypeInEditForm = 'dropdownlist' , NameLocale1 = 'Ειδος Επαναφοράς' , DefaultValue = 'Μερική' , DataSourceTypeId = 6 , DataSource = 'SELECT 'Μερική' AS ID, 'Μερική' AS DisplayText
UNION 
SELECT 'Ολική'  AS ID, 'Ολική'  AS DisplayText' , FieldExtension1 = 'ID' , FieldExtension2 = 'DisplayText'  WHERE InternalName IN ('EidosEpanaforas') AND Entity = 'Visits'</v>
      </c>
      <c r="E42" s="17">
        <v>0</v>
      </c>
      <c r="F42" s="17">
        <v>0</v>
      </c>
      <c r="G42" s="17">
        <v>0</v>
      </c>
      <c r="H42" s="17">
        <v>4</v>
      </c>
      <c r="I42" s="17">
        <v>4</v>
      </c>
      <c r="J42" s="17" t="s">
        <v>57</v>
      </c>
      <c r="K42" s="17" t="s">
        <v>57</v>
      </c>
      <c r="L42" s="17" t="s">
        <v>57</v>
      </c>
      <c r="M42" s="17" t="s">
        <v>154</v>
      </c>
      <c r="O42" s="17" t="s">
        <v>521</v>
      </c>
      <c r="R42" s="17">
        <v>6</v>
      </c>
      <c r="S42" s="64" t="s">
        <v>803</v>
      </c>
      <c r="T42" s="17" t="s">
        <v>441</v>
      </c>
      <c r="U42" s="17" t="s">
        <v>74</v>
      </c>
    </row>
    <row r="43" spans="1:21" s="11" customFormat="1" x14ac:dyDescent="0.25">
      <c r="A43" s="11" t="s">
        <v>101</v>
      </c>
      <c r="B43" s="12" t="s">
        <v>316</v>
      </c>
      <c r="C43" s="11" t="s">
        <v>61</v>
      </c>
      <c r="D43" s="11" t="str">
        <f t="shared" si="0"/>
        <v>UPDATE CategoriesFields SET SortOrder = 0 , LayoutOrder = 0 , LayoutGroupId = 0 , FieldStateInNewForm = 4 , FieldStateInEditForm = 4 , ControlTypeInNewForm = 'datetime' , ControlTypeInViewForm = 'datetime' , ControlTypeInEditForm = 'datetime' , NameLocale1 = 'Ημερομηνία Αναχώρησης'  WHERE InternalName IN ('Epanafora_HmerominiaAnaxorisis') AND Entity = 'Visits'</v>
      </c>
      <c r="E43" s="11">
        <v>0</v>
      </c>
      <c r="F43" s="11">
        <v>0</v>
      </c>
      <c r="G43" s="11">
        <v>0</v>
      </c>
      <c r="H43" s="11">
        <v>4</v>
      </c>
      <c r="I43" s="11">
        <v>4</v>
      </c>
      <c r="J43" s="11" t="s">
        <v>59</v>
      </c>
      <c r="K43" s="11" t="s">
        <v>59</v>
      </c>
      <c r="L43" s="11" t="s">
        <v>59</v>
      </c>
      <c r="M43" s="11" t="s">
        <v>146</v>
      </c>
    </row>
    <row r="44" spans="1:21" s="9" customFormat="1" x14ac:dyDescent="0.25">
      <c r="A44" s="9" t="s">
        <v>102</v>
      </c>
      <c r="B44" s="10" t="s">
        <v>316</v>
      </c>
      <c r="C44" s="9" t="s">
        <v>61</v>
      </c>
      <c r="D44" s="9" t="str">
        <f t="shared" si="0"/>
        <v>UPDATE CategoriesFields SET SortOrder = 0 , LayoutOrder = 0 , LayoutGroupId = 0 , FieldStateInNewForm = 4 , FieldStateInEditForm = 4 , ControlTypeInNewForm = 'time' , ControlTypeInViewForm = 'time' , ControlTypeInEditForm = 'time' , NameLocale1 = 'Ωρα Αναχώρησης' , ValidationJSScript = 'function CustomValidate[[FIELDNAME]]() { var isValid = true; var control = $("#[[FIELDNAME]]"); var patt = new RegExp("^([01]?[0-9]|2[0-3]):[0-5][0-9]$"); isValid = patt.test(control.val()); if (!isValid) return "Σωστή μορφή ώρας HH:mm (24H)."; return "";}' , FieldExtension1 = 'HH:mm' , FieldExtension2 = '{0:HH:mm}'  WHERE InternalName IN ('Epanafora_OraAnaxorisis') AND Entity = 'Visits'</v>
      </c>
      <c r="E44" s="9">
        <v>0</v>
      </c>
      <c r="F44" s="9">
        <v>0</v>
      </c>
      <c r="G44" s="9">
        <v>0</v>
      </c>
      <c r="H44" s="9">
        <v>4</v>
      </c>
      <c r="I44" s="9">
        <v>4</v>
      </c>
      <c r="J44" s="9" t="s">
        <v>474</v>
      </c>
      <c r="K44" s="9" t="s">
        <v>474</v>
      </c>
      <c r="L44" s="9" t="s">
        <v>474</v>
      </c>
      <c r="M44" s="9" t="s">
        <v>147</v>
      </c>
      <c r="P44" s="9" t="s">
        <v>506</v>
      </c>
      <c r="T44" s="9" t="s">
        <v>86</v>
      </c>
      <c r="U44" s="9" t="s">
        <v>87</v>
      </c>
    </row>
    <row r="45" spans="1:21" s="11" customFormat="1" x14ac:dyDescent="0.25">
      <c r="A45" s="11" t="s">
        <v>103</v>
      </c>
      <c r="B45" s="12" t="s">
        <v>316</v>
      </c>
      <c r="C45" s="11" t="s">
        <v>61</v>
      </c>
      <c r="D45" s="11" t="str">
        <f t="shared" si="0"/>
        <v>UPDATE CategoriesFields SET SortOrder = 0 , LayoutOrder = 0 , LayoutGroupId = 0 , FieldStateInNewForm = 4 , FieldStateInEditForm = 4 , ControlTypeInNewForm = 'datetime' , ControlTypeInViewForm = 'datetime' , ControlTypeInEditForm = 'datetime' , NameLocale1 = 'Ημερομηνία Αφιξης'  WHERE InternalName IN ('Epanafora_HmerominiaAfixis') AND Entity = 'Visits'</v>
      </c>
      <c r="E45" s="11">
        <v>0</v>
      </c>
      <c r="F45" s="11">
        <v>0</v>
      </c>
      <c r="G45" s="11">
        <v>0</v>
      </c>
      <c r="H45" s="11">
        <v>4</v>
      </c>
      <c r="I45" s="11">
        <v>4</v>
      </c>
      <c r="J45" s="11" t="s">
        <v>59</v>
      </c>
      <c r="K45" s="11" t="s">
        <v>59</v>
      </c>
      <c r="L45" s="11" t="s">
        <v>59</v>
      </c>
      <c r="M45" s="11" t="s">
        <v>148</v>
      </c>
    </row>
    <row r="46" spans="1:21" s="9" customFormat="1" x14ac:dyDescent="0.25">
      <c r="A46" s="9" t="s">
        <v>104</v>
      </c>
      <c r="B46" s="10" t="s">
        <v>316</v>
      </c>
      <c r="C46" s="9" t="s">
        <v>61</v>
      </c>
      <c r="D46" s="9" t="str">
        <f t="shared" si="0"/>
        <v>UPDATE CategoriesFields SET SortOrder = 0 , LayoutOrder = 0 , LayoutGroupId = 0 , FieldStateInNewForm = 4 , FieldStateInEditForm = 4 , ControlTypeInNewForm = 'time' , ControlTypeInViewForm = 'time' , ControlTypeInEditForm = 'time' , NameLocale1 = 'Ωρα Αφιξης' , ValidationJSScript = 'function CustomValidate[[FIELDNAME]]() { var isValid = true; var control = $("#[[FIELDNAME]]"); var patt = new RegExp("^([01]?[0-9]|2[0-3]):[0-5][0-9]$"); isValid = patt.test(control.val()); if (!isValid) return "Σωστή μορφή ώρας HH:mm (24H)."; return "";}' , FieldExtension1 = 'HH:mm' , FieldExtension2 = '{0:HH:mm}'  WHERE InternalName IN ('Epanafora_OraAfixis') AND Entity = 'Visits'</v>
      </c>
      <c r="E46" s="9">
        <v>0</v>
      </c>
      <c r="F46" s="9">
        <v>0</v>
      </c>
      <c r="G46" s="9">
        <v>0</v>
      </c>
      <c r="H46" s="9">
        <v>4</v>
      </c>
      <c r="I46" s="9">
        <v>4</v>
      </c>
      <c r="J46" s="9" t="s">
        <v>474</v>
      </c>
      <c r="K46" s="9" t="s">
        <v>474</v>
      </c>
      <c r="L46" s="9" t="s">
        <v>474</v>
      </c>
      <c r="M46" s="9" t="s">
        <v>149</v>
      </c>
      <c r="P46" s="9" t="s">
        <v>506</v>
      </c>
      <c r="T46" s="9" t="s">
        <v>86</v>
      </c>
      <c r="U46" s="9" t="s">
        <v>87</v>
      </c>
    </row>
    <row r="47" spans="1:21" s="11" customFormat="1" x14ac:dyDescent="0.25">
      <c r="A47" s="11" t="s">
        <v>105</v>
      </c>
      <c r="B47" s="12" t="s">
        <v>316</v>
      </c>
      <c r="C47" s="11" t="s">
        <v>61</v>
      </c>
      <c r="D47" s="11" t="str">
        <f t="shared" si="0"/>
        <v>UPDATE CategoriesFields SET SortOrder = 0 , LayoutOrder = 0 , LayoutGroupId = 0 , FieldStateInNewForm = 4 , FieldStateInEditForm = 4 , ControlTypeInNewForm = 'datetime' , ControlTypeInViewForm = 'datetime' , ControlTypeInEditForm = 'datetime' , NameLocale1 = 'Ημερομηνία Επιστροφής'  WHERE InternalName IN ('Epanafora_HmerominiaEpistrofis') AND Entity = 'Visits'</v>
      </c>
      <c r="E47" s="11">
        <v>0</v>
      </c>
      <c r="F47" s="11">
        <v>0</v>
      </c>
      <c r="G47" s="11">
        <v>0</v>
      </c>
      <c r="H47" s="11">
        <v>4</v>
      </c>
      <c r="I47" s="11">
        <v>4</v>
      </c>
      <c r="J47" s="11" t="s">
        <v>59</v>
      </c>
      <c r="K47" s="11" t="s">
        <v>59</v>
      </c>
      <c r="L47" s="11" t="s">
        <v>59</v>
      </c>
      <c r="M47" s="11" t="s">
        <v>150</v>
      </c>
    </row>
    <row r="48" spans="1:21" s="9" customFormat="1" x14ac:dyDescent="0.25">
      <c r="A48" s="9" t="s">
        <v>106</v>
      </c>
      <c r="B48" s="10" t="s">
        <v>316</v>
      </c>
      <c r="C48" s="9" t="s">
        <v>61</v>
      </c>
      <c r="D48" s="9" t="str">
        <f t="shared" si="0"/>
        <v>UPDATE CategoriesFields SET SortOrder = 0 , LayoutOrder = 0 , LayoutGroupId = 0 , FieldStateInNewForm = 4 , FieldStateInEditForm = 4 , ControlTypeInNewForm = 'time' , ControlTypeInViewForm = 'time' , ControlTypeInEditForm = 'time' , NameLocale1 = 'Ωρα Επιστροφής' , ValidationJSScript = 'function CustomValidate[[FIELDNAME]]() { var isValid = true; var control = $("#[[FIELDNAME]]"); var patt = new RegExp("^([01]?[0-9]|2[0-3]):[0-5][0-9]$"); isValid = patt.test(control.val()); if (!isValid) return "Σωστή μορφή ώρας HH:mm (24H)."; return "";}' , FieldExtension1 = 'HH:mm' , FieldExtension2 = '{0:HH:mm}'  WHERE InternalName IN ('Epanafora_OraEpistrofis') AND Entity = 'Visits'</v>
      </c>
      <c r="E48" s="9">
        <v>0</v>
      </c>
      <c r="F48" s="9">
        <v>0</v>
      </c>
      <c r="G48" s="9">
        <v>0</v>
      </c>
      <c r="H48" s="9">
        <v>4</v>
      </c>
      <c r="I48" s="9">
        <v>4</v>
      </c>
      <c r="J48" s="9" t="s">
        <v>474</v>
      </c>
      <c r="K48" s="9" t="s">
        <v>474</v>
      </c>
      <c r="L48" s="9" t="s">
        <v>474</v>
      </c>
      <c r="M48" s="9" t="s">
        <v>151</v>
      </c>
      <c r="P48" s="9" t="s">
        <v>506</v>
      </c>
      <c r="T48" s="9" t="s">
        <v>86</v>
      </c>
      <c r="U48" s="9" t="s">
        <v>87</v>
      </c>
    </row>
    <row r="49" spans="1:25" s="3" customFormat="1" x14ac:dyDescent="0.25">
      <c r="A49" s="3" t="s">
        <v>107</v>
      </c>
      <c r="B49" s="8" t="s">
        <v>316</v>
      </c>
      <c r="C49" s="3" t="s">
        <v>61</v>
      </c>
      <c r="D49" s="3" t="str">
        <f t="shared" si="0"/>
        <v>UPDATE CategoriesFields SET SortOrder = 0 , LayoutOrder = 0 , LayoutGroupId = 0 , FieldStateInNewForm = 4 , FieldStateInEditForm = 4 , ControlTypeInNewForm = 'textbox' , ControlTypeInViewForm = 'textbox' , ControlTypeInEditForm = 'textbox' , NameLocale1 = 'Αριθμός Ατόμων' , ValidationJSScript = 'function CustomValidate[[FIELDNAME]]() { return "";}' , DocumentReadyJSScript = 'var lMaxLength_[[FIELDNAME]]=1; var lDecimals_[[FIELDNAME]]=0; $( "#[[FIELDNAME]]" ).focus(function() { OnFocusNumericControl($(this),lMaxLength_[[FIELDNAME]]); }).keydown( function() { OnKeyDownNumericControl(event,$(this),lMaxLength_[[FIELDNAME]],lDecimals_[[FIELDNAME]]); }).change( function() { OnValueChangedNumericControl(event,$(this)); })'  WHERE InternalName IN ('Apomonosi_ArithmosAtomonSynergeiou') AND Entity = 'Visits'</v>
      </c>
      <c r="E49" s="3">
        <v>0</v>
      </c>
      <c r="F49" s="3">
        <v>0</v>
      </c>
      <c r="G49" s="3">
        <v>0</v>
      </c>
      <c r="H49" s="3">
        <v>4</v>
      </c>
      <c r="I49" s="3">
        <v>4</v>
      </c>
      <c r="J49" s="3" t="s">
        <v>536</v>
      </c>
      <c r="K49" s="3" t="s">
        <v>536</v>
      </c>
      <c r="L49" s="3" t="s">
        <v>536</v>
      </c>
      <c r="M49" s="3" t="s">
        <v>39</v>
      </c>
      <c r="P49" s="3" t="s">
        <v>512</v>
      </c>
      <c r="Q49" s="3" t="s">
        <v>515</v>
      </c>
    </row>
    <row r="50" spans="1:25" s="3" customFormat="1" x14ac:dyDescent="0.25">
      <c r="A50" s="3" t="s">
        <v>108</v>
      </c>
      <c r="B50" s="8" t="s">
        <v>316</v>
      </c>
      <c r="C50" s="3" t="s">
        <v>61</v>
      </c>
      <c r="D50" s="3" t="str">
        <f t="shared" si="0"/>
        <v>UPDATE CategoriesFields SET SortOrder = 0 , LayoutOrder = 0 , LayoutGroupId = 0 , FieldStateInNewForm = 4 , FieldStateInEditForm = 4 , ControlTypeInNewForm = 'textbox' , ControlTypeInViewForm = 'textbox' , ControlTypeInEditForm = 'textbox' , NameLocale1 = 'Αριθμός Ατόμων' , ValidationJSScript = 'function CustomValidate[[FIELDNAME]]() { return "";}' , DocumentReadyJSScript = 'var lMaxLength_[[FIELDNAME]]=1; var lDecimals_[[FIELDNAME]]=0; $( "#[[FIELDNAME]]" ).focus(function() { OnFocusNumericControl($(this),lMaxLength_[[FIELDNAME]]); }).keydown( function() { OnKeyDownNumericControl(event,$(this),lMaxLength_[[FIELDNAME]],lDecimals_[[FIELDNAME]]); }).change( function() { OnValueChangedNumericControl(event,$(this)); })'  WHERE InternalName IN ('Epanafora_ArithmosAtomonSynergeiou') AND Entity = 'Visits'</v>
      </c>
      <c r="E50" s="3">
        <v>0</v>
      </c>
      <c r="F50" s="3">
        <v>0</v>
      </c>
      <c r="G50" s="3">
        <v>0</v>
      </c>
      <c r="H50" s="3">
        <v>4</v>
      </c>
      <c r="I50" s="3">
        <v>4</v>
      </c>
      <c r="J50" s="3" t="s">
        <v>536</v>
      </c>
      <c r="K50" s="3" t="s">
        <v>536</v>
      </c>
      <c r="L50" s="3" t="s">
        <v>536</v>
      </c>
      <c r="M50" s="3" t="s">
        <v>39</v>
      </c>
      <c r="P50" s="3" t="s">
        <v>512</v>
      </c>
      <c r="Q50" s="3" t="s">
        <v>515</v>
      </c>
    </row>
    <row r="51" spans="1:25" s="17" customFormat="1" x14ac:dyDescent="0.25">
      <c r="A51" s="17" t="s">
        <v>109</v>
      </c>
      <c r="B51" s="18" t="s">
        <v>316</v>
      </c>
      <c r="C51" s="17" t="s">
        <v>61</v>
      </c>
      <c r="D51" s="17" t="str">
        <f t="shared" si="0"/>
        <v>UPDATE CategoriesFields SET SortOrder = 0 , LayoutOrder = 0 , LayoutGroupId = 0 , FieldStateInNewForm = 4 , FieldStateInEditForm = 4 , ControlTypeInNewForm = 'dropdownlist' , ControlTypeInViewForm = 'dropdownlist' , ControlTypeInEditForm = 'dropdownlist' , NameLocale1 = 'Βάρδια Συνεργείου' , DefaultValue = 'Α' , DataSourceTypeId = 2 , DataSource = 'Α;Β;Γ'  WHERE InternalName IN ('Apomonosi_VardiaSynergeiou') AND Entity = 'Visits'</v>
      </c>
      <c r="E51" s="17">
        <v>0</v>
      </c>
      <c r="F51" s="17">
        <v>0</v>
      </c>
      <c r="G51" s="17">
        <v>0</v>
      </c>
      <c r="H51" s="17">
        <v>4</v>
      </c>
      <c r="I51" s="17">
        <v>4</v>
      </c>
      <c r="J51" s="17" t="s">
        <v>57</v>
      </c>
      <c r="K51" s="17" t="s">
        <v>57</v>
      </c>
      <c r="L51" s="17" t="s">
        <v>57</v>
      </c>
      <c r="M51" s="17" t="s">
        <v>231</v>
      </c>
      <c r="O51" s="17" t="s">
        <v>522</v>
      </c>
      <c r="R51" s="17">
        <v>2</v>
      </c>
      <c r="S51" s="17" t="s">
        <v>73</v>
      </c>
    </row>
    <row r="52" spans="1:25" s="17" customFormat="1" x14ac:dyDescent="0.25">
      <c r="A52" s="17" t="s">
        <v>110</v>
      </c>
      <c r="B52" s="18" t="s">
        <v>316</v>
      </c>
      <c r="C52" s="17" t="s">
        <v>61</v>
      </c>
      <c r="D52" s="17" t="str">
        <f t="shared" si="0"/>
        <v>UPDATE CategoriesFields SET SortOrder = 0 , LayoutOrder = 0 , LayoutGroupId = 0 , FieldStateInNewForm = 4 , FieldStateInEditForm = 4 , ControlTypeInNewForm = 'dropdownlist' , ControlTypeInViewForm = 'dropdownlist' , ControlTypeInEditForm = 'dropdownlist' , NameLocale1 = 'Βάρδια Συνεργείου' , DefaultValue = 'Α' , DataSourceTypeId = 2 , DataSource = 'Α;Β;Γ'  WHERE InternalName IN ('Epanafora_VardiaSynergeiou') AND Entity = 'Visits'</v>
      </c>
      <c r="E52" s="17">
        <v>0</v>
      </c>
      <c r="F52" s="17">
        <v>0</v>
      </c>
      <c r="G52" s="17">
        <v>0</v>
      </c>
      <c r="H52" s="17">
        <v>4</v>
      </c>
      <c r="I52" s="17">
        <v>4</v>
      </c>
      <c r="J52" s="17" t="s">
        <v>57</v>
      </c>
      <c r="K52" s="17" t="s">
        <v>57</v>
      </c>
      <c r="L52" s="17" t="s">
        <v>57</v>
      </c>
      <c r="M52" s="17" t="s">
        <v>231</v>
      </c>
      <c r="O52" s="17" t="s">
        <v>522</v>
      </c>
      <c r="R52" s="17">
        <v>2</v>
      </c>
      <c r="S52" s="17" t="s">
        <v>73</v>
      </c>
    </row>
    <row r="53" spans="1:25" s="3" customFormat="1" x14ac:dyDescent="0.25">
      <c r="A53" s="3" t="s">
        <v>111</v>
      </c>
      <c r="B53" s="8" t="s">
        <v>316</v>
      </c>
      <c r="C53" s="3" t="s">
        <v>61</v>
      </c>
      <c r="D53" s="3" t="str">
        <f t="shared" si="0"/>
        <v>UPDATE CategoriesFields SET SortOrder = 0 , LayoutOrder = 0 , LayoutGroupId = 0 , FieldStateInNewForm = 4 , FieldStateInEditForm = 4 , ControlTypeInNewForm = 'textbox' , ControlTypeInViewForm = 'textbox' , ControlTypeInEditForm = 'textbox' , NameLocale1 = 'Αριθμός Βανών που χειρίστηκαν' , ValidationJSScript = 'function CustomValidate[[FIELDNAME]]() { return "";}' , DocumentReadyJSScript = 'var lMaxLength_[[FIELDNAME]]=5; var lDecimals_[[FIELDNAME]]=2; $( "#[[FIELDNAME]]" ).focus(function() { OnFocusNumericControl($(this),lMaxLength_[[FIELDNAME]]); }).keydown( function() { OnKeyDownNumericControl(event,$(this),lMaxLength_[[FIELDNAME]],lDecimals_[[FIELDNAME]]); }).change( function() { OnValueChangedNumericControl(event,$(this)); })'  WHERE InternalName IN ('Apomonosi_ArirthosVanonPouXeiristikan') AND Entity = 'Visits'</v>
      </c>
      <c r="E53" s="3">
        <v>0</v>
      </c>
      <c r="F53" s="3">
        <v>0</v>
      </c>
      <c r="G53" s="3">
        <v>0</v>
      </c>
      <c r="H53" s="3">
        <v>4</v>
      </c>
      <c r="I53" s="3">
        <v>4</v>
      </c>
      <c r="J53" s="3" t="s">
        <v>536</v>
      </c>
      <c r="K53" s="3" t="s">
        <v>536</v>
      </c>
      <c r="L53" s="3" t="s">
        <v>536</v>
      </c>
      <c r="M53" s="3" t="s">
        <v>155</v>
      </c>
      <c r="P53" s="3" t="s">
        <v>512</v>
      </c>
      <c r="Q53" s="3" t="s">
        <v>516</v>
      </c>
    </row>
    <row r="54" spans="1:25" s="17" customFormat="1" ht="45" x14ac:dyDescent="0.25">
      <c r="A54" s="17" t="s">
        <v>112</v>
      </c>
      <c r="B54" s="18" t="s">
        <v>316</v>
      </c>
      <c r="C54" s="17" t="s">
        <v>61</v>
      </c>
      <c r="D54" s="17" t="str">
        <f t="shared" si="0"/>
        <v>UPDATE CategoriesFields SET SortOrder = 0 , LayoutOrder = 0 , LayoutGroupId = 0 , FieldStateInNewForm = 4 , FieldStateInEditForm = 4 , ControlTypeInNewForm = 'dropdownlist' , ControlTypeInViewForm = 'dropdownlist' , ControlTypeInEditForm = 'dropdownlist' , NameLocale1 = 'Κατάσταση Βανών που χειρίστηκαν' , DefaultValue = 'Ανοιχτές' , DataSourceTypeId = 6 , DataSource = 'SELECT 'Ανοιχτές' AS ID, 'Ανοιχτές' AS DisplayText
UNION 
SELECT 'Κλειστές'  AS ID, 'Κλειστές'  AS DisplayText' , FieldExtension1 = 'ID' , FieldExtension2 = 'DisplayText'  WHERE InternalName IN ('Apomonosi_KatastasiVanonPouXeiristikan') AND Entity = 'Visits'</v>
      </c>
      <c r="E54" s="17">
        <v>0</v>
      </c>
      <c r="F54" s="17">
        <v>0</v>
      </c>
      <c r="G54" s="17">
        <v>0</v>
      </c>
      <c r="H54" s="17">
        <v>4</v>
      </c>
      <c r="I54" s="17">
        <v>4</v>
      </c>
      <c r="J54" s="17" t="s">
        <v>57</v>
      </c>
      <c r="K54" s="17" t="s">
        <v>57</v>
      </c>
      <c r="L54" s="17" t="s">
        <v>57</v>
      </c>
      <c r="M54" s="17" t="s">
        <v>156</v>
      </c>
      <c r="O54" s="17" t="s">
        <v>523</v>
      </c>
      <c r="R54" s="17">
        <v>6</v>
      </c>
      <c r="S54" s="64" t="s">
        <v>804</v>
      </c>
      <c r="T54" s="17" t="s">
        <v>441</v>
      </c>
      <c r="U54" s="17" t="s">
        <v>74</v>
      </c>
    </row>
    <row r="55" spans="1:25" s="17" customFormat="1" x14ac:dyDescent="0.25">
      <c r="A55" s="17" t="s">
        <v>113</v>
      </c>
      <c r="B55" s="18" t="s">
        <v>316</v>
      </c>
      <c r="C55" s="17" t="s">
        <v>61</v>
      </c>
      <c r="D55" s="17" t="str">
        <f t="shared" si="0"/>
        <v>UPDATE CategoriesFields SET SortOrder = 0 , LayoutOrder = 0 , LayoutGroupId = 0 , FieldStateInNewForm = 4 , FieldStateInEditForm = 4 , ControlTypeInNewForm = 'dropdownlist' , ControlTypeInViewForm = 'dropdownlist' , ControlTypeInEditForm = 'dropdownlist' , NameLocale1 = 'Θέση Βανών που χειρίστηκαν' , DataSourceTypeId = 6 , DataSource = 'SELECT PositionId AS ValueInt, CONVERT(nvarchar(50), PositionCode) + '' - '' + PositionName AS DisplayText FROM Positions WHERE PositionType = 1 AND PositionIsActive = 1 ' , FieldExtension1 = ' ValueInt' , FieldExtension2 = 'DisplayText'  WHERE InternalName IN ('Apomonosi_ThesiVanonPouXeiristikan') AND Entity = 'Visits'</v>
      </c>
      <c r="E55" s="17">
        <v>0</v>
      </c>
      <c r="F55" s="17">
        <v>0</v>
      </c>
      <c r="G55" s="17">
        <v>0</v>
      </c>
      <c r="H55" s="17">
        <v>4</v>
      </c>
      <c r="I55" s="17">
        <v>4</v>
      </c>
      <c r="J55" s="17" t="s">
        <v>57</v>
      </c>
      <c r="K55" s="17" t="s">
        <v>57</v>
      </c>
      <c r="L55" s="17" t="s">
        <v>57</v>
      </c>
      <c r="M55" s="17" t="s">
        <v>157</v>
      </c>
      <c r="R55" s="17">
        <v>6</v>
      </c>
      <c r="S55" s="17" t="s">
        <v>525</v>
      </c>
      <c r="T55" s="17" t="s">
        <v>433</v>
      </c>
      <c r="U55" s="17" t="s">
        <v>74</v>
      </c>
    </row>
    <row r="56" spans="1:25" x14ac:dyDescent="0.25">
      <c r="A56" s="2" t="s">
        <v>121</v>
      </c>
      <c r="B56" s="6" t="s">
        <v>316</v>
      </c>
      <c r="C56" t="s">
        <v>61</v>
      </c>
      <c r="D56" t="str">
        <f t="shared" si="0"/>
        <v>UPDATE CategoriesFields SET SortOrder = 0 , LayoutOrder = 0 , LayoutGroupId = 0 , FieldStateInNewForm = 4 , FieldStateInEditForm = 4 , ControlTypeInNewForm = 'textbox' , ControlTypeInViewForm = 'textbox' , ControlTypeInEditForm = 'textbox' , NameLocale1 = 'Συντεταγμένες Βλάβης'  WHERE InternalName IN ('SyntetagmenesVlavis') AND Entity = 'Visits'</v>
      </c>
      <c r="E56">
        <v>0</v>
      </c>
      <c r="F56">
        <v>0</v>
      </c>
      <c r="G56">
        <v>0</v>
      </c>
      <c r="H56">
        <v>4</v>
      </c>
      <c r="I56">
        <v>4</v>
      </c>
      <c r="J56" t="s">
        <v>536</v>
      </c>
      <c r="K56" t="s">
        <v>536</v>
      </c>
      <c r="L56" t="s">
        <v>536</v>
      </c>
      <c r="M56" t="s">
        <v>158</v>
      </c>
    </row>
    <row r="57" spans="1:25" x14ac:dyDescent="0.25">
      <c r="A57" s="2" t="s">
        <v>122</v>
      </c>
      <c r="B57" s="6" t="s">
        <v>316</v>
      </c>
      <c r="C57" t="s">
        <v>61</v>
      </c>
      <c r="D57" t="str">
        <f t="shared" si="0"/>
        <v>UPDATE CategoriesFields SET SortOrder = 0 , LayoutOrder = 0 , LayoutGroupId = 0 , FieldStateInNewForm = 4 , FieldStateInEditForm = 4 , ControlTypeInNewForm = 'textbox' , ControlTypeInViewForm = 'textbox' , ControlTypeInEditForm = 'textbox' , NameLocale1 = 'Υλικό Αγωγού'  WHERE InternalName IN ('AgogosYliko') AND Entity = 'Visits'</v>
      </c>
      <c r="E57">
        <v>0</v>
      </c>
      <c r="F57">
        <v>0</v>
      </c>
      <c r="G57">
        <v>0</v>
      </c>
      <c r="H57">
        <v>4</v>
      </c>
      <c r="I57">
        <v>4</v>
      </c>
      <c r="J57" t="s">
        <v>536</v>
      </c>
      <c r="K57" t="s">
        <v>536</v>
      </c>
      <c r="L57" t="s">
        <v>536</v>
      </c>
      <c r="M57" t="s">
        <v>159</v>
      </c>
    </row>
    <row r="58" spans="1:25" x14ac:dyDescent="0.25">
      <c r="A58" s="2" t="s">
        <v>123</v>
      </c>
      <c r="B58" s="6" t="s">
        <v>316</v>
      </c>
      <c r="C58" t="s">
        <v>61</v>
      </c>
      <c r="D58" t="str">
        <f t="shared" si="0"/>
        <v>UPDATE CategoriesFields SET SortOrder = 0 , LayoutOrder = 0 , LayoutGroupId = 0 , FieldStateInNewForm = 4 , FieldStateInEditForm = 4 , ControlTypeInNewForm = 'textbox' , ControlTypeInViewForm = 'textbox' , ControlTypeInEditForm = 'textbox' , NameLocale1 = 'Τοποθέτηση Καταγραφικού'  WHERE InternalName IN ('TopothetisiKatagrafikou') AND Entity = 'Visits'</v>
      </c>
      <c r="E58">
        <v>0</v>
      </c>
      <c r="F58">
        <v>0</v>
      </c>
      <c r="G58">
        <v>0</v>
      </c>
      <c r="H58">
        <v>4</v>
      </c>
      <c r="I58">
        <v>4</v>
      </c>
      <c r="J58" t="s">
        <v>536</v>
      </c>
      <c r="K58" t="s">
        <v>536</v>
      </c>
      <c r="L58" t="s">
        <v>536</v>
      </c>
      <c r="M58" t="s">
        <v>160</v>
      </c>
    </row>
    <row r="59" spans="1:25" s="2" customFormat="1" x14ac:dyDescent="0.25">
      <c r="A59" s="2" t="s">
        <v>124</v>
      </c>
      <c r="B59" s="19" t="s">
        <v>316</v>
      </c>
      <c r="C59" s="2" t="s">
        <v>61</v>
      </c>
      <c r="D59" s="2" t="str">
        <f t="shared" si="0"/>
        <v>UPDATE CategoriesFields SET SortOrder = 0 , LayoutOrder = 0 , LayoutGroupId = 0 , FieldStateInNewForm = 4 , FieldStateInEditForm = 4 , ControlTypeInNewForm = 'textbox' , ControlTypeInViewForm = 'textbox' , ControlTypeInEditForm = 'textbox' , NameLocale1 = '(Γνωμάτευση) Θέση'  WHERE InternalName IN ('GnomateusiThesi') AND Entity = 'Visits'</v>
      </c>
      <c r="E59" s="2">
        <v>0</v>
      </c>
      <c r="F59" s="2">
        <v>0</v>
      </c>
      <c r="G59" s="2">
        <v>0</v>
      </c>
      <c r="H59" s="2">
        <v>4</v>
      </c>
      <c r="I59" s="2">
        <v>4</v>
      </c>
      <c r="J59" t="s">
        <v>536</v>
      </c>
      <c r="K59" t="s">
        <v>536</v>
      </c>
      <c r="L59" t="s">
        <v>536</v>
      </c>
      <c r="M59" s="2" t="s">
        <v>161</v>
      </c>
    </row>
    <row r="60" spans="1:25" s="3" customFormat="1" x14ac:dyDescent="0.25">
      <c r="A60" s="3" t="s">
        <v>125</v>
      </c>
      <c r="B60" s="8" t="s">
        <v>316</v>
      </c>
      <c r="C60" s="3" t="s">
        <v>61</v>
      </c>
      <c r="D60" s="3" t="str">
        <f t="shared" si="0"/>
        <v>UPDATE CategoriesFields SET SortOrder = 0 , LayoutOrder = 0 , LayoutGroupId = 0 , FieldStateInNewForm = 4 , FieldStateInEditForm = 4 , ControlTypeInNewForm = 'textbox' , ControlTypeInViewForm = 'textbox' , ControlTypeInEditForm = 'textbox' , NameLocale1 = '(Γνωμάτευση) Μήκος' , ValidationJSScript = 'function CustomValidate[[FIELDNAME]]() { return "";}' , DocumentReadyJSScript = 'var lMaxLength_[[FIELDNAME]]=5; var lDecimals_[[FIELDNAME]]=2; $( "#[[FIELDNAME]]" ).focus(function() { OnFocusNumericControl($(this),lMaxLength_[[FIELDNAME]]); }).keydown( function() { OnKeyDownNumericControl(event,$(this),lMaxLength_[[FIELDNAME]],lDecimals_[[FIELDNAME]]); }).change( function() { OnValueChangedNumericControl(event,$(this)); })'  WHERE InternalName IN ('GnomateusiMikos') AND Entity = 'Visits'</v>
      </c>
      <c r="E60" s="3">
        <v>0</v>
      </c>
      <c r="F60" s="3">
        <v>0</v>
      </c>
      <c r="G60" s="3">
        <v>0</v>
      </c>
      <c r="H60" s="3">
        <v>4</v>
      </c>
      <c r="I60" s="3">
        <v>4</v>
      </c>
      <c r="J60" s="3" t="s">
        <v>536</v>
      </c>
      <c r="K60" s="3" t="s">
        <v>536</v>
      </c>
      <c r="L60" s="3" t="s">
        <v>536</v>
      </c>
      <c r="M60" s="3" t="s">
        <v>162</v>
      </c>
      <c r="P60" s="3" t="s">
        <v>512</v>
      </c>
      <c r="Q60" s="3" t="s">
        <v>516</v>
      </c>
    </row>
    <row r="61" spans="1:25" s="3" customFormat="1" x14ac:dyDescent="0.25">
      <c r="A61" s="3" t="s">
        <v>126</v>
      </c>
      <c r="B61" s="8" t="s">
        <v>316</v>
      </c>
      <c r="C61" s="3" t="s">
        <v>61</v>
      </c>
      <c r="D61" s="3" t="str">
        <f t="shared" si="0"/>
        <v>UPDATE CategoriesFields SET SortOrder = 0 , LayoutOrder = 0 , LayoutGroupId = 0 , FieldStateInNewForm = 4 , FieldStateInEditForm = 4 , ControlTypeInNewForm = 'textbox' , ControlTypeInViewForm = 'textbox' , ControlTypeInEditForm = 'textbox' , NameLocale1 = '(Γνωμάτευση) Διάμετρος' , ValidationJSScript = 'function CustomValidate[[FIELDNAME]]() { return "";}' , DocumentReadyJSScript = 'var lMaxLength_[[FIELDNAME]]=5; var lDecimals_[[FIELDNAME]]=2; $( "#[[FIELDNAME]]" ).focus(function() { OnFocusNumericControl($(this),lMaxLength_[[FIELDNAME]]); }).keydown( function() { OnKeyDownNumericControl(event,$(this),lMaxLength_[[FIELDNAME]],lDecimals_[[FIELDNAME]]); }).change( function() { OnValueChangedNumericControl(event,$(this)); })'  WHERE InternalName IN ('GnomateusiDiametros') AND Entity = 'Visits'</v>
      </c>
      <c r="E61" s="3">
        <v>0</v>
      </c>
      <c r="F61" s="3">
        <v>0</v>
      </c>
      <c r="G61" s="3">
        <v>0</v>
      </c>
      <c r="H61" s="3">
        <v>4</v>
      </c>
      <c r="I61" s="3">
        <v>4</v>
      </c>
      <c r="J61" s="3" t="s">
        <v>536</v>
      </c>
      <c r="K61" s="3" t="s">
        <v>536</v>
      </c>
      <c r="L61" s="3" t="s">
        <v>536</v>
      </c>
      <c r="M61" s="3" t="s">
        <v>163</v>
      </c>
      <c r="P61" s="3" t="s">
        <v>512</v>
      </c>
      <c r="Q61" s="3" t="s">
        <v>516</v>
      </c>
    </row>
    <row r="62" spans="1:25" x14ac:dyDescent="0.25">
      <c r="A62" s="2" t="s">
        <v>127</v>
      </c>
      <c r="B62" s="6" t="s">
        <v>316</v>
      </c>
      <c r="C62" t="s">
        <v>61</v>
      </c>
      <c r="D62" t="str">
        <f t="shared" si="0"/>
        <v>UPDATE CategoriesFields SET SortOrder = 0 , LayoutOrder = 0 , LayoutGroupId = 0 , FieldStateInNewForm = 4 , FieldStateInEditForm = 4 , ControlTypeInNewForm = 'textbox' , ControlTypeInViewForm = 'textbox' , ControlTypeInEditForm = 'textbox' , NameLocale1 = '(Γνωμάτευση) Υλικό'  WHERE InternalName IN ('GnomateusiYliko') AND Entity = 'Visits'</v>
      </c>
      <c r="E62">
        <v>0</v>
      </c>
      <c r="F62">
        <v>0</v>
      </c>
      <c r="G62">
        <v>0</v>
      </c>
      <c r="H62">
        <v>4</v>
      </c>
      <c r="I62">
        <v>4</v>
      </c>
      <c r="J62" t="s">
        <v>536</v>
      </c>
      <c r="K62" t="s">
        <v>536</v>
      </c>
      <c r="L62" t="s">
        <v>536</v>
      </c>
      <c r="M62" t="s">
        <v>164</v>
      </c>
    </row>
    <row r="63" spans="1:25" x14ac:dyDescent="0.25">
      <c r="A63" s="2" t="s">
        <v>460</v>
      </c>
      <c r="B63" s="6" t="s">
        <v>316</v>
      </c>
      <c r="C63" t="s">
        <v>61</v>
      </c>
      <c r="D63" t="str">
        <f t="shared" si="0"/>
        <v>UPDATE CategoriesFields SET SortOrder = 0 , LayoutOrder = 0 , LayoutGroupId = 0 , FieldStateInNewForm = 4 , FieldStateInEditForm = 4 , ControlTypeInNewForm = 'fileupload' , ControlTypeInViewForm = 'fileupload' , ControlTypeInEditForm = 'fileupload' , NameLocale1 = 'Επισυναπτόμενα Αρχεία' , ValidationJSScript = 'function CustomValidate[[FIELDNAME]]() { return "";}' , DataSource = '/VisitsGen/Attachments/[[AssignmentId]]' , FieldExtension4 = '/VisitsGen/UploadFile?[[QUERY_STRING]]' , FieldExtension5 = '{ "fuuid" : "[[SESSION_ID]]" }' , FieldExtension6 = 'data-allowmulti="true" data-allowdelete="false"'  WHERE InternalName IN ('FileAttatchments') AND Entity = 'Visits'</v>
      </c>
      <c r="E63">
        <v>0</v>
      </c>
      <c r="F63">
        <v>0</v>
      </c>
      <c r="G63">
        <v>0</v>
      </c>
      <c r="H63">
        <v>4</v>
      </c>
      <c r="I63">
        <v>4</v>
      </c>
      <c r="J63" t="s">
        <v>434</v>
      </c>
      <c r="K63" t="s">
        <v>434</v>
      </c>
      <c r="L63" t="s">
        <v>434</v>
      </c>
      <c r="M63" t="s">
        <v>165</v>
      </c>
      <c r="P63" s="3" t="s">
        <v>512</v>
      </c>
      <c r="S63" t="s">
        <v>435</v>
      </c>
      <c r="W63" t="s">
        <v>436</v>
      </c>
      <c r="X63" t="s">
        <v>437</v>
      </c>
      <c r="Y63" t="s">
        <v>438</v>
      </c>
    </row>
    <row r="64" spans="1:25" s="3" customFormat="1" x14ac:dyDescent="0.25">
      <c r="A64" s="3" t="s">
        <v>128</v>
      </c>
      <c r="B64" s="8" t="s">
        <v>316</v>
      </c>
      <c r="C64" s="3" t="s">
        <v>61</v>
      </c>
      <c r="D64" s="3" t="str">
        <f t="shared" si="0"/>
        <v>UPDATE CategoriesFields SET SortOrder = 0 , LayoutOrder = 0 , LayoutGroupId = 0 , FieldStateInNewForm = 4 , FieldStateInEditForm = 4 , ControlTypeInNewForm = 'textbox' , ControlTypeInViewForm = 'textbox' , ControlTypeInEditForm = 'textbox' , NameLocale1 = 'Αριθμός Βανών που χειρίστηκαν' , ValidationJSScript = 'function CustomValidate[[FIELDNAME]]() { return "";}' , DocumentReadyJSScript = 'var lMaxLength_[[FIELDNAME]]=1; var lDecimals_[[FIELDNAME]]=0; $( "#[[FIELDNAME]]" ).focus(function() { OnFocusNumericControl($(this),lMaxLength_[[FIELDNAME]]); }).keydown( function() { OnKeyDownNumericControl(event,$(this),lMaxLength_[[FIELDNAME]],lDecimals_[[FIELDNAME]]); }).change( function() { OnValueChangedNumericControl(event,$(this)); })'  WHERE InternalName IN ('Epanafora_ArirthosVanonPouXeiristikan') AND Entity = 'Visits'</v>
      </c>
      <c r="E64" s="3">
        <v>0</v>
      </c>
      <c r="F64" s="3">
        <v>0</v>
      </c>
      <c r="G64" s="3">
        <v>0</v>
      </c>
      <c r="H64" s="3">
        <v>4</v>
      </c>
      <c r="I64" s="3">
        <v>4</v>
      </c>
      <c r="J64" t="s">
        <v>536</v>
      </c>
      <c r="K64" t="s">
        <v>536</v>
      </c>
      <c r="L64" t="s">
        <v>536</v>
      </c>
      <c r="M64" s="3" t="s">
        <v>155</v>
      </c>
      <c r="P64" s="3" t="s">
        <v>512</v>
      </c>
      <c r="Q64" s="3" t="s">
        <v>515</v>
      </c>
    </row>
    <row r="65" spans="1:23" s="17" customFormat="1" ht="45" x14ac:dyDescent="0.25">
      <c r="A65" s="17" t="s">
        <v>129</v>
      </c>
      <c r="B65" s="18" t="s">
        <v>316</v>
      </c>
      <c r="C65" s="17" t="s">
        <v>61</v>
      </c>
      <c r="D65" s="17" t="str">
        <f t="shared" si="0"/>
        <v>UPDATE CategoriesFields SET SortOrder = 0 , LayoutOrder = 0 , LayoutGroupId = 0 , FieldStateInNewForm = 4 , FieldStateInEditForm = 4 , ControlTypeInNewForm = 'dropdownlist' , ControlTypeInViewForm = 'dropdownlist' , ControlTypeInEditForm = 'dropdownlist' , NameLocale1 = 'Κατάσταση Βανών που χειρίστηκαν' , DefaultValue = 'Ανοιχτές' , DataSourceTypeId = 6 , DataSource = 'SELECT 'Ανοιχτές' AS ID, 'Ανοιχτές' AS DisplayText
UNION 
SELECT 'Κλειστές'  AS ID, 'Κλειστές'  AS DisplayText' , FieldExtension1 = 'ID' , FieldExtension2 = 'DisplayText'  WHERE InternalName IN ('Epanafora_KatastasiVanonPouXeiristikan') AND Entity = 'Visits'</v>
      </c>
      <c r="E65" s="17">
        <v>0</v>
      </c>
      <c r="F65" s="17">
        <v>0</v>
      </c>
      <c r="G65" s="17">
        <v>0</v>
      </c>
      <c r="H65" s="17">
        <v>4</v>
      </c>
      <c r="I65" s="17">
        <v>4</v>
      </c>
      <c r="J65" s="17" t="s">
        <v>57</v>
      </c>
      <c r="K65" s="17" t="s">
        <v>57</v>
      </c>
      <c r="L65" s="17" t="s">
        <v>57</v>
      </c>
      <c r="M65" s="17" t="s">
        <v>156</v>
      </c>
      <c r="O65" s="17" t="s">
        <v>523</v>
      </c>
      <c r="R65" s="17">
        <v>6</v>
      </c>
      <c r="S65" s="64" t="s">
        <v>804</v>
      </c>
      <c r="T65" s="17" t="s">
        <v>441</v>
      </c>
      <c r="U65" s="17" t="s">
        <v>74</v>
      </c>
    </row>
    <row r="66" spans="1:23" s="17" customFormat="1" x14ac:dyDescent="0.25">
      <c r="A66" s="17" t="s">
        <v>130</v>
      </c>
      <c r="B66" s="18" t="s">
        <v>316</v>
      </c>
      <c r="C66" s="17" t="s">
        <v>61</v>
      </c>
      <c r="D66" s="17" t="str">
        <f t="shared" si="0"/>
        <v>UPDATE CategoriesFields SET SortOrder = 0 , LayoutOrder = 0 , LayoutGroupId = 0 , FieldStateInNewForm = 4 , FieldStateInEditForm = 4 , ControlTypeInNewForm = 'dropdownlist' , ControlTypeInViewForm = 'dropdownlist' , ControlTypeInEditForm = 'dropdownlist' , NameLocale1 = 'Θέση Βανών που χειρίστηκαν' , DataSourceTypeId = 6 , DataSource = 'SELECT PositionId AS ValueInt, CONVERT(nvarchar(50), PositionCode) + '' - '' + PositionName AS DisplayText FROM Positions WHERE PositionType = 1 AND PositionIsActive = 1 ' , FieldExtension1 = ' ValueInt' , FieldExtension2 = 'DisplayText'  WHERE InternalName IN ('Epanafora_ThesiVanonPouXeiristikan') AND Entity = 'Visits'</v>
      </c>
      <c r="E66" s="17">
        <v>0</v>
      </c>
      <c r="F66" s="17">
        <v>0</v>
      </c>
      <c r="G66" s="17">
        <v>0</v>
      </c>
      <c r="H66" s="17">
        <v>4</v>
      </c>
      <c r="I66" s="17">
        <v>4</v>
      </c>
      <c r="J66" s="17" t="s">
        <v>57</v>
      </c>
      <c r="K66" s="17" t="s">
        <v>57</v>
      </c>
      <c r="L66" s="17" t="s">
        <v>57</v>
      </c>
      <c r="M66" s="17" t="s">
        <v>157</v>
      </c>
      <c r="R66" s="17">
        <v>6</v>
      </c>
      <c r="S66" s="17" t="s">
        <v>525</v>
      </c>
      <c r="T66" s="17" t="s">
        <v>433</v>
      </c>
      <c r="U66" s="17" t="s">
        <v>74</v>
      </c>
    </row>
    <row r="67" spans="1:23" s="17" customFormat="1" x14ac:dyDescent="0.25">
      <c r="A67" s="17" t="s">
        <v>118</v>
      </c>
      <c r="B67" s="18" t="s">
        <v>316</v>
      </c>
      <c r="C67" s="17" t="s">
        <v>61</v>
      </c>
      <c r="D67" s="17" t="str">
        <f t="shared" ref="D67:D130" si="1">CONCATENATE("UPDATE ",C67," SET ",IF(E67&lt;&gt;"",CONCATENATE("SortOrder = ",E67," "),""),IF(F67&lt;&gt;"",CONCATENATE(", LayoutOrder = ",F67," "),""),IF(G67&lt;&gt;"",CONCATENATE(", LayoutGroupId = ",G67," "),""),IF(H67&lt;&gt;"",CONCATENATE(", FieldStateInNewForm = ",H67," "),""),IF(I67&lt;&gt;"",CONCATENATE(", FieldStateInEditForm = ",I67," "),""),IF(J67&lt;&gt;"",CONCATENATE(", ControlTypeInNewForm = '",J67,"' "),""),IF(K67&lt;&gt;"",CONCATENATE(", ControlTypeInViewForm = '",K67,"' "),""),IF(L67&lt;&gt;"",CONCATENATE(", ControlTypeInEditForm = '",L67,"' "),""),IF(M67&lt;&gt;"",CONCATENATE(", NameLocale1 = '",M67,"' "),""),IF(N67&lt;&gt;"",CONCATENATE(", AllowedValues = '",N67,"' "),""),IF(O67&lt;&gt;"",CONCATENATE(", DefaultValue = '",O67,"' "),""),IF(P67&lt;&gt;"",CONCATENATE(", ValidationJSScript = '",P67,"' "),""),IF(Q67&lt;&gt;"",CONCATENATE(", DocumentReadyJSScript = '",Q67,"' "),""),IF(R67&lt;&gt;"",CONCATENATE(", DataSourceTypeId = ",R67," "),""),IF(S67&lt;&gt;"",CONCATENATE(", DataSource = '",S67,"' "),""),IF(T67&lt;&gt;"",CONCATENATE(", FieldExtension1 = '",T67,"' "),""),IF(U67&lt;&gt;"",CONCATENATE(", FieldExtension2 = '",U67,"' "),""),IF(V67&lt;&gt;"",CONCATENATE(", FieldExtension3 = '",V67,"' "),""),IF(W67&lt;&gt;"",CONCATENATE(", FieldExtension4 = '",W67,"' "),""),IF(X67&lt;&gt;"",CONCATENATE(", FieldExtension5 = '",X67,"' "),""),IF(Y67&lt;&gt;"",CONCATENATE(", FieldExtension6 = '",Y67,"' "),""),IF(Z67&lt;&gt;"",CONCATENATE(", NameLocale9 = '",Z67,"' "),"")," WHERE InternalName IN ('",A67,"') AND Entity = '",B67,"'")</f>
        <v>UPDATE CategoriesFields SET SortOrder = 0 , LayoutOrder = 0 , LayoutGroupId = 0 , FieldStateInNewForm = 4 , FieldStateInEditForm = 4 , ControlTypeInNewForm = 'dropdownlist-multi' , ControlTypeInViewForm = 'dropdownlist-multi' , ControlTypeInEditForm = 'dropdownlist-multi' , NameLocale1 = 'Οχήματα' , DataSourceTypeId = 6 , DataSource = 'SELECT VehicleID AS ValueInt, CONVERT(nvarchar(100), RTRIM(LTRIM(CONVERT(nvarchar(15), VehicleRegNumber)))) + '-' + RTRIM(LTRIM(OwnerSurname)) AS DisplayText FROM Vehicles WHERE VehicleSector IN (SELECT SectorId FROM Users WHERE UserId = [[#USERID#]] ) AND VehicleDepartment IN (SELECT DepartmentId FROM Users WHERE UserId = [[#USERID#]] )' , FieldExtension1 = 'ValueInt' , FieldExtension2 = 'DisplayText' , FieldExtension4 = 'MULTISELECT'  WHERE InternalName IN ('Oximata') AND Entity = 'Visits'</v>
      </c>
      <c r="E67" s="17">
        <v>0</v>
      </c>
      <c r="F67" s="17">
        <v>0</v>
      </c>
      <c r="G67" s="17">
        <v>0</v>
      </c>
      <c r="H67" s="17">
        <v>4</v>
      </c>
      <c r="I67" s="17">
        <v>4</v>
      </c>
      <c r="J67" s="17" t="s">
        <v>56</v>
      </c>
      <c r="K67" s="17" t="s">
        <v>56</v>
      </c>
      <c r="L67" s="17" t="s">
        <v>56</v>
      </c>
      <c r="M67" s="17" t="s">
        <v>120</v>
      </c>
      <c r="R67" s="17">
        <v>6</v>
      </c>
      <c r="S67" s="17" t="s">
        <v>793</v>
      </c>
      <c r="T67" s="17" t="s">
        <v>448</v>
      </c>
      <c r="U67" s="17" t="s">
        <v>74</v>
      </c>
      <c r="W67" s="17" t="s">
        <v>175</v>
      </c>
    </row>
    <row r="68" spans="1:23" s="11" customFormat="1" x14ac:dyDescent="0.25">
      <c r="A68" s="11" t="s">
        <v>131</v>
      </c>
      <c r="B68" s="12" t="s">
        <v>316</v>
      </c>
      <c r="C68" s="11" t="s">
        <v>61</v>
      </c>
      <c r="D68" s="11" t="str">
        <f t="shared" si="1"/>
        <v>UPDATE CategoriesFields SET SortOrder = 0 , LayoutOrder = 0 , LayoutGroupId = 0 , FieldStateInNewForm = 4 , FieldStateInEditForm = 4 , ControlTypeInNewForm = 'datetime' , ControlTypeInViewForm = 'datetime' , ControlTypeInEditForm = 'datetime' , NameLocale1 = 'Προγραμματισμένη Ημερομηνία '  WHERE InternalName IN ('TaskScheduleDate') AND Entity = 'Visits'</v>
      </c>
      <c r="E68" s="11">
        <v>0</v>
      </c>
      <c r="F68" s="11">
        <v>0</v>
      </c>
      <c r="G68" s="11">
        <v>0</v>
      </c>
      <c r="H68" s="11">
        <v>4</v>
      </c>
      <c r="I68" s="11">
        <v>4</v>
      </c>
      <c r="J68" s="11" t="s">
        <v>59</v>
      </c>
      <c r="K68" s="11" t="s">
        <v>59</v>
      </c>
      <c r="L68" s="11" t="s">
        <v>59</v>
      </c>
      <c r="M68" s="11" t="s">
        <v>166</v>
      </c>
    </row>
    <row r="69" spans="1:23" s="11" customFormat="1" x14ac:dyDescent="0.25">
      <c r="A69" s="11" t="s">
        <v>132</v>
      </c>
      <c r="B69" s="12" t="s">
        <v>316</v>
      </c>
      <c r="C69" s="11" t="s">
        <v>61</v>
      </c>
      <c r="D69" s="11" t="str">
        <f t="shared" si="1"/>
        <v>UPDATE CategoriesFields SET SortOrder = 0 , LayoutOrder = 0 , LayoutGroupId = 0 , FieldStateInNewForm = 4 , FieldStateInEditForm = 4 , ControlTypeInNewForm = 'datetime' , ControlTypeInViewForm = 'datetime' , ControlTypeInEditForm = 'datetime' , NameLocale1 = 'Ημερομηνία Εναρξης Εργασιών'  WHERE InternalName IN ('HmerominiaEnarxisErgasion') AND Entity = 'Visits'</v>
      </c>
      <c r="E69" s="11">
        <v>0</v>
      </c>
      <c r="F69" s="11">
        <v>0</v>
      </c>
      <c r="G69" s="11">
        <v>0</v>
      </c>
      <c r="H69" s="11">
        <v>4</v>
      </c>
      <c r="I69" s="11">
        <v>4</v>
      </c>
      <c r="J69" s="11" t="s">
        <v>59</v>
      </c>
      <c r="K69" s="11" t="s">
        <v>59</v>
      </c>
      <c r="L69" s="11" t="s">
        <v>59</v>
      </c>
      <c r="M69" s="11" t="s">
        <v>167</v>
      </c>
    </row>
    <row r="70" spans="1:23" s="9" customFormat="1" x14ac:dyDescent="0.25">
      <c r="A70" s="9" t="s">
        <v>133</v>
      </c>
      <c r="B70" s="10" t="s">
        <v>316</v>
      </c>
      <c r="C70" s="9" t="s">
        <v>61</v>
      </c>
      <c r="D70" s="9" t="str">
        <f t="shared" si="1"/>
        <v>UPDATE CategoriesFields SET SortOrder = 0 , LayoutOrder = 0 , LayoutGroupId = 0 , FieldStateInNewForm = 4 , FieldStateInEditForm = 4 , ControlTypeInNewForm = 'time' , ControlTypeInViewForm = 'time' , ControlTypeInEditForm = 'time' , NameLocale1 = 'Ωρα Εναρξης Εργασιών' , ValidationJSScript = 'function CustomValidate[[FIELDNAME]]() { var isValid = true; var control = $("#[[FIELDNAME]]"); var patt = new RegExp("^([01]?[0-9]|2[0-3]):[0-5][0-9]$"); isValid = patt.test(control.val()); if (!isValid) return "Σωστή μορφή ώρας HH:mm (24H)."; return "";}' , FieldExtension1 = 'HH:mm' , FieldExtension2 = '{0:HH:mm}'  WHERE InternalName IN ('OraEnarxisErgasion') AND Entity = 'Visits'</v>
      </c>
      <c r="E70" s="9">
        <v>0</v>
      </c>
      <c r="F70" s="9">
        <v>0</v>
      </c>
      <c r="G70" s="9">
        <v>0</v>
      </c>
      <c r="H70" s="9">
        <v>4</v>
      </c>
      <c r="I70" s="9">
        <v>4</v>
      </c>
      <c r="J70" s="9" t="s">
        <v>474</v>
      </c>
      <c r="K70" s="9" t="s">
        <v>474</v>
      </c>
      <c r="L70" s="9" t="s">
        <v>474</v>
      </c>
      <c r="M70" s="9" t="s">
        <v>168</v>
      </c>
      <c r="P70" s="9" t="s">
        <v>506</v>
      </c>
      <c r="T70" s="9" t="s">
        <v>86</v>
      </c>
      <c r="U70" s="9" t="s">
        <v>87</v>
      </c>
    </row>
    <row r="71" spans="1:23" s="11" customFormat="1" x14ac:dyDescent="0.25">
      <c r="A71" s="11" t="s">
        <v>134</v>
      </c>
      <c r="B71" s="12" t="s">
        <v>316</v>
      </c>
      <c r="C71" s="11" t="s">
        <v>61</v>
      </c>
      <c r="D71" s="11" t="str">
        <f t="shared" si="1"/>
        <v>UPDATE CategoriesFields SET SortOrder = 0 , LayoutOrder = 0 , LayoutGroupId = 0 , FieldStateInNewForm = 4 , FieldStateInEditForm = 4 , ControlTypeInNewForm = 'datetime' , ControlTypeInViewForm = 'datetime' , ControlTypeInEditForm = 'datetime' , NameLocale1 = 'Ημερομηνία Λήξης Εργασιών'  WHERE InternalName IN ('HmerominiaLixisErgasion') AND Entity = 'Visits'</v>
      </c>
      <c r="E71" s="11">
        <v>0</v>
      </c>
      <c r="F71" s="11">
        <v>0</v>
      </c>
      <c r="G71" s="11">
        <v>0</v>
      </c>
      <c r="H71" s="11">
        <v>4</v>
      </c>
      <c r="I71" s="11">
        <v>4</v>
      </c>
      <c r="J71" s="11" t="s">
        <v>59</v>
      </c>
      <c r="K71" s="11" t="s">
        <v>59</v>
      </c>
      <c r="L71" s="11" t="s">
        <v>59</v>
      </c>
      <c r="M71" s="11" t="s">
        <v>169</v>
      </c>
    </row>
    <row r="72" spans="1:23" s="9" customFormat="1" x14ac:dyDescent="0.25">
      <c r="A72" s="9" t="s">
        <v>135</v>
      </c>
      <c r="B72" s="10" t="s">
        <v>316</v>
      </c>
      <c r="C72" s="9" t="s">
        <v>61</v>
      </c>
      <c r="D72" s="9" t="str">
        <f t="shared" si="1"/>
        <v>UPDATE CategoriesFields SET SortOrder = 0 , LayoutOrder = 0 , LayoutGroupId = 0 , FieldStateInNewForm = 4 , FieldStateInEditForm = 4 , ControlTypeInNewForm = 'time' , ControlTypeInViewForm = 'time' , ControlTypeInEditForm = 'time' , NameLocale1 = 'Ωρα Λήξης Εργασιών' , ValidationJSScript = 'function CustomValidate[[FIELDNAME]]() { var isValid = true; var control = $("#[[FIELDNAME]]"); var patt = new RegExp("^([01]?[0-9]|2[0-3]):[0-5][0-9]$"); isValid = patt.test(control.val()); if (!isValid) return "Σωστή μορφή ώρας HH:mm (24H)."; return "";}' , FieldExtension1 = 'HH:mm' , FieldExtension2 = '{0:HH:mm}'  WHERE InternalName IN ('OraLixisErgasion') AND Entity = 'Visits'</v>
      </c>
      <c r="E72" s="9">
        <v>0</v>
      </c>
      <c r="F72" s="9">
        <v>0</v>
      </c>
      <c r="G72" s="9">
        <v>0</v>
      </c>
      <c r="H72" s="9">
        <v>4</v>
      </c>
      <c r="I72" s="9">
        <v>4</v>
      </c>
      <c r="J72" s="9" t="s">
        <v>474</v>
      </c>
      <c r="K72" s="9" t="s">
        <v>474</v>
      </c>
      <c r="L72" s="9" t="s">
        <v>474</v>
      </c>
      <c r="M72" s="9" t="s">
        <v>170</v>
      </c>
      <c r="P72" s="9" t="s">
        <v>506</v>
      </c>
      <c r="T72" s="9" t="s">
        <v>86</v>
      </c>
      <c r="U72" s="9" t="s">
        <v>87</v>
      </c>
    </row>
    <row r="73" spans="1:23" x14ac:dyDescent="0.25">
      <c r="A73" t="s">
        <v>136</v>
      </c>
      <c r="B73" s="6" t="s">
        <v>316</v>
      </c>
      <c r="C73" t="s">
        <v>61</v>
      </c>
      <c r="D73" t="str">
        <f t="shared" si="1"/>
        <v>UPDATE CategoriesFields SET SortOrder = 0 , LayoutOrder = 0 , LayoutGroupId = 0 , FieldStateInNewForm = 4 , FieldStateInEditForm = 4 , ControlTypeInNewForm = 'textbox' , ControlTypeInViewForm = 'textbox' , ControlTypeInEditForm = 'textbox' , NameLocale1 = 'Ονομα Βάνας'  WHERE InternalName IN ('OnomaVanas') AND Entity = 'Visits'</v>
      </c>
      <c r="E73">
        <v>0</v>
      </c>
      <c r="F73">
        <v>0</v>
      </c>
      <c r="G73">
        <v>0</v>
      </c>
      <c r="H73">
        <v>4</v>
      </c>
      <c r="I73">
        <v>4</v>
      </c>
      <c r="J73" t="s">
        <v>536</v>
      </c>
      <c r="K73" t="s">
        <v>536</v>
      </c>
      <c r="L73" t="s">
        <v>536</v>
      </c>
      <c r="M73" t="s">
        <v>171</v>
      </c>
    </row>
    <row r="74" spans="1:23" s="17" customFormat="1" x14ac:dyDescent="0.25">
      <c r="A74" s="17" t="s">
        <v>137</v>
      </c>
      <c r="B74" s="18" t="s">
        <v>316</v>
      </c>
      <c r="C74" s="17" t="s">
        <v>61</v>
      </c>
      <c r="D74" s="17" t="str">
        <f t="shared" si="1"/>
        <v>UPDATE CategoriesFields SET SortOrder = 0 , LayoutOrder = 0 , LayoutGroupId = 0 , FieldStateInNewForm = 4 , FieldStateInEditForm = 4 , ControlTypeInNewForm = 'dropdownlist' , ControlTypeInViewForm = 'dropdownlist' , ControlTypeInEditForm = 'dropdownlist' , NameLocale1 = 'Θέση Βάνας' , DataSourceTypeId = 6 , DataSource = 'SELECT PositionId AS ValueInt, CONVERT(nvarchar(50), PositionCode) + '' - '' + PositionName AS DisplayText FROM Positions WHERE PositionType = 1 AND PositionIsActive = 1 ' , FieldExtension1 = 'ValueInt' , FieldExtension2 = 'DisplayText'  WHERE InternalName IN ('ThesiVanas') AND Entity = 'Visits'</v>
      </c>
      <c r="E74" s="17">
        <v>0</v>
      </c>
      <c r="F74" s="17">
        <v>0</v>
      </c>
      <c r="G74" s="17">
        <v>0</v>
      </c>
      <c r="H74" s="17">
        <v>4</v>
      </c>
      <c r="I74" s="17">
        <v>4</v>
      </c>
      <c r="J74" s="17" t="s">
        <v>57</v>
      </c>
      <c r="K74" s="17" t="s">
        <v>57</v>
      </c>
      <c r="L74" s="17" t="s">
        <v>57</v>
      </c>
      <c r="M74" s="17" t="s">
        <v>172</v>
      </c>
      <c r="R74" s="17">
        <v>6</v>
      </c>
      <c r="S74" s="17" t="s">
        <v>525</v>
      </c>
      <c r="T74" s="17" t="s">
        <v>448</v>
      </c>
      <c r="U74" s="17" t="s">
        <v>74</v>
      </c>
    </row>
    <row r="75" spans="1:23" x14ac:dyDescent="0.25">
      <c r="A75" t="s">
        <v>138</v>
      </c>
      <c r="B75" s="6" t="s">
        <v>316</v>
      </c>
      <c r="C75" t="s">
        <v>61</v>
      </c>
      <c r="D75" t="str">
        <f t="shared" si="1"/>
        <v>UPDATE CategoriesFields SET SortOrder = 0 , LayoutOrder = 0 , LayoutGroupId = 0 , FieldStateInNewForm = 4 , FieldStateInEditForm = 4 , ControlTypeInNewForm = 'switcher' , ControlTypeInViewForm = 'switcher' , ControlTypeInEditForm = 'switcher' , NameLocale1 = 'Κατάσταση Βάνας' , FieldExtension1 = 'Ανοιχτή' , FieldExtension2 = 'Κλειστή'  WHERE InternalName IN ('KatastasiVanas') AND Entity = 'Visits'</v>
      </c>
      <c r="E75">
        <v>0</v>
      </c>
      <c r="F75">
        <v>0</v>
      </c>
      <c r="G75">
        <v>0</v>
      </c>
      <c r="H75">
        <v>4</v>
      </c>
      <c r="I75">
        <v>4</v>
      </c>
      <c r="J75" t="s">
        <v>178</v>
      </c>
      <c r="K75" t="s">
        <v>178</v>
      </c>
      <c r="L75" t="s">
        <v>178</v>
      </c>
      <c r="M75" t="s">
        <v>173</v>
      </c>
      <c r="T75" t="s">
        <v>179</v>
      </c>
      <c r="U75" t="s">
        <v>180</v>
      </c>
    </row>
    <row r="76" spans="1:23" x14ac:dyDescent="0.25">
      <c r="A76" t="s">
        <v>181</v>
      </c>
      <c r="B76" s="6" t="s">
        <v>316</v>
      </c>
      <c r="C76" t="s">
        <v>61</v>
      </c>
      <c r="D76" t="str">
        <f t="shared" si="1"/>
        <v>UPDATE CategoriesFields SET SortOrder = 0 , LayoutOrder = 0 , LayoutGroupId = 0 , FieldStateInNewForm = 4 , FieldStateInEditForm = 4 , ControlTypeInNewForm = 'textbox' , ControlTypeInViewForm = 'textbox' , ControlTypeInEditForm = 'textbox' , NameLocale1 = 'Είδος Καλύματος'  WHERE InternalName IN ('KalymaEidos') AND Entity = 'Visits'</v>
      </c>
      <c r="E76">
        <v>0</v>
      </c>
      <c r="F76">
        <v>0</v>
      </c>
      <c r="G76">
        <v>0</v>
      </c>
      <c r="H76">
        <v>4</v>
      </c>
      <c r="I76">
        <v>4</v>
      </c>
      <c r="J76" t="s">
        <v>536</v>
      </c>
      <c r="K76" t="s">
        <v>536</v>
      </c>
      <c r="L76" t="s">
        <v>536</v>
      </c>
      <c r="M76" t="s">
        <v>182</v>
      </c>
    </row>
    <row r="77" spans="1:23" x14ac:dyDescent="0.25">
      <c r="A77" t="s">
        <v>183</v>
      </c>
      <c r="B77" s="6" t="s">
        <v>316</v>
      </c>
      <c r="C77" t="s">
        <v>61</v>
      </c>
      <c r="D77" t="str">
        <f t="shared" si="1"/>
        <v>UPDATE CategoriesFields SET SortOrder = 0 , LayoutOrder = 0 , LayoutGroupId = 0 , FieldStateInNewForm = 4 , FieldStateInEditForm = 4 , ControlTypeInNewForm = 'textbox' , ControlTypeInViewForm = 'textbox' , ControlTypeInEditForm = 'textbox' , NameLocale1 = 'Διαστάσεις Καλύματος'  WHERE InternalName IN ('KalymaDiastaseis') AND Entity = 'Visits'</v>
      </c>
      <c r="E77">
        <v>0</v>
      </c>
      <c r="F77">
        <v>0</v>
      </c>
      <c r="G77">
        <v>0</v>
      </c>
      <c r="H77">
        <v>4</v>
      </c>
      <c r="I77">
        <v>4</v>
      </c>
      <c r="J77" t="s">
        <v>536</v>
      </c>
      <c r="K77" t="s">
        <v>536</v>
      </c>
      <c r="L77" t="s">
        <v>536</v>
      </c>
      <c r="M77" t="s">
        <v>184</v>
      </c>
    </row>
    <row r="78" spans="1:23" x14ac:dyDescent="0.25">
      <c r="A78" t="s">
        <v>185</v>
      </c>
      <c r="B78" s="6" t="s">
        <v>316</v>
      </c>
      <c r="C78" t="s">
        <v>61</v>
      </c>
      <c r="D78" t="str">
        <f t="shared" si="1"/>
        <v>UPDATE CategoriesFields SET SortOrder = 0 , LayoutOrder = 0 , LayoutGroupId = 0 , FieldStateInNewForm = 4 , FieldStateInEditForm = 4 , ControlTypeInNewForm = 'textbox' , ControlTypeInViewForm = 'textbox' , ControlTypeInEditForm = 'textbox' , NameLocale1 = 'Είδος Φρεατίου'  WHERE InternalName IN ('FreatioEidos') AND Entity = 'Visits'</v>
      </c>
      <c r="E78">
        <v>0</v>
      </c>
      <c r="F78">
        <v>0</v>
      </c>
      <c r="G78">
        <v>0</v>
      </c>
      <c r="H78">
        <v>4</v>
      </c>
      <c r="I78">
        <v>4</v>
      </c>
      <c r="J78" t="s">
        <v>536</v>
      </c>
      <c r="K78" t="s">
        <v>536</v>
      </c>
      <c r="L78" t="s">
        <v>536</v>
      </c>
      <c r="M78" t="s">
        <v>244</v>
      </c>
    </row>
    <row r="79" spans="1:23" x14ac:dyDescent="0.25">
      <c r="A79" t="s">
        <v>186</v>
      </c>
      <c r="B79" s="6" t="s">
        <v>316</v>
      </c>
      <c r="C79" t="s">
        <v>61</v>
      </c>
      <c r="D79" t="str">
        <f t="shared" si="1"/>
        <v>UPDATE CategoriesFields SET SortOrder = 0 , LayoutOrder = 0 , LayoutGroupId = 0 , FieldStateInNewForm = 4 , FieldStateInEditForm = 4 , ControlTypeInNewForm = 'textbox' , ControlTypeInViewForm = 'textbox' , ControlTypeInEditForm = 'textbox' , NameLocale1 = 'Διαστάσεις Φρεατίου'  WHERE InternalName IN ('FreatioDiastaseis') AND Entity = 'Visits'</v>
      </c>
      <c r="E79">
        <v>0</v>
      </c>
      <c r="F79">
        <v>0</v>
      </c>
      <c r="G79">
        <v>0</v>
      </c>
      <c r="H79">
        <v>4</v>
      </c>
      <c r="I79">
        <v>4</v>
      </c>
      <c r="J79" t="s">
        <v>536</v>
      </c>
      <c r="K79" t="s">
        <v>536</v>
      </c>
      <c r="L79" t="s">
        <v>536</v>
      </c>
      <c r="M79" t="s">
        <v>245</v>
      </c>
    </row>
    <row r="80" spans="1:23" s="11" customFormat="1" x14ac:dyDescent="0.25">
      <c r="A80" s="11" t="s">
        <v>187</v>
      </c>
      <c r="B80" s="12" t="s">
        <v>316</v>
      </c>
      <c r="C80" s="11" t="s">
        <v>61</v>
      </c>
      <c r="D80" s="11" t="str">
        <f t="shared" si="1"/>
        <v>UPDATE CategoriesFields SET SortOrder = 0 , LayoutOrder = 0 , LayoutGroupId = 0 , FieldStateInNewForm = 4 , FieldStateInEditForm = 4 , ControlTypeInNewForm = 'datetime' , ControlTypeInViewForm = 'datetime' , ControlTypeInEditForm = 'datetime' , NameLocale1 = 'Ημερομηνία Επέμβασης'  WHERE InternalName IN ('HmerominiaEpemvasis') AND Entity = 'Visits'</v>
      </c>
      <c r="E80" s="11">
        <v>0</v>
      </c>
      <c r="F80" s="11">
        <v>0</v>
      </c>
      <c r="G80" s="11">
        <v>0</v>
      </c>
      <c r="H80" s="11">
        <v>4</v>
      </c>
      <c r="I80" s="11">
        <v>4</v>
      </c>
      <c r="J80" s="11" t="s">
        <v>59</v>
      </c>
      <c r="K80" s="11" t="s">
        <v>59</v>
      </c>
      <c r="L80" s="11" t="s">
        <v>59</v>
      </c>
      <c r="M80" s="11" t="s">
        <v>189</v>
      </c>
    </row>
    <row r="81" spans="1:21" s="9" customFormat="1" x14ac:dyDescent="0.25">
      <c r="A81" s="9" t="s">
        <v>188</v>
      </c>
      <c r="B81" s="10" t="s">
        <v>316</v>
      </c>
      <c r="C81" s="9" t="s">
        <v>61</v>
      </c>
      <c r="D81" s="9" t="str">
        <f t="shared" si="1"/>
        <v>UPDATE CategoriesFields SET SortOrder = 0 , LayoutOrder = 0 , LayoutGroupId = 0 , FieldStateInNewForm = 4 , FieldStateInEditForm = 4 , ControlTypeInNewForm = 'time' , ControlTypeInViewForm = 'time' , ControlTypeInEditForm = 'time' , NameLocale1 = 'Ωρα Επέμβασης' , ValidationJSScript = 'function CustomValidate[[FIELDNAME]]() { var isValid = true; var control = $("#[[FIELDNAME]]"); var patt = new RegExp("^([01]?[0-9]|2[0-3]):[0-5][0-9]$"); isValid = patt.test(control.val()); if (!isValid) return "Σωστή μορφή ώρας HH:mm (24H)."; return "";}' , FieldExtension1 = 'HH:mm' , FieldExtension2 = '{0:HH:mm}'  WHERE InternalName IN ('OraEpemvasis') AND Entity = 'Visits'</v>
      </c>
      <c r="E81" s="9">
        <v>0</v>
      </c>
      <c r="F81" s="9">
        <v>0</v>
      </c>
      <c r="G81" s="9">
        <v>0</v>
      </c>
      <c r="H81" s="9">
        <v>4</v>
      </c>
      <c r="I81" s="9">
        <v>4</v>
      </c>
      <c r="J81" s="9" t="s">
        <v>474</v>
      </c>
      <c r="K81" s="9" t="s">
        <v>474</v>
      </c>
      <c r="L81" s="9" t="s">
        <v>474</v>
      </c>
      <c r="M81" s="9" t="s">
        <v>190</v>
      </c>
      <c r="P81" s="9" t="s">
        <v>506</v>
      </c>
      <c r="T81" s="9" t="s">
        <v>86</v>
      </c>
      <c r="U81" s="9" t="s">
        <v>87</v>
      </c>
    </row>
    <row r="82" spans="1:21" s="15" customFormat="1" x14ac:dyDescent="0.25">
      <c r="A82" s="13" t="s">
        <v>191</v>
      </c>
      <c r="B82" s="14" t="s">
        <v>316</v>
      </c>
      <c r="C82" s="15" t="s">
        <v>61</v>
      </c>
      <c r="D82" s="15" t="str">
        <f t="shared" si="1"/>
        <v>UPDATE CategoriesFields SET SortOrder = 0 , LayoutOrder = 0 , LayoutGroupId = 0 , FieldStateInNewForm = 4 , FieldStateInEditForm = 4 , ControlTypeInNewForm = 'textbox' , ControlTypeInViewForm = 'textbox' , ControlTypeInEditForm = 'textbox'  WHERE InternalName IN ('OnomaDexamenis') AND Entity = 'Visits'</v>
      </c>
      <c r="E82" s="15">
        <v>0</v>
      </c>
      <c r="F82" s="15">
        <v>0</v>
      </c>
      <c r="G82" s="15">
        <v>0</v>
      </c>
      <c r="H82" s="15">
        <v>4</v>
      </c>
      <c r="I82" s="15">
        <v>4</v>
      </c>
      <c r="J82" s="21" t="s">
        <v>536</v>
      </c>
      <c r="K82" s="21" t="s">
        <v>536</v>
      </c>
      <c r="L82" s="21" t="s">
        <v>536</v>
      </c>
    </row>
    <row r="83" spans="1:21" s="17" customFormat="1" x14ac:dyDescent="0.25">
      <c r="A83" s="17" t="s">
        <v>192</v>
      </c>
      <c r="B83" s="18" t="s">
        <v>316</v>
      </c>
      <c r="C83" s="17" t="s">
        <v>61</v>
      </c>
      <c r="D83" s="17" t="str">
        <f t="shared" si="1"/>
        <v>UPDATE CategoriesFields SET SortOrder = 0 , LayoutOrder = 0 , LayoutGroupId = 0 , FieldStateInNewForm = 4 , FieldStateInEditForm = 4 , ControlTypeInNewForm = 'dropdownlist' , ControlTypeInViewForm = 'dropdownlist' , ControlTypeInEditForm = 'dropdownlist' , NameLocale1 = 'Θέση Δεξαμενής' , DataSourceTypeId = 6 , DataSource = 'SELECT DexameniID AS ValueInt, CONVERT(nvarchar(50), ScadaCode) + '' - '' + DexameniName AS DisplayText FROM Dexamenes' , FieldExtension1 = ' ValueInt' , FieldExtension2 = 'DisplayText'  WHERE InternalName IN ('ThesiDexamenis') AND Entity = 'Visits'</v>
      </c>
      <c r="E83" s="17">
        <v>0</v>
      </c>
      <c r="F83" s="17">
        <v>0</v>
      </c>
      <c r="G83" s="17">
        <v>0</v>
      </c>
      <c r="H83" s="17">
        <v>4</v>
      </c>
      <c r="I83" s="17">
        <v>4</v>
      </c>
      <c r="J83" s="17" t="s">
        <v>57</v>
      </c>
      <c r="K83" s="17" t="s">
        <v>57</v>
      </c>
      <c r="L83" s="17" t="s">
        <v>57</v>
      </c>
      <c r="M83" s="17" t="s">
        <v>198</v>
      </c>
      <c r="R83" s="17">
        <v>6</v>
      </c>
      <c r="S83" s="17" t="s">
        <v>524</v>
      </c>
      <c r="T83" s="17" t="s">
        <v>433</v>
      </c>
      <c r="U83" s="17" t="s">
        <v>74</v>
      </c>
    </row>
    <row r="84" spans="1:21" x14ac:dyDescent="0.25">
      <c r="A84" t="s">
        <v>193</v>
      </c>
      <c r="B84" s="6" t="s">
        <v>316</v>
      </c>
      <c r="C84" t="s">
        <v>61</v>
      </c>
      <c r="D84" t="str">
        <f t="shared" si="1"/>
        <v>UPDATE CategoriesFields SET SortOrder = 0 , LayoutOrder = 0 , LayoutGroupId = 0 , FieldStateInNewForm = 4 , FieldStateInEditForm = 4 , ControlTypeInNewForm = 'textbox' , ControlTypeInViewForm = 'textbox' , ControlTypeInEditForm = 'textbox' , NameLocale1 = 'Θάλαμος Δεξαμενής'  WHERE InternalName IN ('ThalamosDexamenis') AND Entity = 'Visits'</v>
      </c>
      <c r="E84">
        <v>0</v>
      </c>
      <c r="F84">
        <v>0</v>
      </c>
      <c r="G84">
        <v>0</v>
      </c>
      <c r="H84">
        <v>4</v>
      </c>
      <c r="I84">
        <v>4</v>
      </c>
      <c r="J84" t="s">
        <v>536</v>
      </c>
      <c r="K84" t="s">
        <v>536</v>
      </c>
      <c r="L84" t="s">
        <v>536</v>
      </c>
      <c r="M84" t="s">
        <v>199</v>
      </c>
    </row>
    <row r="85" spans="1:21" s="17" customFormat="1" ht="45" x14ac:dyDescent="0.25">
      <c r="A85" s="17" t="s">
        <v>194</v>
      </c>
      <c r="B85" s="18" t="s">
        <v>316</v>
      </c>
      <c r="C85" s="17" t="s">
        <v>61</v>
      </c>
      <c r="D85" s="17" t="str">
        <f t="shared" si="1"/>
        <v>UPDATE CategoriesFields SET SortOrder = 0 , LayoutOrder = 0 , LayoutGroupId = 0 , FieldStateInNewForm = 4 , FieldStateInEditForm = 4 , ControlTypeInNewForm = 'dropdownlist' , ControlTypeInViewForm = 'dropdownlist' , ControlTypeInEditForm = 'dropdownlist' , NameLocale1 = 'Σημείο Εκκένωσης' , DefaultValue = 'Αγωγός Ομβρίων' , DataSourceTypeId = 6 , DataSource = 'SELECT 'Αγωγός Ομβρίων' AS ID, 'Αγωγός Ομβρίων' AS DisplayText
UNION 
SELECT 'Επιφανειακά'  AS ID, 'Επιφανειακά'  AS DisplayText' , FieldExtension1 = 'ID' , FieldExtension2 = 'DisplayText'  WHERE InternalName IN ('SimeioEkkenosis') AND Entity = 'Visits'</v>
      </c>
      <c r="E85" s="17">
        <v>0</v>
      </c>
      <c r="F85" s="17">
        <v>0</v>
      </c>
      <c r="G85" s="17">
        <v>0</v>
      </c>
      <c r="H85" s="17">
        <v>4</v>
      </c>
      <c r="I85" s="17">
        <v>4</v>
      </c>
      <c r="J85" s="17" t="s">
        <v>57</v>
      </c>
      <c r="K85" s="17" t="s">
        <v>57</v>
      </c>
      <c r="L85" s="17" t="s">
        <v>57</v>
      </c>
      <c r="M85" s="17" t="s">
        <v>200</v>
      </c>
      <c r="O85" s="17" t="s">
        <v>214</v>
      </c>
      <c r="R85" s="17">
        <v>6</v>
      </c>
      <c r="S85" s="64" t="s">
        <v>805</v>
      </c>
      <c r="T85" s="17" t="s">
        <v>441</v>
      </c>
      <c r="U85" s="17" t="s">
        <v>74</v>
      </c>
    </row>
    <row r="86" spans="1:21" s="3" customFormat="1" x14ac:dyDescent="0.25">
      <c r="A86" s="3" t="s">
        <v>195</v>
      </c>
      <c r="B86" s="8" t="s">
        <v>316</v>
      </c>
      <c r="C86" s="3" t="s">
        <v>61</v>
      </c>
      <c r="D86" s="3" t="str">
        <f t="shared" si="1"/>
        <v>UPDATE CategoriesFields SET SortOrder = 0 , LayoutOrder = 0 , LayoutGroupId = 0 , FieldStateInNewForm = 4 , FieldStateInEditForm = 4 , ControlTypeInNewForm = 'textbox' , ControlTypeInViewForm = 'textbox' , ControlTypeInEditForm = 'textbox' , NameLocale1 = 'Αριθμός Αντλιών' , ValidationJSScript = 'function CustomValidate[[FIELDNAME]]() { return "";}' , DocumentReadyJSScript = 'var lMaxLength_[[FIELDNAME]]=1; var lDecimals_[[FIELDNAME]]=0; $( "#[[FIELDNAME]]" ).focus(function() { OnFocusNumericControl($(this),lMaxLength_[[FIELDNAME]]); }).keydown( function() { OnKeyDownNumericControl(event,$(this),lMaxLength_[[FIELDNAME]],lDecimals_[[FIELDNAME]]); }).change( function() { OnValueChangedNumericControl(event,$(this)); })'  WHERE InternalName IN ('ArithmosAntlion') AND Entity = 'Visits'</v>
      </c>
      <c r="E86" s="3">
        <v>0</v>
      </c>
      <c r="F86" s="3">
        <v>0</v>
      </c>
      <c r="G86" s="3">
        <v>0</v>
      </c>
      <c r="H86" s="3">
        <v>4</v>
      </c>
      <c r="I86" s="3">
        <v>4</v>
      </c>
      <c r="J86" s="3" t="s">
        <v>536</v>
      </c>
      <c r="K86" s="3" t="s">
        <v>536</v>
      </c>
      <c r="L86" s="3" t="s">
        <v>536</v>
      </c>
      <c r="M86" s="3" t="s">
        <v>201</v>
      </c>
      <c r="P86" s="3" t="s">
        <v>512</v>
      </c>
      <c r="Q86" s="3" t="s">
        <v>515</v>
      </c>
    </row>
    <row r="87" spans="1:21" x14ac:dyDescent="0.25">
      <c r="A87" t="s">
        <v>208</v>
      </c>
      <c r="B87" s="6" t="s">
        <v>316</v>
      </c>
      <c r="C87" t="s">
        <v>61</v>
      </c>
      <c r="D87" t="str">
        <f t="shared" si="1"/>
        <v>UPDATE CategoriesFields SET SortOrder = 0 , LayoutOrder = 0 , LayoutGroupId = 0 , FieldStateInNewForm = 4 , FieldStateInEditForm = 4 , ControlTypeInNewForm = 'switcher' , ControlTypeInViewForm = 'switcher' , ControlTypeInEditForm = 'switcher' , NameLocale1 = 'Αντλία (Μεγάλη/Μικρή)' , FieldExtension1 = 'Μεγάλη' , FieldExtension2 = 'Μικρή'  WHERE InternalName IN ('MegaliMikriAntlia') AND Entity = 'Visits'</v>
      </c>
      <c r="E87">
        <v>0</v>
      </c>
      <c r="F87">
        <v>0</v>
      </c>
      <c r="G87">
        <v>0</v>
      </c>
      <c r="H87">
        <v>4</v>
      </c>
      <c r="I87">
        <v>4</v>
      </c>
      <c r="J87" t="s">
        <v>178</v>
      </c>
      <c r="K87" t="s">
        <v>178</v>
      </c>
      <c r="L87" t="s">
        <v>178</v>
      </c>
      <c r="M87" t="s">
        <v>209</v>
      </c>
      <c r="T87" t="s">
        <v>210</v>
      </c>
      <c r="U87" t="s">
        <v>211</v>
      </c>
    </row>
    <row r="88" spans="1:21" s="17" customFormat="1" x14ac:dyDescent="0.25">
      <c r="A88" s="17" t="s">
        <v>212</v>
      </c>
      <c r="B88" s="18" t="s">
        <v>316</v>
      </c>
      <c r="C88" s="17" t="s">
        <v>61</v>
      </c>
      <c r="D88" s="17" t="str">
        <f t="shared" si="1"/>
        <v>UPDATE CategoriesFields SET SortOrder = 0 , LayoutOrder = 0 , LayoutGroupId = 0 , FieldStateInNewForm = 4 , FieldStateInEditForm = 4 , ControlTypeInNewForm = 'dropdownlist' , ControlTypeInViewForm = 'dropdownlist' , ControlTypeInEditForm = 'dropdownlist' , NameLocale1 = 'Είδος Τέρματος' , DataSourceTypeId = 6 , DataSource = 'SELECT EidosTermatosId AS ValueInt, CONVERT(nvarchar(50), EidosTermatosDescription) AS DisplayText FROM EidosTermatos' , FieldExtension1 = 'ValueInt' , FieldExtension2 = 'DisplayText'  WHERE InternalName IN ('EidosTermatos') AND Entity = 'Visits'</v>
      </c>
      <c r="E88" s="17">
        <v>0</v>
      </c>
      <c r="F88" s="17">
        <v>0</v>
      </c>
      <c r="G88" s="17">
        <v>0</v>
      </c>
      <c r="H88" s="17">
        <v>4</v>
      </c>
      <c r="I88" s="17">
        <v>4</v>
      </c>
      <c r="J88" s="17" t="s">
        <v>57</v>
      </c>
      <c r="K88" s="17" t="s">
        <v>57</v>
      </c>
      <c r="L88" s="17" t="s">
        <v>57</v>
      </c>
      <c r="M88" s="17" t="s">
        <v>213</v>
      </c>
      <c r="R88" s="17">
        <v>6</v>
      </c>
      <c r="S88" s="17" t="s">
        <v>531</v>
      </c>
      <c r="T88" s="17" t="s">
        <v>448</v>
      </c>
      <c r="U88" s="17" t="s">
        <v>74</v>
      </c>
    </row>
    <row r="89" spans="1:21" x14ac:dyDescent="0.25">
      <c r="A89" t="s">
        <v>196</v>
      </c>
      <c r="B89" s="6" t="s">
        <v>316</v>
      </c>
      <c r="C89" t="s">
        <v>61</v>
      </c>
      <c r="D89" t="str">
        <f t="shared" si="1"/>
        <v>UPDATE CategoriesFields SET SortOrder = 0 , LayoutOrder = 0 , LayoutGroupId = 0 , FieldStateInNewForm = 4 , FieldStateInEditForm = 4 , ControlTypeInNewForm = 'switcher' , ControlTypeInViewForm = 'switcher' , ControlTypeInEditForm = 'switcher' , NameLocale1 = 'Χειρισμός PRV' , FieldExtension1 = 'Ανοιγμα' , FieldExtension2 = 'Κλείσιμο'  WHERE InternalName IN ('PRV_Xeirismos') AND Entity = 'Visits'</v>
      </c>
      <c r="E89">
        <v>0</v>
      </c>
      <c r="F89">
        <v>0</v>
      </c>
      <c r="G89">
        <v>0</v>
      </c>
      <c r="H89">
        <v>4</v>
      </c>
      <c r="I89">
        <v>4</v>
      </c>
      <c r="J89" t="s">
        <v>178</v>
      </c>
      <c r="K89" t="s">
        <v>178</v>
      </c>
      <c r="L89" t="s">
        <v>178</v>
      </c>
      <c r="M89" t="s">
        <v>202</v>
      </c>
      <c r="T89" t="s">
        <v>206</v>
      </c>
      <c r="U89" t="s">
        <v>207</v>
      </c>
    </row>
    <row r="90" spans="1:21" x14ac:dyDescent="0.25">
      <c r="A90" t="s">
        <v>197</v>
      </c>
      <c r="B90" s="6" t="s">
        <v>316</v>
      </c>
      <c r="C90" t="s">
        <v>61</v>
      </c>
      <c r="D90" t="str">
        <f t="shared" si="1"/>
        <v>UPDATE CategoriesFields SET SortOrder = 0 , LayoutOrder = 0 , LayoutGroupId = 0 , FieldStateInNewForm = 4 , FieldStateInEditForm = 4 , ControlTypeInNewForm = 'switcher' , ControlTypeInViewForm = 'switcher' , ControlTypeInEditForm = 'switcher' , NameLocale1 = 'Επάρκεια Υλικών' , FieldExtension1 = 'Ναι' , FieldExtension2 = 'Όχι'  WHERE InternalName IN ('EparkeiaYlikon') AND Entity = 'Visits'</v>
      </c>
      <c r="E90">
        <v>0</v>
      </c>
      <c r="F90">
        <v>0</v>
      </c>
      <c r="G90">
        <v>0</v>
      </c>
      <c r="H90">
        <v>4</v>
      </c>
      <c r="I90">
        <v>4</v>
      </c>
      <c r="J90" t="s">
        <v>178</v>
      </c>
      <c r="K90" t="s">
        <v>178</v>
      </c>
      <c r="L90" t="s">
        <v>178</v>
      </c>
      <c r="M90" t="s">
        <v>203</v>
      </c>
      <c r="T90" t="s">
        <v>204</v>
      </c>
      <c r="U90" t="s">
        <v>205</v>
      </c>
    </row>
    <row r="91" spans="1:21" x14ac:dyDescent="0.25">
      <c r="A91" t="s">
        <v>215</v>
      </c>
      <c r="B91" s="6" t="s">
        <v>316</v>
      </c>
      <c r="C91" t="s">
        <v>61</v>
      </c>
      <c r="D91" t="str">
        <f t="shared" si="1"/>
        <v>UPDATE CategoriesFields SET SortOrder = 0 , LayoutOrder = 0 , LayoutGroupId = 0 , FieldStateInNewForm = 4 , FieldStateInEditForm = 4 , ControlTypeInNewForm = 'switcher' , ControlTypeInViewForm = 'switcher' , ControlTypeInEditForm = 'switcher' , NameLocale1 = 'Είδος Προβλήματος' , FieldExtension1 = 'Κανένα' , FieldExtension2 = 'Άλλο'  WHERE InternalName IN ('EidosProblimatos') AND Entity = 'Visits'</v>
      </c>
      <c r="E91">
        <v>0</v>
      </c>
      <c r="F91">
        <v>0</v>
      </c>
      <c r="G91">
        <v>0</v>
      </c>
      <c r="H91">
        <v>4</v>
      </c>
      <c r="I91">
        <v>4</v>
      </c>
      <c r="J91" t="s">
        <v>178</v>
      </c>
      <c r="K91" t="s">
        <v>178</v>
      </c>
      <c r="L91" t="s">
        <v>178</v>
      </c>
      <c r="M91" t="s">
        <v>216</v>
      </c>
      <c r="T91" t="s">
        <v>217</v>
      </c>
      <c r="U91" t="s">
        <v>218</v>
      </c>
    </row>
    <row r="92" spans="1:21" s="17" customFormat="1" x14ac:dyDescent="0.25">
      <c r="A92" s="17" t="s">
        <v>219</v>
      </c>
      <c r="B92" s="18" t="s">
        <v>316</v>
      </c>
      <c r="C92" s="17" t="s">
        <v>61</v>
      </c>
      <c r="D92" s="17" t="str">
        <f t="shared" si="1"/>
        <v>UPDATE CategoriesFields SET SortOrder = 0 , LayoutOrder = 0 , LayoutGroupId = 0 , FieldStateInNewForm = 4 , FieldStateInEditForm = 4 , ControlTypeInNewForm = 'dropdownlist' , ControlTypeInViewForm = 'dropdownlist' , ControlTypeInEditForm = 'dropdownlist' , NameLocale1 = 'Είδος Επέμβασης' , DataSourceTypeId = 6 , DataSource = 'SELECT EidosEpemvasisId AS ValueInt, CONVERT(nvarchar(50), EidosEpemvasisDescription) AS DisplayText FROM EidosEpemvasis' , FieldExtension1 = 'ValueInt' , FieldExtension2 = 'DisplayText'  WHERE InternalName IN ('EidosEpemvasis') AND Entity = 'Visits'</v>
      </c>
      <c r="E92" s="17">
        <v>0</v>
      </c>
      <c r="F92" s="17">
        <v>0</v>
      </c>
      <c r="G92" s="17">
        <v>0</v>
      </c>
      <c r="H92" s="17">
        <v>4</v>
      </c>
      <c r="I92" s="17">
        <v>4</v>
      </c>
      <c r="J92" s="17" t="s">
        <v>57</v>
      </c>
      <c r="K92" s="17" t="s">
        <v>57</v>
      </c>
      <c r="L92" s="17" t="s">
        <v>57</v>
      </c>
      <c r="M92" s="17" t="s">
        <v>220</v>
      </c>
      <c r="R92" s="17">
        <v>6</v>
      </c>
      <c r="S92" s="17" t="s">
        <v>532</v>
      </c>
      <c r="T92" s="17" t="s">
        <v>448</v>
      </c>
      <c r="U92" s="17" t="s">
        <v>74</v>
      </c>
    </row>
    <row r="93" spans="1:21" x14ac:dyDescent="0.25">
      <c r="A93" t="s">
        <v>229</v>
      </c>
      <c r="B93" s="6" t="s">
        <v>316</v>
      </c>
      <c r="C93" t="s">
        <v>61</v>
      </c>
      <c r="D93" t="str">
        <f t="shared" si="1"/>
        <v>UPDATE CategoriesFields SET SortOrder = 0 , LayoutOrder = 0 , LayoutGroupId = 0 , FieldStateInNewForm = 4 , FieldStateInEditForm = 4 , ControlTypeInNewForm = 'dropdownlist-multi' , ControlTypeInViewForm = 'dropdownlist-multi' , ControlTypeInEditForm = 'dropdownlist-multi' , NameLocale1 = 'Συνεργείο PRV' , DataSourceTypeId = 6 , DataSource = 'SELECT PersonnelID AS ValueInt, CONVERT(nvarchar(100), PersonnelAM)+' - '+PersonnelName+' '+PersonnelSurName AS DisplayText FROM Personnel WHERE IsActive=1 AND Personnel.PersonnelSectorId IN (SELECT SectorId FROM Users WHERE UserId = [[#USERID#]]) AND PersonnelDepartmentID IN (SELECT DepartmentId FROM Users WHERE UserId = [[#USERID#]])' , FieldExtension1 = 'DisplayText' , FieldExtension2 = 'DisplayText'  WHERE InternalName IN ('SynergeioPRV') AND Entity = 'Visits'</v>
      </c>
      <c r="E93">
        <v>0</v>
      </c>
      <c r="F93">
        <v>0</v>
      </c>
      <c r="G93">
        <v>0</v>
      </c>
      <c r="H93">
        <v>4</v>
      </c>
      <c r="I93">
        <v>4</v>
      </c>
      <c r="J93" t="s">
        <v>56</v>
      </c>
      <c r="K93" t="s">
        <v>56</v>
      </c>
      <c r="L93" t="s">
        <v>56</v>
      </c>
      <c r="M93" t="s">
        <v>230</v>
      </c>
      <c r="R93">
        <v>6</v>
      </c>
      <c r="S93" t="s">
        <v>792</v>
      </c>
      <c r="T93" t="s">
        <v>74</v>
      </c>
      <c r="U93" t="s">
        <v>74</v>
      </c>
    </row>
    <row r="94" spans="1:21" x14ac:dyDescent="0.25">
      <c r="A94" t="s">
        <v>221</v>
      </c>
      <c r="B94" s="6" t="s">
        <v>316</v>
      </c>
      <c r="C94" t="s">
        <v>61</v>
      </c>
      <c r="D94" t="str">
        <f t="shared" si="1"/>
        <v>UPDATE CategoriesFields SET SortOrder = 0 , LayoutOrder = 0 , LayoutGroupId = 0 , FieldStateInNewForm = 4 , FieldStateInEditForm = 4 , ControlTypeInNewForm = 'textbox' , ControlTypeInViewForm = 'textbox' , ControlTypeInEditForm = 'textbox' , NameLocale1 = 'Ονομα PRV'  WHERE InternalName IN ('OnomaPRV') AND Entity = 'Visits'</v>
      </c>
      <c r="E94">
        <v>0</v>
      </c>
      <c r="F94">
        <v>0</v>
      </c>
      <c r="G94">
        <v>0</v>
      </c>
      <c r="H94">
        <v>4</v>
      </c>
      <c r="I94">
        <v>4</v>
      </c>
      <c r="J94" t="s">
        <v>536</v>
      </c>
      <c r="K94" t="s">
        <v>536</v>
      </c>
      <c r="L94" t="s">
        <v>536</v>
      </c>
      <c r="M94" t="s">
        <v>225</v>
      </c>
    </row>
    <row r="95" spans="1:21" s="17" customFormat="1" x14ac:dyDescent="0.25">
      <c r="A95" s="17" t="s">
        <v>222</v>
      </c>
      <c r="B95" s="18" t="s">
        <v>316</v>
      </c>
      <c r="C95" s="17" t="s">
        <v>61</v>
      </c>
      <c r="D95" s="17" t="str">
        <f t="shared" si="1"/>
        <v>UPDATE CategoriesFields SET SortOrder = 0 , LayoutOrder = 0 , LayoutGroupId = 0 , FieldStateInNewForm = 4 , FieldStateInEditForm = 4 , ControlTypeInNewForm = 'dropdownlist' , ControlTypeInViewForm = 'dropdownlist' , ControlTypeInEditForm = 'dropdownlist' , NameLocale1 = 'Θέση PRV' , DataSourceTypeId = 6 , DataSource = 'SELECT PositionId AS ValueInt, CONVERT(nvarchar(50), PositionCode) + '' - '' + PositionName AS DisplayText FROM Positions WHERE PositionType = 1 AND PositionIsActive = 1 ' , FieldExtension1 = ' ValueInt' , FieldExtension2 = 'DisplayText'  WHERE InternalName IN ('ThesiPRV') AND Entity = 'Visits'</v>
      </c>
      <c r="E95" s="17">
        <v>0</v>
      </c>
      <c r="F95" s="17">
        <v>0</v>
      </c>
      <c r="G95" s="17">
        <v>0</v>
      </c>
      <c r="H95" s="17">
        <v>4</v>
      </c>
      <c r="I95" s="17">
        <v>4</v>
      </c>
      <c r="J95" s="17" t="s">
        <v>57</v>
      </c>
      <c r="K95" s="17" t="s">
        <v>57</v>
      </c>
      <c r="L95" s="17" t="s">
        <v>57</v>
      </c>
      <c r="M95" s="17" t="s">
        <v>226</v>
      </c>
      <c r="R95" s="17">
        <v>6</v>
      </c>
      <c r="S95" s="17" t="s">
        <v>525</v>
      </c>
      <c r="T95" s="17" t="s">
        <v>433</v>
      </c>
      <c r="U95" s="17" t="s">
        <v>74</v>
      </c>
    </row>
    <row r="96" spans="1:21" s="3" customFormat="1" x14ac:dyDescent="0.25">
      <c r="A96" s="3" t="s">
        <v>223</v>
      </c>
      <c r="B96" s="8" t="s">
        <v>316</v>
      </c>
      <c r="C96" s="3" t="s">
        <v>61</v>
      </c>
      <c r="D96" s="3" t="str">
        <f t="shared" si="1"/>
        <v>UPDATE CategoriesFields SET SortOrder = 0 , LayoutOrder = 0 , LayoutGroupId = 0 , FieldStateInNewForm = 4 , FieldStateInEditForm = 4 , ControlTypeInNewForm = 'textbox' , ControlTypeInViewForm = 'textbox' , ControlTypeInEditForm = 'textbox' , NameLocale1 = 'Διάμετρος PRV' , ValidationJSScript = 'function CustomValidate[[FIELDNAME]]() { return "";}' , DocumentReadyJSScript = 'var lMaxLength_[[FIELDNAME]]=5; var lDecimals_[[FIELDNAME]]=2; $( "#[[FIELDNAME]]" ).focus(function() { OnFocusNumericControl($(this),lMaxLength_[[FIELDNAME]]); }).keydown( function() { OnKeyDownNumericControl(event,$(this),lMaxLength_[[FIELDNAME]],lDecimals_[[FIELDNAME]]); }).change( function() { OnValueChangedNumericControl(event,$(this)); })'  WHERE InternalName IN ('DiametrosPRV') AND Entity = 'Visits'</v>
      </c>
      <c r="E96" s="3">
        <v>0</v>
      </c>
      <c r="F96" s="3">
        <v>0</v>
      </c>
      <c r="G96" s="3">
        <v>0</v>
      </c>
      <c r="H96" s="3">
        <v>4</v>
      </c>
      <c r="I96" s="3">
        <v>4</v>
      </c>
      <c r="J96" s="3" t="s">
        <v>536</v>
      </c>
      <c r="K96" s="3" t="s">
        <v>536</v>
      </c>
      <c r="L96" s="3" t="s">
        <v>536</v>
      </c>
      <c r="M96" s="3" t="s">
        <v>227</v>
      </c>
      <c r="P96" s="3" t="s">
        <v>512</v>
      </c>
      <c r="Q96" s="3" t="s">
        <v>516</v>
      </c>
    </row>
    <row r="97" spans="1:24" x14ac:dyDescent="0.25">
      <c r="A97" t="s">
        <v>224</v>
      </c>
      <c r="B97" s="6" t="s">
        <v>316</v>
      </c>
      <c r="C97" t="s">
        <v>61</v>
      </c>
      <c r="D97" t="str">
        <f t="shared" si="1"/>
        <v>UPDATE CategoriesFields SET SortOrder = 0 , LayoutOrder = 0 , LayoutGroupId = 0 , FieldStateInNewForm = 4 , FieldStateInEditForm = 4 , ControlTypeInNewForm = 'switcher' , ControlTypeInViewForm = 'switcher' , ControlTypeInEditForm = 'switcher' , NameLocale1 = 'Κατάσταση PRV' , FieldExtension1 = 'Ανοιχτή' , FieldExtension2 = 'Κλειστή'  WHERE InternalName IN ('KatastasiPRV') AND Entity = 'Visits'</v>
      </c>
      <c r="E97">
        <v>0</v>
      </c>
      <c r="F97">
        <v>0</v>
      </c>
      <c r="G97">
        <v>0</v>
      </c>
      <c r="H97">
        <v>4</v>
      </c>
      <c r="I97">
        <v>4</v>
      </c>
      <c r="J97" t="s">
        <v>178</v>
      </c>
      <c r="K97" t="s">
        <v>178</v>
      </c>
      <c r="L97" t="s">
        <v>178</v>
      </c>
      <c r="M97" t="s">
        <v>228</v>
      </c>
      <c r="T97" t="s">
        <v>179</v>
      </c>
      <c r="U97" t="s">
        <v>180</v>
      </c>
    </row>
    <row r="98" spans="1:24" s="17" customFormat="1" x14ac:dyDescent="0.25">
      <c r="A98" s="17" t="s">
        <v>232</v>
      </c>
      <c r="B98" s="18" t="s">
        <v>316</v>
      </c>
      <c r="C98" s="17" t="s">
        <v>61</v>
      </c>
      <c r="D98" s="17" t="str">
        <f t="shared" si="1"/>
        <v>UPDATE CategoriesFields SET SortOrder = 0 , LayoutOrder = 0 , LayoutGroupId = 0 , FieldStateInNewForm = 4 , FieldStateInEditForm = 4 , ControlTypeInNewForm = 'dropdownlist' , ControlTypeInViewForm = 'dropdownlist' , ControlTypeInEditForm = 'dropdownlist' , NameLocale1 = 'Βάρδια Συνεργείου' , DefaultValue = 'Α' , DataSourceTypeId = 2 , DataSource = 'Α;Β;Γ'  WHERE InternalName IN ('PRVVardiaSynergeiou') AND Entity = 'Visits'</v>
      </c>
      <c r="E98" s="17">
        <v>0</v>
      </c>
      <c r="F98" s="17">
        <v>0</v>
      </c>
      <c r="G98" s="17">
        <v>0</v>
      </c>
      <c r="H98" s="17">
        <v>4</v>
      </c>
      <c r="I98" s="17">
        <v>4</v>
      </c>
      <c r="J98" s="17" t="s">
        <v>57</v>
      </c>
      <c r="K98" s="17" t="s">
        <v>57</v>
      </c>
      <c r="L98" s="17" t="s">
        <v>57</v>
      </c>
      <c r="M98" s="17" t="s">
        <v>231</v>
      </c>
      <c r="O98" s="17" t="s">
        <v>522</v>
      </c>
      <c r="R98" s="17">
        <v>2</v>
      </c>
      <c r="S98" s="17" t="s">
        <v>73</v>
      </c>
    </row>
    <row r="99" spans="1:24" s="3" customFormat="1" x14ac:dyDescent="0.25">
      <c r="A99" s="3" t="s">
        <v>233</v>
      </c>
      <c r="B99" s="8" t="s">
        <v>316</v>
      </c>
      <c r="C99" s="3" t="s">
        <v>61</v>
      </c>
      <c r="D99" s="3" t="str">
        <f t="shared" si="1"/>
        <v>UPDATE CategoriesFields SET SortOrder = 0 , LayoutOrder = 0 , LayoutGroupId = 0 , FieldStateInNewForm = 4 , FieldStateInEditForm = 4 , ControlTypeInNewForm = 'textbox' , ControlTypeInViewForm = 'textbox' , ControlTypeInEditForm = 'textbox' , NameLocale1 = 'Αριθμός Ατόμων' , ValidationJSScript = 'function CustomValidate[[FIELDNAME]]() { return "";}' , DocumentReadyJSScript = 'var lMaxLength_[[FIELDNAME]]=1; var lDecimals_[[FIELDNAME]]=0; $( "#[[FIELDNAME]]" ).focus(function() { OnFocusNumericControl($(this),lMaxLength_[[FIELDNAME]]); }).keydown( function() { OnKeyDownNumericControl(event,$(this),lMaxLength_[[FIELDNAME]],lDecimals_[[FIELDNAME]]); }).change( function() { OnValueChangedNumericControl(event,$(this)); })'  WHERE InternalName IN ('PRVArithmosAtomonSynergeiou') AND Entity = 'Visits'</v>
      </c>
      <c r="E99" s="3">
        <v>0</v>
      </c>
      <c r="F99" s="3">
        <v>0</v>
      </c>
      <c r="G99" s="3">
        <v>0</v>
      </c>
      <c r="H99" s="3">
        <v>4</v>
      </c>
      <c r="I99" s="3">
        <v>4</v>
      </c>
      <c r="J99" s="3" t="s">
        <v>536</v>
      </c>
      <c r="K99" s="3" t="s">
        <v>536</v>
      </c>
      <c r="L99" s="3" t="s">
        <v>536</v>
      </c>
      <c r="M99" s="3" t="s">
        <v>39</v>
      </c>
      <c r="P99" s="3" t="s">
        <v>512</v>
      </c>
      <c r="Q99" s="3" t="s">
        <v>515</v>
      </c>
    </row>
    <row r="100" spans="1:24" s="17" customFormat="1" x14ac:dyDescent="0.25">
      <c r="A100" s="17" t="s">
        <v>234</v>
      </c>
      <c r="B100" s="18" t="s">
        <v>316</v>
      </c>
      <c r="C100" s="17" t="s">
        <v>61</v>
      </c>
      <c r="D100" s="17" t="str">
        <f t="shared" si="1"/>
        <v>UPDATE CategoriesFields SET SortOrder = 0 , LayoutOrder = 0 , LayoutGroupId = 0 , FieldStateInNewForm = 4 , FieldStateInEditForm = 4 , ControlTypeInNewForm = 'dropdownlist' , ControlTypeInViewForm = 'dropdownlist' , ControlTypeInEditForm = 'dropdownlist' , NameLocale1 = 'Εργολαβία' , DataSourceTypeId = 6 , DataSource = 'SELECT ErgolavosId AS ValueInt, CONVERT(nvarchar(50), ErgCode) + '' - '' + ErgName AS DisplayText FROM Ergolavoi WHERE ErgolavosIsActive = 1 ' , FieldExtension1 = 'ValueInt' , FieldExtension2 = 'DisplayText'  WHERE InternalName IN ('Ergolavia') AND Entity = 'Visits'</v>
      </c>
      <c r="E100" s="17">
        <v>0</v>
      </c>
      <c r="F100" s="17">
        <v>0</v>
      </c>
      <c r="G100" s="17">
        <v>0</v>
      </c>
      <c r="H100" s="17">
        <v>4</v>
      </c>
      <c r="I100" s="17">
        <v>4</v>
      </c>
      <c r="J100" s="17" t="s">
        <v>57</v>
      </c>
      <c r="K100" s="17" t="s">
        <v>57</v>
      </c>
      <c r="L100" s="17" t="s">
        <v>57</v>
      </c>
      <c r="M100" s="17" t="s">
        <v>239</v>
      </c>
      <c r="R100" s="17">
        <v>6</v>
      </c>
      <c r="S100" s="17" t="s">
        <v>530</v>
      </c>
      <c r="T100" s="17" t="s">
        <v>448</v>
      </c>
      <c r="U100" s="17" t="s">
        <v>74</v>
      </c>
    </row>
    <row r="101" spans="1:24" x14ac:dyDescent="0.25">
      <c r="A101" t="s">
        <v>235</v>
      </c>
      <c r="B101" s="6" t="s">
        <v>316</v>
      </c>
      <c r="C101" t="s">
        <v>61</v>
      </c>
      <c r="D101" t="str">
        <f t="shared" si="1"/>
        <v>UPDATE CategoriesFields SET SortOrder = 0 , LayoutOrder = 0 , LayoutGroupId = 0 , FieldStateInNewForm = 4 , FieldStateInEditForm = 4 , ControlTypeInNewForm = 'switcher' , ControlTypeInViewForm = 'switcher' , ControlTypeInEditForm = 'switcher' , NameLocale1 = 'Ιδιωτικό' , FieldExtension1 = 'Ναι' , FieldExtension2 = 'Όχι'  WHERE InternalName IN ('Idiotiko') AND Entity = 'Visits'</v>
      </c>
      <c r="E101">
        <v>0</v>
      </c>
      <c r="F101">
        <v>0</v>
      </c>
      <c r="G101">
        <v>0</v>
      </c>
      <c r="H101">
        <v>4</v>
      </c>
      <c r="I101">
        <v>4</v>
      </c>
      <c r="J101" t="s">
        <v>178</v>
      </c>
      <c r="K101" t="s">
        <v>178</v>
      </c>
      <c r="L101" t="s">
        <v>178</v>
      </c>
      <c r="M101" t="s">
        <v>240</v>
      </c>
      <c r="T101" t="s">
        <v>204</v>
      </c>
      <c r="U101" t="s">
        <v>205</v>
      </c>
    </row>
    <row r="102" spans="1:24" s="17" customFormat="1" x14ac:dyDescent="0.25">
      <c r="A102" s="17" t="s">
        <v>236</v>
      </c>
      <c r="B102" s="18" t="s">
        <v>316</v>
      </c>
      <c r="C102" s="17" t="s">
        <v>61</v>
      </c>
      <c r="D102" s="17" t="str">
        <f t="shared" si="1"/>
        <v>UPDATE CategoriesFields SET SortOrder = 0 , LayoutOrder = 0 , LayoutGroupId = 0 , FieldStateInNewForm = 4 , FieldStateInEditForm = 4 , ControlTypeInNewForm = 'dropdownlist' , ControlTypeInViewForm = 'dropdownlist' , ControlTypeInEditForm = 'dropdownlist' , NameLocale1 = 'Τρόπος Εντοπισμού' , DataSourceTypeId = 6 , DataSource = 'SELECT CONVERT(nvarchar(50), TROPOS) AS DisplayText FROM _VLAVESATH_Tway' , FieldExtension1 = 'DisplayText' , FieldExtension2 = 'DisplayText'  WHERE InternalName IN ('TroposEntopismou') AND Entity = 'Visits'</v>
      </c>
      <c r="E102" s="17">
        <v>0</v>
      </c>
      <c r="F102" s="17">
        <v>0</v>
      </c>
      <c r="G102" s="17">
        <v>0</v>
      </c>
      <c r="H102" s="17">
        <v>4</v>
      </c>
      <c r="I102" s="17">
        <v>4</v>
      </c>
      <c r="J102" s="17" t="s">
        <v>57</v>
      </c>
      <c r="K102" s="17" t="s">
        <v>57</v>
      </c>
      <c r="L102" s="17" t="s">
        <v>57</v>
      </c>
      <c r="M102" s="17" t="s">
        <v>241</v>
      </c>
      <c r="R102" s="17">
        <v>6</v>
      </c>
      <c r="S102" s="17" t="s">
        <v>529</v>
      </c>
      <c r="T102" s="17" t="s">
        <v>74</v>
      </c>
      <c r="U102" s="17" t="s">
        <v>74</v>
      </c>
    </row>
    <row r="103" spans="1:24" s="17" customFormat="1" x14ac:dyDescent="0.25">
      <c r="A103" s="17" t="s">
        <v>237</v>
      </c>
      <c r="B103" s="18" t="s">
        <v>316</v>
      </c>
      <c r="C103" s="17" t="s">
        <v>61</v>
      </c>
      <c r="D103" s="17" t="str">
        <f t="shared" si="1"/>
        <v>UPDATE CategoriesFields SET SortOrder = 0 , LayoutOrder = 0 , LayoutGroupId = 0 , FieldStateInNewForm = 4 , FieldStateInEditForm = 4 , ControlTypeInNewForm = 'dropdownlist' , ControlTypeInViewForm = 'dropdownlist' , ControlTypeInEditForm = 'dropdownlist' , NameLocale1 = 'Είδος Βλάβης' , DataSourceTypeId = 6 , DataSource = 'SELECT EIDOS AS ValueString, EIDOS AS DisplayText FROM _VLAVESATH_Teidos' , FieldExtension1 = 'DisplayText' , FieldExtension2 = 'DisplayText'  WHERE InternalName IN ('EidosVlavis') AND Entity = 'Visits'</v>
      </c>
      <c r="E103" s="17">
        <v>0</v>
      </c>
      <c r="F103" s="17">
        <v>0</v>
      </c>
      <c r="G103" s="17">
        <v>0</v>
      </c>
      <c r="H103" s="17">
        <v>4</v>
      </c>
      <c r="I103" s="17">
        <v>4</v>
      </c>
      <c r="J103" s="17" t="s">
        <v>57</v>
      </c>
      <c r="K103" s="17" t="s">
        <v>57</v>
      </c>
      <c r="L103" s="17" t="s">
        <v>57</v>
      </c>
      <c r="M103" s="17" t="s">
        <v>242</v>
      </c>
      <c r="R103" s="17">
        <v>6</v>
      </c>
      <c r="S103" s="17" t="s">
        <v>439</v>
      </c>
      <c r="T103" s="17" t="s">
        <v>74</v>
      </c>
      <c r="U103" s="17" t="s">
        <v>74</v>
      </c>
    </row>
    <row r="104" spans="1:24" s="17" customFormat="1" x14ac:dyDescent="0.25">
      <c r="A104" s="17" t="s">
        <v>238</v>
      </c>
      <c r="B104" s="18" t="s">
        <v>316</v>
      </c>
      <c r="C104" s="17" t="s">
        <v>61</v>
      </c>
      <c r="D104" s="17" t="str">
        <f t="shared" si="1"/>
        <v>UPDATE CategoriesFields SET SortOrder = 0 , LayoutOrder = 0 , LayoutGroupId = 0 , FieldStateInNewForm = 4 , FieldStateInEditForm = 4 , ControlTypeInNewForm = 'dropdownlist-multi' , ControlTypeInViewForm = 'dropdownlist-multi' , ControlTypeInEditForm = 'dropdownlist-multi' , NameLocale1 = 'Αιτία Βλάβης' , DataSourceTypeId = 4 , DataSource = '/VisitsGen/LookupFaultReasons/[[FIELD_VALUE]]?filter=[[CASCADED_VALUE]]' , FieldExtension1 = 'ID' , FieldExtension2 = 'AITIA' , FieldExtension4 = 'MULTISELECT' , FieldExtension5 = 'EidosVlavis'  WHERE InternalName IN ('AitiaVlavis') AND Entity = 'Visits'</v>
      </c>
      <c r="E104" s="17">
        <v>0</v>
      </c>
      <c r="F104" s="17">
        <v>0</v>
      </c>
      <c r="G104" s="17">
        <v>0</v>
      </c>
      <c r="H104" s="17">
        <v>4</v>
      </c>
      <c r="I104" s="17">
        <v>4</v>
      </c>
      <c r="J104" s="17" t="s">
        <v>56</v>
      </c>
      <c r="K104" s="17" t="s">
        <v>56</v>
      </c>
      <c r="L104" s="17" t="s">
        <v>56</v>
      </c>
      <c r="M104" s="17" t="s">
        <v>243</v>
      </c>
      <c r="R104" s="17">
        <v>4</v>
      </c>
      <c r="S104" s="17" t="s">
        <v>440</v>
      </c>
      <c r="T104" s="17" t="s">
        <v>441</v>
      </c>
      <c r="U104" s="17" t="s">
        <v>442</v>
      </c>
      <c r="W104" s="17" t="s">
        <v>175</v>
      </c>
      <c r="X104" s="17" t="s">
        <v>237</v>
      </c>
    </row>
    <row r="105" spans="1:24" x14ac:dyDescent="0.25">
      <c r="A105" t="s">
        <v>246</v>
      </c>
      <c r="B105" s="6" t="s">
        <v>316</v>
      </c>
      <c r="C105" t="s">
        <v>61</v>
      </c>
      <c r="D105" t="str">
        <f t="shared" si="1"/>
        <v>UPDATE CategoriesFields SET SortOrder = 0 , LayoutOrder = 0 , LayoutGroupId = 0 , FieldStateInNewForm = 4 , FieldStateInEditForm = 4 , ControlTypeInNewForm = 'textbox' , ControlTypeInViewForm = 'textbox' , ControlTypeInEditForm = 'textbox' , NameLocale1 = 'Ονομασία Θέσης'  WHERE InternalName IN ('OnomasiaThesis') AND Entity = 'Visits'</v>
      </c>
      <c r="E105">
        <v>0</v>
      </c>
      <c r="F105">
        <v>0</v>
      </c>
      <c r="G105">
        <v>0</v>
      </c>
      <c r="H105">
        <v>4</v>
      </c>
      <c r="I105">
        <v>4</v>
      </c>
      <c r="J105" t="s">
        <v>536</v>
      </c>
      <c r="K105" t="s">
        <v>536</v>
      </c>
      <c r="L105" t="s">
        <v>536</v>
      </c>
      <c r="M105" t="s">
        <v>247</v>
      </c>
      <c r="S105" s="5"/>
    </row>
    <row r="106" spans="1:24" x14ac:dyDescent="0.25">
      <c r="A106" t="s">
        <v>248</v>
      </c>
      <c r="B106" s="6" t="s">
        <v>316</v>
      </c>
      <c r="C106" t="s">
        <v>61</v>
      </c>
      <c r="D106" t="str">
        <f t="shared" si="1"/>
        <v>UPDATE CategoriesFields SET SortOrder = 0 , LayoutOrder = 0 , LayoutGroupId = 0 , FieldStateInNewForm = 4 , FieldStateInEditForm = 4 , ControlTypeInNewForm = 'textarea' , ControlTypeInViewForm = 'textarea' , ControlTypeInEditForm = 'textarea' , NameLocale1 = 'Εκκρεμότητες'  WHERE InternalName IN ('Ekkremotites') AND Entity = 'Visits'</v>
      </c>
      <c r="E106">
        <v>0</v>
      </c>
      <c r="F106">
        <v>0</v>
      </c>
      <c r="G106">
        <v>0</v>
      </c>
      <c r="H106">
        <v>4</v>
      </c>
      <c r="I106">
        <v>4</v>
      </c>
      <c r="J106" t="s">
        <v>60</v>
      </c>
      <c r="K106" t="s">
        <v>60</v>
      </c>
      <c r="L106" t="s">
        <v>60</v>
      </c>
      <c r="M106" t="s">
        <v>249</v>
      </c>
    </row>
    <row r="107" spans="1:24" s="17" customFormat="1" x14ac:dyDescent="0.25">
      <c r="A107" s="17" t="s">
        <v>250</v>
      </c>
      <c r="B107" s="18" t="s">
        <v>316</v>
      </c>
      <c r="C107" s="17" t="s">
        <v>61</v>
      </c>
      <c r="D107" s="17" t="str">
        <f t="shared" si="1"/>
        <v>UPDATE CategoriesFields SET SortOrder = 0 , LayoutOrder = 0 , LayoutGroupId = 0 , FieldStateInNewForm = 4 , FieldStateInEditForm = 4 , ControlTypeInNewForm = 'dropdownlist' , ControlTypeInViewForm = 'dropdownlist' , ControlTypeInEditForm = 'dropdownlist' , NameLocale1 = 'Προτεινόμενο Σημείο Εκσκαφης-Δήμος' , DataSourceTypeId = 4 , DataSource = '/VisitsGen/LookupMunicipalities' , FieldExtension1 = 'Id' , FieldExtension2 = 'Name'  WHERE InternalName IN ('ProteinomenoSimeio_Dimos') AND Entity = 'Visits'</v>
      </c>
      <c r="E107" s="17">
        <v>0</v>
      </c>
      <c r="F107" s="17">
        <v>0</v>
      </c>
      <c r="G107" s="17">
        <v>0</v>
      </c>
      <c r="H107" s="17">
        <v>4</v>
      </c>
      <c r="I107" s="17">
        <v>4</v>
      </c>
      <c r="J107" s="17" t="s">
        <v>57</v>
      </c>
      <c r="K107" s="17" t="s">
        <v>57</v>
      </c>
      <c r="L107" s="17" t="s">
        <v>57</v>
      </c>
      <c r="M107" s="17" t="s">
        <v>255</v>
      </c>
      <c r="R107" s="17">
        <v>4</v>
      </c>
      <c r="S107" s="17" t="s">
        <v>443</v>
      </c>
      <c r="T107" s="17" t="s">
        <v>444</v>
      </c>
      <c r="U107" s="17" t="s">
        <v>445</v>
      </c>
    </row>
    <row r="108" spans="1:24" s="17" customFormat="1" x14ac:dyDescent="0.25">
      <c r="A108" s="17" t="s">
        <v>251</v>
      </c>
      <c r="B108" s="18" t="s">
        <v>316</v>
      </c>
      <c r="C108" s="17" t="s">
        <v>61</v>
      </c>
      <c r="D108" s="17" t="str">
        <f t="shared" si="1"/>
        <v>UPDATE CategoriesFields SET SortOrder = 0 , LayoutOrder = 0 , LayoutGroupId = 0 , FieldStateInNewForm = 4 , FieldStateInEditForm = 4 , ControlTypeInNewForm = 'dropdownlist' , ControlTypeInViewForm = 'dropdownlist' , ControlTypeInEditForm = 'dropdownlist' , NameLocale1 = 'Προτεινόμενο Σημείο Εκσκαφης-Οδός' , DataSourceTypeId = 4 , DataSource = '/VisitsGen/LookupStreets/[[FIELD_VALUE]]?filter=[[CASCADED_VALUE]]' , FieldExtension1 = 'Id' , FieldExtension2 = 'Name' , FieldExtension5 = 'ProteinomenoSimeio_Dimos'  WHERE InternalName IN ('ProteinomenoSimeio_Odos') AND Entity = 'Visits'</v>
      </c>
      <c r="E108" s="17">
        <v>0</v>
      </c>
      <c r="F108" s="17">
        <v>0</v>
      </c>
      <c r="G108" s="17">
        <v>0</v>
      </c>
      <c r="H108" s="17">
        <v>4</v>
      </c>
      <c r="I108" s="17">
        <v>4</v>
      </c>
      <c r="J108" s="17" t="s">
        <v>57</v>
      </c>
      <c r="K108" s="17" t="s">
        <v>57</v>
      </c>
      <c r="L108" s="17" t="s">
        <v>57</v>
      </c>
      <c r="M108" s="17" t="s">
        <v>256</v>
      </c>
      <c r="R108" s="17">
        <v>4</v>
      </c>
      <c r="S108" s="17" t="s">
        <v>446</v>
      </c>
      <c r="T108" s="17" t="s">
        <v>444</v>
      </c>
      <c r="U108" s="17" t="s">
        <v>445</v>
      </c>
      <c r="X108" s="17" t="s">
        <v>250</v>
      </c>
    </row>
    <row r="109" spans="1:24" x14ac:dyDescent="0.25">
      <c r="A109" t="s">
        <v>252</v>
      </c>
      <c r="B109" s="6" t="s">
        <v>316</v>
      </c>
      <c r="C109" t="s">
        <v>61</v>
      </c>
      <c r="D109" t="str">
        <f t="shared" si="1"/>
        <v>UPDATE CategoriesFields SET SortOrder = 0 , LayoutOrder = 0 , LayoutGroupId = 0 , FieldStateInNewForm = 4 , FieldStateInEditForm = 4 , ControlTypeInNewForm = 'textbox' , ControlTypeInViewForm = 'textbox' , ControlTypeInEditForm = 'textbox' , NameLocale1 = 'Προτεινόμενο Σημείο Εκσκαφης-Αριθμός'  WHERE InternalName IN ('ProteinomenoSimeio_Atihmos') AND Entity = 'Visits'</v>
      </c>
      <c r="E109">
        <v>0</v>
      </c>
      <c r="F109">
        <v>0</v>
      </c>
      <c r="G109">
        <v>0</v>
      </c>
      <c r="H109">
        <v>4</v>
      </c>
      <c r="I109">
        <v>4</v>
      </c>
      <c r="J109" t="s">
        <v>536</v>
      </c>
      <c r="K109" t="s">
        <v>536</v>
      </c>
      <c r="L109" t="s">
        <v>536</v>
      </c>
      <c r="M109" t="s">
        <v>257</v>
      </c>
    </row>
    <row r="110" spans="1:24" s="3" customFormat="1" x14ac:dyDescent="0.25">
      <c r="A110" s="3" t="s">
        <v>253</v>
      </c>
      <c r="B110" s="8" t="s">
        <v>316</v>
      </c>
      <c r="C110" s="3" t="s">
        <v>61</v>
      </c>
      <c r="D110" s="3" t="str">
        <f t="shared" si="1"/>
        <v>UPDATE CategoriesFields SET SortOrder = 0 , LayoutOrder = 0 , LayoutGroupId = 0 , FieldStateInNewForm = 4 , FieldStateInEditForm = 4 , ControlTypeInNewForm = 'textbox' , ControlTypeInViewForm = 'textbox' , ControlTypeInEditForm = 'textbox' , NameLocale1 = 'Προτεινόμενο Σημείο Εκσκαφης-Γεωγραφικό Μήκος' , ValidationJSScript = 'function CustomValidate[[FIELDNAME]]() { return "";}' , DocumentReadyJSScript = 'var lMaxLength_[[FIELDNAME]]=12; var lDecimals_[[FIELDNAME]]=9; $( "#[[FIELDNAME]]" ).focus(function() { OnFocusNumericControl($(this),lMaxLength_[[FIELDNAME]]); }).keydown( function() { OnKeyDownNumericControl(event,$(this),lMaxLength_[[FIELDNAME]],lDecimals_[[FIELDNAME]]); }).change( function() { OnValueChangedNumericControl(event,$(this)); })'  WHERE InternalName IN ('ProteinomenoSimeio_SyntetagmeniX') AND Entity = 'Visits'</v>
      </c>
      <c r="E110" s="3">
        <v>0</v>
      </c>
      <c r="F110" s="3">
        <v>0</v>
      </c>
      <c r="G110" s="3">
        <v>0</v>
      </c>
      <c r="H110" s="3">
        <v>4</v>
      </c>
      <c r="I110" s="3">
        <v>4</v>
      </c>
      <c r="J110" s="3" t="s">
        <v>536</v>
      </c>
      <c r="K110" s="3" t="s">
        <v>536</v>
      </c>
      <c r="L110" s="3" t="s">
        <v>536</v>
      </c>
      <c r="M110" s="3" t="s">
        <v>533</v>
      </c>
      <c r="P110" s="3" t="s">
        <v>512</v>
      </c>
      <c r="Q110" s="3" t="s">
        <v>518</v>
      </c>
    </row>
    <row r="111" spans="1:24" s="3" customFormat="1" x14ac:dyDescent="0.25">
      <c r="A111" s="3" t="s">
        <v>254</v>
      </c>
      <c r="B111" s="8" t="s">
        <v>316</v>
      </c>
      <c r="C111" s="3" t="s">
        <v>61</v>
      </c>
      <c r="D111" s="3" t="str">
        <f t="shared" si="1"/>
        <v>UPDATE CategoriesFields SET SortOrder = 0 , LayoutOrder = 0 , LayoutGroupId = 0 , FieldStateInNewForm = 4 , FieldStateInEditForm = 4 , ControlTypeInNewForm = 'textbox' , ControlTypeInViewForm = 'textbox' , ControlTypeInEditForm = 'textbox' , NameLocale1 = 'Προτεινόμενο Σημείο Εκσκαφης-Γεωγραφικό Πλάτος' , ValidationJSScript = 'function CustomValidate[[FIELDNAME]]() { return "";}' , DocumentReadyJSScript = 'var lMaxLength_[[FIELDNAME]]=12; var lDecimals_[[FIELDNAME]]=9; $( "#[[FIELDNAME]]" ).focus(function() { OnFocusNumericControl($(this),lMaxLength_[[FIELDNAME]]); }).keydown( function() { OnKeyDownNumericControl(event,$(this),lMaxLength_[[FIELDNAME]],lDecimals_[[FIELDNAME]]); }).change( function() { OnValueChangedNumericControl(event,$(this)); })'  WHERE InternalName IN ('ProteinomenoSimeio_SyntetagmeniY') AND Entity = 'Visits'</v>
      </c>
      <c r="E111" s="3">
        <v>0</v>
      </c>
      <c r="F111" s="3">
        <v>0</v>
      </c>
      <c r="G111" s="3">
        <v>0</v>
      </c>
      <c r="H111" s="3">
        <v>4</v>
      </c>
      <c r="I111" s="3">
        <v>4</v>
      </c>
      <c r="J111" s="3" t="s">
        <v>536</v>
      </c>
      <c r="K111" s="3" t="s">
        <v>536</v>
      </c>
      <c r="L111" s="3" t="s">
        <v>536</v>
      </c>
      <c r="M111" s="3" t="s">
        <v>534</v>
      </c>
      <c r="P111" s="3" t="s">
        <v>512</v>
      </c>
      <c r="Q111" s="3" t="s">
        <v>518</v>
      </c>
    </row>
    <row r="112" spans="1:24" s="17" customFormat="1" x14ac:dyDescent="0.25">
      <c r="A112" s="17" t="s">
        <v>258</v>
      </c>
      <c r="B112" s="18" t="s">
        <v>316</v>
      </c>
      <c r="C112" s="17" t="s">
        <v>61</v>
      </c>
      <c r="D112" s="17" t="str">
        <f t="shared" si="1"/>
        <v>UPDATE CategoriesFields SET SortOrder = 0 , LayoutOrder = 0 , LayoutGroupId = 0 , FieldStateInNewForm = 4 , FieldStateInEditForm = 4 , ControlTypeInNewForm = 'dropdownlist' , ControlTypeInViewForm = 'dropdownlist' , ControlTypeInEditForm = 'dropdownlist' , NameLocale1 = 'Ονομασία Αντλιοστασίου' , DataSourceTypeId = 6 , DataSource = 'SELECT CONVERT(nvarchar(100), AntliostasioCode) + '' - '' + AntliostasioDescription AS DisplayText FROM Antliostasia WHERE AntliostasioIsActive=1' , FieldExtension1 = 'DisplayText' , FieldExtension2 = 'DisplayText'  WHERE InternalName IN ('OnomasiaAntliostasiou') AND Entity = 'Visits'</v>
      </c>
      <c r="E112" s="17">
        <v>0</v>
      </c>
      <c r="F112" s="17">
        <v>0</v>
      </c>
      <c r="G112" s="17">
        <v>0</v>
      </c>
      <c r="H112" s="17">
        <v>4</v>
      </c>
      <c r="I112" s="17">
        <v>4</v>
      </c>
      <c r="J112" s="17" t="s">
        <v>57</v>
      </c>
      <c r="K112" s="17" t="s">
        <v>57</v>
      </c>
      <c r="L112" s="17" t="s">
        <v>57</v>
      </c>
      <c r="M112" s="17" t="s">
        <v>259</v>
      </c>
      <c r="R112" s="17">
        <v>6</v>
      </c>
      <c r="S112" s="65" t="s">
        <v>260</v>
      </c>
      <c r="T112" s="17" t="s">
        <v>74</v>
      </c>
      <c r="U112" s="17" t="s">
        <v>74</v>
      </c>
    </row>
    <row r="113" spans="1:21" s="11" customFormat="1" x14ac:dyDescent="0.25">
      <c r="A113" s="11" t="s">
        <v>261</v>
      </c>
      <c r="B113" s="12" t="s">
        <v>316</v>
      </c>
      <c r="C113" s="11" t="s">
        <v>61</v>
      </c>
      <c r="D113" s="11" t="str">
        <f t="shared" si="1"/>
        <v>UPDATE CategoriesFields SET SortOrder = 0 , LayoutOrder = 0 , LayoutGroupId = 0 , FieldStateInNewForm = 4 , FieldStateInEditForm = 4 , ControlTypeInNewForm = 'datetime' , ControlTypeInViewForm = 'datetime' , ControlTypeInEditForm = 'datetime' , NameLocale1 = 'Ημερομηνία Αποκατάστασης'  WHERE InternalName IN ('HmerominiaApokatastasis') AND Entity = 'Visits'</v>
      </c>
      <c r="E113" s="11">
        <v>0</v>
      </c>
      <c r="F113" s="11">
        <v>0</v>
      </c>
      <c r="G113" s="11">
        <v>0</v>
      </c>
      <c r="H113" s="11">
        <v>4</v>
      </c>
      <c r="I113" s="11">
        <v>4</v>
      </c>
      <c r="J113" s="11" t="s">
        <v>59</v>
      </c>
      <c r="K113" s="11" t="s">
        <v>59</v>
      </c>
      <c r="L113" s="11" t="s">
        <v>59</v>
      </c>
      <c r="M113" s="11" t="s">
        <v>263</v>
      </c>
    </row>
    <row r="114" spans="1:21" s="9" customFormat="1" x14ac:dyDescent="0.25">
      <c r="A114" s="9" t="s">
        <v>262</v>
      </c>
      <c r="B114" s="10" t="s">
        <v>316</v>
      </c>
      <c r="C114" s="9" t="s">
        <v>61</v>
      </c>
      <c r="D114" s="9" t="str">
        <f t="shared" si="1"/>
        <v>UPDATE CategoriesFields SET SortOrder = 0 , LayoutOrder = 0 , LayoutGroupId = 0 , FieldStateInNewForm = 4 , FieldStateInEditForm = 4 , ControlTypeInNewForm = 'time' , ControlTypeInViewForm = 'time' , ControlTypeInEditForm = 'time' , NameLocale1 = 'Ωρα Αποκατάστασης' , ValidationJSScript = 'function CustomValidate[[FIELDNAME]]() { var isValid = true; var control = $("#[[FIELDNAME]]"); var patt = new RegExp("^([01]?[0-9]|2[0-3]):[0-5][0-9]$"); isValid = patt.test(control.val()); if (!isValid) return "Σωστή μορφή ώρας HH:mm (24H)."; return "";}' , FieldExtension1 = 'HH:mm' , FieldExtension2 = '{0:HH:mm}'  WHERE InternalName IN ('OraApokatastasis') AND Entity = 'Visits'</v>
      </c>
      <c r="E114" s="9">
        <v>0</v>
      </c>
      <c r="F114" s="9">
        <v>0</v>
      </c>
      <c r="G114" s="9">
        <v>0</v>
      </c>
      <c r="H114" s="9">
        <v>4</v>
      </c>
      <c r="I114" s="9">
        <v>4</v>
      </c>
      <c r="J114" s="9" t="s">
        <v>474</v>
      </c>
      <c r="K114" s="9" t="s">
        <v>474</v>
      </c>
      <c r="L114" s="9" t="s">
        <v>474</v>
      </c>
      <c r="M114" s="9" t="s">
        <v>264</v>
      </c>
      <c r="P114" s="9" t="s">
        <v>506</v>
      </c>
      <c r="T114" s="9" t="s">
        <v>86</v>
      </c>
      <c r="U114" s="9" t="s">
        <v>87</v>
      </c>
    </row>
    <row r="115" spans="1:21" x14ac:dyDescent="0.25">
      <c r="A115" t="s">
        <v>265</v>
      </c>
      <c r="B115" s="6" t="s">
        <v>316</v>
      </c>
      <c r="C115" t="s">
        <v>61</v>
      </c>
      <c r="D115" t="str">
        <f t="shared" si="1"/>
        <v>UPDATE CategoriesFields SET SortOrder = 0 , LayoutOrder = 0 , LayoutGroupId = 0 , FieldStateInNewForm = 4 , FieldStateInEditForm = 4 , ControlTypeInNewForm = 'textbox' , ControlTypeInViewForm = 'textbox' , ControlTypeInEditForm = 'textbox' , NameLocale1 = 'Παράπονο'  WHERE InternalName IN ('Parapono') AND Entity = 'Visits'</v>
      </c>
      <c r="E115">
        <v>0</v>
      </c>
      <c r="F115">
        <v>0</v>
      </c>
      <c r="G115">
        <v>0</v>
      </c>
      <c r="H115">
        <v>4</v>
      </c>
      <c r="I115">
        <v>4</v>
      </c>
      <c r="J115" t="s">
        <v>536</v>
      </c>
      <c r="K115" t="s">
        <v>536</v>
      </c>
      <c r="L115" t="s">
        <v>536</v>
      </c>
      <c r="M115" t="s">
        <v>290</v>
      </c>
    </row>
    <row r="116" spans="1:21" x14ac:dyDescent="0.25">
      <c r="A116" t="s">
        <v>266</v>
      </c>
      <c r="B116" s="6" t="s">
        <v>316</v>
      </c>
      <c r="C116" t="s">
        <v>61</v>
      </c>
      <c r="D116" t="str">
        <f t="shared" si="1"/>
        <v>UPDATE CategoriesFields SET SortOrder = 0 , LayoutOrder = 0 , LayoutGroupId = 0 , FieldStateInNewForm = 4 , FieldStateInEditForm = 4 , ControlTypeInNewForm = 'textbox' , ControlTypeInViewForm = 'textbox' , ControlTypeInEditForm = 'textbox' , NameLocale1 = 'Εκτακτο Δείγμα'  WHERE InternalName IN ('EktaktoDeigma') AND Entity = 'Visits'</v>
      </c>
      <c r="E116">
        <v>0</v>
      </c>
      <c r="F116">
        <v>0</v>
      </c>
      <c r="G116">
        <v>0</v>
      </c>
      <c r="H116">
        <v>4</v>
      </c>
      <c r="I116">
        <v>4</v>
      </c>
      <c r="J116" t="s">
        <v>536</v>
      </c>
      <c r="K116" t="s">
        <v>536</v>
      </c>
      <c r="L116" t="s">
        <v>536</v>
      </c>
      <c r="M116" t="s">
        <v>291</v>
      </c>
    </row>
    <row r="117" spans="1:21" x14ac:dyDescent="0.25">
      <c r="A117" t="s">
        <v>267</v>
      </c>
      <c r="B117" s="6" t="s">
        <v>316</v>
      </c>
      <c r="C117" t="s">
        <v>61</v>
      </c>
      <c r="D117" t="str">
        <f t="shared" si="1"/>
        <v>UPDATE CategoriesFields SET SortOrder = 0 , LayoutOrder = 0 , LayoutGroupId = 0 , FieldStateInNewForm = 4 , FieldStateInEditForm = 4 , ControlTypeInNewForm = 'textbox' , ControlTypeInViewForm = 'textbox' , ControlTypeInEditForm = 'textbox' , NameLocale1 = 'Μέτρηση Υπολ.Χλωρίου με Lovipond (DPD)'  WHERE InternalName IN ('MetrisiCLMeLovipond') AND Entity = 'Visits'</v>
      </c>
      <c r="E117">
        <v>0</v>
      </c>
      <c r="F117">
        <v>0</v>
      </c>
      <c r="G117">
        <v>0</v>
      </c>
      <c r="H117">
        <v>4</v>
      </c>
      <c r="I117">
        <v>4</v>
      </c>
      <c r="J117" t="s">
        <v>536</v>
      </c>
      <c r="K117" t="s">
        <v>536</v>
      </c>
      <c r="L117" t="s">
        <v>536</v>
      </c>
      <c r="M117" t="s">
        <v>292</v>
      </c>
    </row>
    <row r="118" spans="1:21" x14ac:dyDescent="0.25">
      <c r="A118" t="s">
        <v>268</v>
      </c>
      <c r="B118" s="6" t="s">
        <v>316</v>
      </c>
      <c r="C118" t="s">
        <v>61</v>
      </c>
      <c r="D118" t="str">
        <f t="shared" si="1"/>
        <v>UPDATE CategoriesFields SET SortOrder = 0 , LayoutOrder = 0 , LayoutGroupId = 0 , FieldStateInNewForm = 4 , FieldStateInEditForm = 4 , ControlTypeInNewForm = 'textbox' , ControlTypeInViewForm = 'textbox' , ControlTypeInEditForm = 'textbox' , NameLocale1 = 'Μέτρηση Υπολ.Χλωρίου με φωτόμετρο Swan (DPD)'  WHERE InternalName IN ('MetrisiCLMeSwan') AND Entity = 'Visits'</v>
      </c>
      <c r="E118">
        <v>0</v>
      </c>
      <c r="F118">
        <v>0</v>
      </c>
      <c r="G118">
        <v>0</v>
      </c>
      <c r="H118">
        <v>4</v>
      </c>
      <c r="I118">
        <v>4</v>
      </c>
      <c r="J118" t="s">
        <v>536</v>
      </c>
      <c r="K118" t="s">
        <v>536</v>
      </c>
      <c r="L118" t="s">
        <v>536</v>
      </c>
      <c r="M118" t="s">
        <v>293</v>
      </c>
    </row>
    <row r="119" spans="1:21" x14ac:dyDescent="0.25">
      <c r="A119" t="s">
        <v>269</v>
      </c>
      <c r="B119" s="6" t="s">
        <v>316</v>
      </c>
      <c r="C119" t="s">
        <v>61</v>
      </c>
      <c r="D119" t="str">
        <f t="shared" si="1"/>
        <v>UPDATE CategoriesFields SET SortOrder = 0 , LayoutOrder = 0 , LayoutGroupId = 0 , FieldStateInNewForm = 4 , FieldStateInEditForm = 4 , ControlTypeInNewForm = 'textbox' , ControlTypeInViewForm = 'textbox' , ControlTypeInEditForm = 'textbox' , NameLocale1 = 'Μέτρηση Υπολ.Χλωρίου με φωτόμετρο Lovipond (ταμπλέτες)'  WHERE InternalName IN ('MetrisiCLMeFotometroLovipond') AND Entity = 'Visits'</v>
      </c>
      <c r="E119">
        <v>0</v>
      </c>
      <c r="F119">
        <v>0</v>
      </c>
      <c r="G119">
        <v>0</v>
      </c>
      <c r="H119">
        <v>4</v>
      </c>
      <c r="I119">
        <v>4</v>
      </c>
      <c r="J119" t="s">
        <v>536</v>
      </c>
      <c r="K119" t="s">
        <v>536</v>
      </c>
      <c r="L119" t="s">
        <v>536</v>
      </c>
      <c r="M119" t="s">
        <v>294</v>
      </c>
    </row>
    <row r="120" spans="1:21" x14ac:dyDescent="0.25">
      <c r="A120" t="s">
        <v>270</v>
      </c>
      <c r="B120" s="6" t="s">
        <v>316</v>
      </c>
      <c r="C120" t="s">
        <v>61</v>
      </c>
      <c r="D120" t="str">
        <f t="shared" si="1"/>
        <v>UPDATE CategoriesFields SET SortOrder = 0 , LayoutOrder = 0 , LayoutGroupId = 0 , FieldStateInNewForm = 4 , FieldStateInEditForm = 4 , ControlTypeInNewForm = 'textbox' , ControlTypeInViewForm = 'textbox' , ControlTypeInEditForm = 'textbox' , NameLocale1 = 'Μέτρηση Απολυμαντικών με φωτόμετρο Swan (DPD - αντιδραστήρια Swan)'  WHERE InternalName IN ('MetrisiApolimantikonMeSwan') AND Entity = 'Visits'</v>
      </c>
      <c r="E120">
        <v>0</v>
      </c>
      <c r="F120">
        <v>0</v>
      </c>
      <c r="G120">
        <v>0</v>
      </c>
      <c r="H120">
        <v>4</v>
      </c>
      <c r="I120">
        <v>4</v>
      </c>
      <c r="J120" t="s">
        <v>536</v>
      </c>
      <c r="K120" t="s">
        <v>536</v>
      </c>
      <c r="L120" t="s">
        <v>536</v>
      </c>
      <c r="M120" t="s">
        <v>295</v>
      </c>
    </row>
    <row r="121" spans="1:21" x14ac:dyDescent="0.25">
      <c r="A121" t="s">
        <v>271</v>
      </c>
      <c r="B121" s="6" t="s">
        <v>316</v>
      </c>
      <c r="C121" t="s">
        <v>61</v>
      </c>
      <c r="D121" t="str">
        <f t="shared" si="1"/>
        <v>UPDATE CategoriesFields SET SortOrder = 0 , LayoutOrder = 0 , LayoutGroupId = 0 , FieldStateInNewForm = 4 , FieldStateInEditForm = 4 , ControlTypeInNewForm = 'textbox' , ControlTypeInViewForm = 'textbox' , ControlTypeInEditForm = 'textbox' , NameLocale1 = 'Μέτρηση Απολυμαντικών με φωτόμετρο Palintest (DPD - αντιδραστήρια Swan)'  WHERE InternalName IN ('MetrisiApolimantikonMePalintest') AND Entity = 'Visits'</v>
      </c>
      <c r="E121">
        <v>0</v>
      </c>
      <c r="F121">
        <v>0</v>
      </c>
      <c r="G121">
        <v>0</v>
      </c>
      <c r="H121">
        <v>4</v>
      </c>
      <c r="I121">
        <v>4</v>
      </c>
      <c r="J121" t="s">
        <v>536</v>
      </c>
      <c r="K121" t="s">
        <v>536</v>
      </c>
      <c r="L121" t="s">
        <v>536</v>
      </c>
      <c r="M121" t="s">
        <v>296</v>
      </c>
    </row>
    <row r="122" spans="1:21" s="11" customFormat="1" x14ac:dyDescent="0.25">
      <c r="A122" s="11" t="s">
        <v>272</v>
      </c>
      <c r="B122" s="12" t="s">
        <v>316</v>
      </c>
      <c r="C122" s="11" t="s">
        <v>61</v>
      </c>
      <c r="D122" s="11" t="str">
        <f t="shared" si="1"/>
        <v>UPDATE CategoriesFields SET SortOrder = 0 , LayoutOrder = 0 , LayoutGroupId = 0 , FieldStateInNewForm = 4 , FieldStateInEditForm = 4 , ControlTypeInNewForm = 'datetime' , ControlTypeInViewForm = 'datetime' , ControlTypeInEditForm = 'datetime' , NameLocale1 = 'Ημερομηνία Δειγματοληψίας'  WHERE InternalName IN ('HmerominiaDeigmatolipsias') AND Entity = 'Visits'</v>
      </c>
      <c r="E122" s="11">
        <v>0</v>
      </c>
      <c r="F122" s="11">
        <v>0</v>
      </c>
      <c r="G122" s="11">
        <v>0</v>
      </c>
      <c r="H122" s="11">
        <v>4</v>
      </c>
      <c r="I122" s="11">
        <v>4</v>
      </c>
      <c r="J122" s="11" t="s">
        <v>59</v>
      </c>
      <c r="K122" s="11" t="s">
        <v>59</v>
      </c>
      <c r="L122" s="11" t="s">
        <v>59</v>
      </c>
      <c r="M122" s="11" t="s">
        <v>297</v>
      </c>
    </row>
    <row r="123" spans="1:21" s="9" customFormat="1" x14ac:dyDescent="0.25">
      <c r="A123" s="9" t="s">
        <v>273</v>
      </c>
      <c r="B123" s="10" t="s">
        <v>316</v>
      </c>
      <c r="C123" s="9" t="s">
        <v>61</v>
      </c>
      <c r="D123" s="9" t="str">
        <f t="shared" si="1"/>
        <v>UPDATE CategoriesFields SET SortOrder = 0 , LayoutOrder = 0 , LayoutGroupId = 0 , FieldStateInNewForm = 4 , FieldStateInEditForm = 4 , ControlTypeInNewForm = 'time' , ControlTypeInViewForm = 'time' , ControlTypeInEditForm = 'time' , NameLocale1 = 'Ωρα Δειγματοληψίας' , ValidationJSScript = 'function CustomValidate[[FIELDNAME]]() { var isValid = true; var control = $("#[[FIELDNAME]]"); var patt = new RegExp("^([01]?[0-9]|2[0-3]):[0-5][0-9]$"); isValid = patt.test(control.val()); if (!isValid) return "Σωστή μορφή ώρας HH:mm (24H)."; return "";}' , FieldExtension1 = 'HH:mm' , FieldExtension2 = '{0:HH:mm}'  WHERE InternalName IN ('OraDeigmatolipsias') AND Entity = 'Visits'</v>
      </c>
      <c r="E123" s="9">
        <v>0</v>
      </c>
      <c r="F123" s="9">
        <v>0</v>
      </c>
      <c r="G123" s="9">
        <v>0</v>
      </c>
      <c r="H123" s="9">
        <v>4</v>
      </c>
      <c r="I123" s="9">
        <v>4</v>
      </c>
      <c r="J123" s="9" t="s">
        <v>474</v>
      </c>
      <c r="K123" s="9" t="s">
        <v>474</v>
      </c>
      <c r="L123" s="9" t="s">
        <v>474</v>
      </c>
      <c r="M123" s="9" t="s">
        <v>298</v>
      </c>
      <c r="P123" s="9" t="s">
        <v>506</v>
      </c>
      <c r="T123" s="9" t="s">
        <v>86</v>
      </c>
      <c r="U123" s="9" t="s">
        <v>87</v>
      </c>
    </row>
    <row r="124" spans="1:21" s="3" customFormat="1" x14ac:dyDescent="0.25">
      <c r="A124" s="3" t="s">
        <v>274</v>
      </c>
      <c r="B124" s="8" t="s">
        <v>316</v>
      </c>
      <c r="C124" s="3" t="s">
        <v>61</v>
      </c>
      <c r="D124" s="3" t="str">
        <f t="shared" si="1"/>
        <v>UPDATE CategoriesFields SET SortOrder = 0 , LayoutOrder = 0 , LayoutGroupId = 0 , FieldStateInNewForm = 4 , FieldStateInEditForm = 4 , ControlTypeInNewForm = 'textbox' , ControlTypeInViewForm = 'textbox' , ControlTypeInEditForm = 'textbox' , NameLocale1 = 'Χλώριο Πεδίο' , ValidationJSScript = 'function CustomValidate[[FIELDNAME]]() { return "";}' , DocumentReadyJSScript = 'var lMaxLength_[[FIELDNAME]]=5; var lDecimals_[[FIELDNAME]]=2; $( "#[[FIELDNAME]]" ).focus(function() { OnFocusNumericControl($(this),lMaxLength_[[FIELDNAME]]); }).keydown( function() { OnKeyDownNumericControl(event,$(this),lMaxLength_[[FIELDNAME]],lDecimals_[[FIELDNAME]]); }).change( function() { OnValueChangedNumericControl(event,$(this)); })'  WHERE InternalName IN ('CLPedio') AND Entity = 'Visits'</v>
      </c>
      <c r="E124" s="3">
        <v>0</v>
      </c>
      <c r="F124" s="3">
        <v>0</v>
      </c>
      <c r="G124" s="3">
        <v>0</v>
      </c>
      <c r="H124" s="3">
        <v>4</v>
      </c>
      <c r="I124" s="3">
        <v>4</v>
      </c>
      <c r="J124" s="3" t="s">
        <v>536</v>
      </c>
      <c r="K124" s="3" t="s">
        <v>536</v>
      </c>
      <c r="L124" s="3" t="s">
        <v>536</v>
      </c>
      <c r="M124" s="3" t="s">
        <v>299</v>
      </c>
      <c r="P124" s="3" t="s">
        <v>512</v>
      </c>
      <c r="Q124" s="3" t="s">
        <v>516</v>
      </c>
    </row>
    <row r="125" spans="1:21" s="3" customFormat="1" x14ac:dyDescent="0.25">
      <c r="A125" s="3" t="s">
        <v>275</v>
      </c>
      <c r="B125" s="8" t="s">
        <v>316</v>
      </c>
      <c r="C125" s="3" t="s">
        <v>61</v>
      </c>
      <c r="D125" s="3" t="str">
        <f t="shared" si="1"/>
        <v>UPDATE CategoriesFields SET SortOrder = 0 , LayoutOrder = 0 , LayoutGroupId = 0 , FieldStateInNewForm = 4 , FieldStateInEditForm = 4 , ControlTypeInNewForm = 'textbox' , ControlTypeInViewForm = 'textbox' , ControlTypeInEditForm = 'textbox' , NameLocale1 = 'Χλώριο Μετατροπή' , ValidationJSScript = 'function CustomValidate[[FIELDNAME]]() { return "";}' , DocumentReadyJSScript = 'var lMaxLength_[[FIELDNAME]]=5; var lDecimals_[[FIELDNAME]]=2; $( "#[[FIELDNAME]]" ).focus(function() { OnFocusNumericControl($(this),lMaxLength_[[FIELDNAME]]); }).keydown( function() { OnKeyDownNumericControl(event,$(this),lMaxLength_[[FIELDNAME]],lDecimals_[[FIELDNAME]]); }).change( function() { OnValueChangedNumericControl(event,$(this)); })'  WHERE InternalName IN ('CLMetatropi') AND Entity = 'Visits'</v>
      </c>
      <c r="E125" s="3">
        <v>0</v>
      </c>
      <c r="F125" s="3">
        <v>0</v>
      </c>
      <c r="G125" s="3">
        <v>0</v>
      </c>
      <c r="H125" s="3">
        <v>4</v>
      </c>
      <c r="I125" s="3">
        <v>4</v>
      </c>
      <c r="J125" s="3" t="s">
        <v>536</v>
      </c>
      <c r="K125" s="3" t="s">
        <v>536</v>
      </c>
      <c r="L125" s="3" t="s">
        <v>536</v>
      </c>
      <c r="M125" s="3" t="s">
        <v>300</v>
      </c>
      <c r="P125" s="3" t="s">
        <v>512</v>
      </c>
      <c r="Q125" s="3" t="s">
        <v>516</v>
      </c>
    </row>
    <row r="126" spans="1:21" s="3" customFormat="1" x14ac:dyDescent="0.25">
      <c r="A126" s="3" t="s">
        <v>276</v>
      </c>
      <c r="B126" s="8" t="s">
        <v>316</v>
      </c>
      <c r="C126" s="3" t="s">
        <v>61</v>
      </c>
      <c r="D126" s="3" t="str">
        <f t="shared" si="1"/>
        <v>UPDATE CategoriesFields SET SortOrder = 0 , LayoutOrder = 0 , LayoutGroupId = 0 , FieldStateInNewForm = 4 , FieldStateInEditForm = 4 , ControlTypeInNewForm = 'textbox' , ControlTypeInViewForm = 'textbox' , ControlTypeInEditForm = 'textbox' , NameLocale1 = 'Μέτρηση Υπ. Χλ. ppm πεδίο (Α)' , ValidationJSScript = 'function CustomValidate[[FIELDNAME]]() { return "";}' , DocumentReadyJSScript = 'var lMaxLength_[[FIELDNAME]]=5; var lDecimals_[[FIELDNAME]]=2; $( "#[[FIELDNAME]]" ).focus(function() { OnFocusNumericControl($(this),lMaxLength_[[FIELDNAME]]); }).keydown( function() { OnKeyDownNumericControl(event,$(this),lMaxLength_[[FIELDNAME]],lDecimals_[[FIELDNAME]]); }).change( function() { OnValueChangedNumericControl(event,$(this)); })'  WHERE InternalName IN ('MetrisiYpolCLPedioA') AND Entity = 'Visits'</v>
      </c>
      <c r="E126" s="3">
        <v>0</v>
      </c>
      <c r="F126" s="3">
        <v>0</v>
      </c>
      <c r="G126" s="3">
        <v>0</v>
      </c>
      <c r="H126" s="3">
        <v>4</v>
      </c>
      <c r="I126" s="3">
        <v>4</v>
      </c>
      <c r="J126" s="3" t="s">
        <v>536</v>
      </c>
      <c r="K126" s="3" t="s">
        <v>536</v>
      </c>
      <c r="L126" s="3" t="s">
        <v>536</v>
      </c>
      <c r="M126" s="3" t="s">
        <v>306</v>
      </c>
      <c r="P126" s="3" t="s">
        <v>512</v>
      </c>
      <c r="Q126" s="3" t="s">
        <v>516</v>
      </c>
    </row>
    <row r="127" spans="1:21" s="3" customFormat="1" x14ac:dyDescent="0.25">
      <c r="A127" s="3" t="s">
        <v>277</v>
      </c>
      <c r="B127" s="8" t="s">
        <v>316</v>
      </c>
      <c r="C127" s="3" t="s">
        <v>61</v>
      </c>
      <c r="D127" s="3" t="str">
        <f t="shared" si="1"/>
        <v>UPDATE CategoriesFields SET SortOrder = 0 , LayoutOrder = 0 , LayoutGroupId = 0 , FieldStateInNewForm = 4 , FieldStateInEditForm = 4 , ControlTypeInNewForm = 'textbox' , ControlTypeInViewForm = 'textbox' , ControlTypeInEditForm = 'textbox' , NameLocale1 = 'Διόρθωση λόγω Cl02 πεδίο (Β)' , ValidationJSScript = 'function CustomValidate[[FIELDNAME]]() { return "";}' , DocumentReadyJSScript = 'var lMaxLength_[[FIELDNAME]]=5; var lDecimals_[[FIELDNAME]]=2; $( "#[[FIELDNAME]]" ).focus(function() { OnFocusNumericControl($(this),lMaxLength_[[FIELDNAME]]); }).keydown( function() { OnKeyDownNumericControl(event,$(this),lMaxLength_[[FIELDNAME]],lDecimals_[[FIELDNAME]]); }).change( function() { OnValueChangedNumericControl(event,$(this)); })'  WHERE InternalName IN ('DiorthosiCL02PedioB') AND Entity = 'Visits'</v>
      </c>
      <c r="E127" s="3">
        <v>0</v>
      </c>
      <c r="F127" s="3">
        <v>0</v>
      </c>
      <c r="G127" s="3">
        <v>0</v>
      </c>
      <c r="H127" s="3">
        <v>4</v>
      </c>
      <c r="I127" s="3">
        <v>4</v>
      </c>
      <c r="J127" s="3" t="s">
        <v>536</v>
      </c>
      <c r="K127" s="3" t="s">
        <v>536</v>
      </c>
      <c r="L127" s="3" t="s">
        <v>536</v>
      </c>
      <c r="M127" s="3" t="s">
        <v>301</v>
      </c>
      <c r="P127" s="3" t="s">
        <v>512</v>
      </c>
      <c r="Q127" s="3" t="s">
        <v>516</v>
      </c>
    </row>
    <row r="128" spans="1:21" s="3" customFormat="1" x14ac:dyDescent="0.25">
      <c r="A128" s="3" t="s">
        <v>278</v>
      </c>
      <c r="B128" s="8" t="s">
        <v>316</v>
      </c>
      <c r="C128" s="3" t="s">
        <v>61</v>
      </c>
      <c r="D128" s="3" t="str">
        <f t="shared" si="1"/>
        <v>UPDATE CategoriesFields SET SortOrder = 0 , LayoutOrder = 0 , LayoutGroupId = 0 , FieldStateInNewForm = 4 , FieldStateInEditForm = 4 , ControlTypeInNewForm = 'textbox' , ControlTypeInViewForm = 'textbox' , ControlTypeInEditForm = 'textbox' , NameLocale1 = 'Χλώριο (Α-Β)' , ValidationJSScript = 'function CustomValidate[[FIELDNAME]]() { return "";}' , DocumentReadyJSScript = 'var lMaxLength_[[FIELDNAME]]=5; var lDecimals_[[FIELDNAME]]=2; $( "#[[FIELDNAME]]" ).focus(function() { OnFocusNumericControl($(this),lMaxLength_[[FIELDNAME]]); }).keydown( function() { OnKeyDownNumericControl(event,$(this),lMaxLength_[[FIELDNAME]],lDecimals_[[FIELDNAME]]); }).change( function() { OnValueChangedNumericControl(event,$(this)); })'  WHERE InternalName IN ('CL_A_B') AND Entity = 'Visits'</v>
      </c>
      <c r="E128" s="3">
        <v>0</v>
      </c>
      <c r="F128" s="3">
        <v>0</v>
      </c>
      <c r="G128" s="3">
        <v>0</v>
      </c>
      <c r="H128" s="3">
        <v>4</v>
      </c>
      <c r="I128" s="3">
        <v>4</v>
      </c>
      <c r="J128" s="3" t="s">
        <v>536</v>
      </c>
      <c r="K128" s="3" t="s">
        <v>536</v>
      </c>
      <c r="L128" s="3" t="s">
        <v>536</v>
      </c>
      <c r="M128" s="3" t="s">
        <v>302</v>
      </c>
      <c r="P128" s="3" t="s">
        <v>512</v>
      </c>
      <c r="Q128" s="3" t="s">
        <v>516</v>
      </c>
    </row>
    <row r="129" spans="1:24" s="3" customFormat="1" x14ac:dyDescent="0.25">
      <c r="A129" s="3" t="s">
        <v>279</v>
      </c>
      <c r="B129" s="8" t="s">
        <v>316</v>
      </c>
      <c r="C129" s="3" t="s">
        <v>61</v>
      </c>
      <c r="D129" s="3" t="str">
        <f t="shared" si="1"/>
        <v>UPDATE CategoriesFields SET SortOrder = 0 , LayoutOrder = 0 , LayoutGroupId = 0 , FieldStateInNewForm = 4 , FieldStateInEditForm = 4 , ControlTypeInNewForm = 'textbox' , ControlTypeInViewForm = 'textbox' , ControlTypeInEditForm = 'textbox' , NameLocale1 = 'Διοξείδιο του Χλωρίου' , ValidationJSScript = 'function CustomValidate[[FIELDNAME]]() { return "";}' , DocumentReadyJSScript = 'var lMaxLength_[[FIELDNAME]]=5; var lDecimals_[[FIELDNAME]]=2; $( "#[[FIELDNAME]]" ).focus(function() { OnFocusNumericControl($(this),lMaxLength_[[FIELDNAME]]); }).keydown( function() { OnKeyDownNumericControl(event,$(this),lMaxLength_[[FIELDNAME]],lDecimals_[[FIELDNAME]]); }).change( function() { OnValueChangedNumericControl(event,$(this)); })'  WHERE InternalName IN ('CLO2') AND Entity = 'Visits'</v>
      </c>
      <c r="E129" s="3">
        <v>0</v>
      </c>
      <c r="F129" s="3">
        <v>0</v>
      </c>
      <c r="G129" s="3">
        <v>0</v>
      </c>
      <c r="H129" s="3">
        <v>4</v>
      </c>
      <c r="I129" s="3">
        <v>4</v>
      </c>
      <c r="J129" s="3" t="s">
        <v>536</v>
      </c>
      <c r="K129" s="3" t="s">
        <v>536</v>
      </c>
      <c r="L129" s="3" t="s">
        <v>536</v>
      </c>
      <c r="M129" s="3" t="s">
        <v>303</v>
      </c>
      <c r="P129" s="3" t="s">
        <v>512</v>
      </c>
      <c r="Q129" s="3" t="s">
        <v>516</v>
      </c>
    </row>
    <row r="130" spans="1:24" s="17" customFormat="1" x14ac:dyDescent="0.25">
      <c r="A130" s="17" t="s">
        <v>280</v>
      </c>
      <c r="B130" s="18" t="s">
        <v>316</v>
      </c>
      <c r="C130" s="17" t="s">
        <v>61</v>
      </c>
      <c r="D130" s="17" t="str">
        <f t="shared" si="1"/>
        <v>UPDATE CategoriesFields SET SortOrder = 0 , LayoutOrder = 0 , LayoutGroupId = 0 , FieldStateInNewForm = 4 , FieldStateInEditForm = 4 , ControlTypeInNewForm = 'dropdownlist' , ControlTypeInViewForm = 'dropdownlist' , ControlTypeInEditForm = 'dropdownlist' , NameLocale1 = 'Δειγματολήπτης' , DataSourceTypeId = 6 , DataSource = 'SELECT CONVERT(nvarchar(100), PersonnelAM) + '' - '' + PersonnelName + '' '' + PersonnelSurName AS DisplayText FROM Personnel WHERE IsActive=1' , FieldExtension1 = 'DisplayText' , FieldExtension2 = 'DisplayText'  WHERE InternalName IN ('Deigmatoliptis') AND Entity = 'Visits'</v>
      </c>
      <c r="E130" s="17">
        <v>0</v>
      </c>
      <c r="F130" s="17">
        <v>0</v>
      </c>
      <c r="G130" s="17">
        <v>0</v>
      </c>
      <c r="H130" s="17">
        <v>4</v>
      </c>
      <c r="I130" s="17">
        <v>4</v>
      </c>
      <c r="J130" s="17" t="s">
        <v>57</v>
      </c>
      <c r="K130" s="17" t="s">
        <v>57</v>
      </c>
      <c r="L130" s="17" t="s">
        <v>57</v>
      </c>
      <c r="M130" s="17" t="s">
        <v>304</v>
      </c>
      <c r="R130" s="17">
        <v>6</v>
      </c>
      <c r="S130" s="17" t="s">
        <v>75</v>
      </c>
      <c r="T130" s="17" t="s">
        <v>74</v>
      </c>
      <c r="U130" s="17" t="s">
        <v>74</v>
      </c>
    </row>
    <row r="131" spans="1:24" x14ac:dyDescent="0.25">
      <c r="A131" t="s">
        <v>281</v>
      </c>
      <c r="B131" s="6" t="s">
        <v>316</v>
      </c>
      <c r="C131" t="s">
        <v>61</v>
      </c>
      <c r="D131" t="str">
        <f t="shared" ref="D131:D148" si="2">CONCATENATE("UPDATE ",C131," SET ",IF(E131&lt;&gt;"",CONCATENATE("SortOrder = ",E131," "),""),IF(F131&lt;&gt;"",CONCATENATE(", LayoutOrder = ",F131," "),""),IF(G131&lt;&gt;"",CONCATENATE(", LayoutGroupId = ",G131," "),""),IF(H131&lt;&gt;"",CONCATENATE(", FieldStateInNewForm = ",H131," "),""),IF(I131&lt;&gt;"",CONCATENATE(", FieldStateInEditForm = ",I131," "),""),IF(J131&lt;&gt;"",CONCATENATE(", ControlTypeInNewForm = '",J131,"' "),""),IF(K131&lt;&gt;"",CONCATENATE(", ControlTypeInViewForm = '",K131,"' "),""),IF(L131&lt;&gt;"",CONCATENATE(", ControlTypeInEditForm = '",L131,"' "),""),IF(M131&lt;&gt;"",CONCATENATE(", NameLocale1 = '",M131,"' "),""),IF(N131&lt;&gt;"",CONCATENATE(", AllowedValues = '",N131,"' "),""),IF(O131&lt;&gt;"",CONCATENATE(", DefaultValue = '",O131,"' "),""),IF(P131&lt;&gt;"",CONCATENATE(", ValidationJSScript = '",P131,"' "),""),IF(Q131&lt;&gt;"",CONCATENATE(", DocumentReadyJSScript = '",Q131,"' "),""),IF(R131&lt;&gt;"",CONCATENATE(", DataSourceTypeId = ",R131," "),""),IF(S131&lt;&gt;"",CONCATENATE(", DataSource = '",S131,"' "),""),IF(T131&lt;&gt;"",CONCATENATE(", FieldExtension1 = '",T131,"' "),""),IF(U131&lt;&gt;"",CONCATENATE(", FieldExtension2 = '",U131,"' "),""),IF(V131&lt;&gt;"",CONCATENATE(", FieldExtension3 = '",V131,"' "),""),IF(W131&lt;&gt;"",CONCATENATE(", FieldExtension4 = '",W131,"' "),""),IF(X131&lt;&gt;"",CONCATENATE(", FieldExtension5 = '",X131,"' "),""),IF(Y131&lt;&gt;"",CONCATENATE(", FieldExtension6 = '",Y131,"' "),""),IF(Z131&lt;&gt;"",CONCATENATE(", NameLocale9 = '",Z131,"' "),"")," WHERE InternalName IN ('",A131,"') AND Entity = '",B131,"'")</f>
        <v>UPDATE CategoriesFields SET SortOrder = 0 , LayoutOrder = 0 , LayoutGroupId = 0 , FieldStateInNewForm = 4 , FieldStateInEditForm = 4 , ControlTypeInNewForm = 'textbox' , ControlTypeInViewForm = 'textbox' , ControlTypeInEditForm = 'textbox' , NameLocale1 = 'Αριθμός Μετρητή'  WHERE InternalName IN ('ArithmosMetriti') AND Entity = 'Visits'</v>
      </c>
      <c r="E131">
        <v>0</v>
      </c>
      <c r="F131">
        <v>0</v>
      </c>
      <c r="G131">
        <v>0</v>
      </c>
      <c r="H131">
        <v>4</v>
      </c>
      <c r="I131">
        <v>4</v>
      </c>
      <c r="J131" t="s">
        <v>536</v>
      </c>
      <c r="K131" t="s">
        <v>536</v>
      </c>
      <c r="L131" t="s">
        <v>536</v>
      </c>
      <c r="M131" t="s">
        <v>305</v>
      </c>
    </row>
    <row r="132" spans="1:24" x14ac:dyDescent="0.25">
      <c r="A132" t="s">
        <v>282</v>
      </c>
      <c r="B132" s="6" t="s">
        <v>316</v>
      </c>
      <c r="C132" t="s">
        <v>61</v>
      </c>
      <c r="D132" t="str">
        <f t="shared" si="2"/>
        <v>UPDATE CategoriesFields SET SortOrder = 0 , LayoutOrder = 0 , LayoutGroupId = 0 , FieldStateInNewForm = 4 , FieldStateInEditForm = 4 , ControlTypeInNewForm = 'textbox' , ControlTypeInViewForm = 'textbox' , ControlTypeInEditForm = 'textbox' , NameLocale1 = 'Επιπλέον Δείγμα #1'  WHERE InternalName IN ('EpipleonDeigma1') AND Entity = 'Visits'</v>
      </c>
      <c r="E132">
        <v>0</v>
      </c>
      <c r="F132">
        <v>0</v>
      </c>
      <c r="G132">
        <v>0</v>
      </c>
      <c r="H132">
        <v>4</v>
      </c>
      <c r="I132">
        <v>4</v>
      </c>
      <c r="J132" t="s">
        <v>536</v>
      </c>
      <c r="K132" t="s">
        <v>536</v>
      </c>
      <c r="L132" t="s">
        <v>536</v>
      </c>
      <c r="M132" t="s">
        <v>307</v>
      </c>
    </row>
    <row r="133" spans="1:24" s="3" customFormat="1" x14ac:dyDescent="0.25">
      <c r="A133" s="3" t="s">
        <v>283</v>
      </c>
      <c r="B133" s="8" t="s">
        <v>316</v>
      </c>
      <c r="C133" s="3" t="s">
        <v>61</v>
      </c>
      <c r="D133" s="3" t="str">
        <f t="shared" si="2"/>
        <v>UPDATE CategoriesFields SET SortOrder = 0 , LayoutOrder = 0 , LayoutGroupId = 0 , FieldStateInNewForm = 4 , FieldStateInEditForm = 4 , ControlTypeInNewForm = 'textbox' , ControlTypeInViewForm = 'textbox' , ControlTypeInEditForm = 'textbox' , NameLocale1 = 'Χλώριο #1' , ValidationJSScript = 'function CustomValidate[[FIELDNAME]]() { return "";}' , DocumentReadyJSScript = 'var lMaxLength_[[FIELDNAME]]=5; var lDecimals_[[FIELDNAME]]=2; $( "#[[FIELDNAME]]" ).focus(function() { OnFocusNumericControl($(this),lMaxLength_[[FIELDNAME]]); }).keydown( function() { OnKeyDownNumericControl(event,$(this),lMaxLength_[[FIELDNAME]],lDecimals_[[FIELDNAME]]); }).change( function() { OnValueChangedNumericControl(event,$(this)); })'  WHERE InternalName IN ('EpipleonCL1') AND Entity = 'Visits'</v>
      </c>
      <c r="E133" s="3">
        <v>0</v>
      </c>
      <c r="F133" s="3">
        <v>0</v>
      </c>
      <c r="G133" s="3">
        <v>0</v>
      </c>
      <c r="H133" s="3">
        <v>4</v>
      </c>
      <c r="I133" s="3">
        <v>4</v>
      </c>
      <c r="J133" s="3" t="s">
        <v>536</v>
      </c>
      <c r="K133" s="3" t="s">
        <v>536</v>
      </c>
      <c r="L133" s="3" t="s">
        <v>536</v>
      </c>
      <c r="M133" s="3" t="s">
        <v>311</v>
      </c>
      <c r="P133" s="3" t="s">
        <v>512</v>
      </c>
      <c r="Q133" s="3" t="s">
        <v>516</v>
      </c>
    </row>
    <row r="134" spans="1:24" x14ac:dyDescent="0.25">
      <c r="A134" t="s">
        <v>284</v>
      </c>
      <c r="B134" s="6" t="s">
        <v>316</v>
      </c>
      <c r="C134" t="s">
        <v>61</v>
      </c>
      <c r="D134" t="str">
        <f t="shared" si="2"/>
        <v>UPDATE CategoriesFields SET SortOrder = 0 , LayoutOrder = 0 , LayoutGroupId = 0 , FieldStateInNewForm = 4 , FieldStateInEditForm = 4 , ControlTypeInNewForm = 'textbox' , ControlTypeInViewForm = 'textbox' , ControlTypeInEditForm = 'textbox' , NameLocale1 = 'Επιπλέον Δείγμα #2'  WHERE InternalName IN ('EpipleonDeigma2') AND Entity = 'Visits'</v>
      </c>
      <c r="E134">
        <v>0</v>
      </c>
      <c r="F134">
        <v>0</v>
      </c>
      <c r="G134">
        <v>0</v>
      </c>
      <c r="H134">
        <v>4</v>
      </c>
      <c r="I134">
        <v>4</v>
      </c>
      <c r="J134" t="s">
        <v>536</v>
      </c>
      <c r="K134" t="s">
        <v>536</v>
      </c>
      <c r="L134" t="s">
        <v>536</v>
      </c>
      <c r="M134" t="s">
        <v>308</v>
      </c>
    </row>
    <row r="135" spans="1:24" s="3" customFormat="1" x14ac:dyDescent="0.25">
      <c r="A135" s="3" t="s">
        <v>285</v>
      </c>
      <c r="B135" s="8" t="s">
        <v>316</v>
      </c>
      <c r="C135" s="3" t="s">
        <v>61</v>
      </c>
      <c r="D135" s="3" t="str">
        <f t="shared" si="2"/>
        <v>UPDATE CategoriesFields SET SortOrder = 0 , LayoutOrder = 0 , LayoutGroupId = 0 , FieldStateInNewForm = 4 , FieldStateInEditForm = 4 , ControlTypeInNewForm = 'textbox' , ControlTypeInViewForm = 'textbox' , ControlTypeInEditForm = 'textbox' , NameLocale1 = 'Χλώριο #2' , ValidationJSScript = 'function CustomValidate[[FIELDNAME]]() { return "";}' , DocumentReadyJSScript = 'var lMaxLength_[[FIELDNAME]]=5; var lDecimals_[[FIELDNAME]]=2; $( "#[[FIELDNAME]]" ).focus(function() { OnFocusNumericControl($(this),lMaxLength_[[FIELDNAME]]); }).keydown( function() { OnKeyDownNumericControl(event,$(this),lMaxLength_[[FIELDNAME]],lDecimals_[[FIELDNAME]]); }).change( function() { OnValueChangedNumericControl(event,$(this)); })'  WHERE InternalName IN ('EpipleonCL2') AND Entity = 'Visits'</v>
      </c>
      <c r="E135" s="3">
        <v>0</v>
      </c>
      <c r="F135" s="3">
        <v>0</v>
      </c>
      <c r="G135" s="3">
        <v>0</v>
      </c>
      <c r="H135" s="3">
        <v>4</v>
      </c>
      <c r="I135" s="3">
        <v>4</v>
      </c>
      <c r="J135" s="3" t="s">
        <v>536</v>
      </c>
      <c r="K135" s="3" t="s">
        <v>536</v>
      </c>
      <c r="L135" s="3" t="s">
        <v>536</v>
      </c>
      <c r="M135" s="3" t="s">
        <v>312</v>
      </c>
      <c r="P135" s="3" t="s">
        <v>512</v>
      </c>
      <c r="Q135" s="3" t="s">
        <v>516</v>
      </c>
    </row>
    <row r="136" spans="1:24" x14ac:dyDescent="0.25">
      <c r="A136" t="s">
        <v>286</v>
      </c>
      <c r="B136" s="6" t="s">
        <v>316</v>
      </c>
      <c r="C136" t="s">
        <v>61</v>
      </c>
      <c r="D136" t="str">
        <f t="shared" si="2"/>
        <v>UPDATE CategoriesFields SET SortOrder = 0 , LayoutOrder = 0 , LayoutGroupId = 0 , FieldStateInNewForm = 4 , FieldStateInEditForm = 4 , ControlTypeInNewForm = 'textbox' , ControlTypeInViewForm = 'textbox' , ControlTypeInEditForm = 'textbox' , NameLocale1 = 'Επιπλέον Δείγμα #3'  WHERE InternalName IN ('EpipleonDeigma3') AND Entity = 'Visits'</v>
      </c>
      <c r="E136">
        <v>0</v>
      </c>
      <c r="F136">
        <v>0</v>
      </c>
      <c r="G136">
        <v>0</v>
      </c>
      <c r="H136">
        <v>4</v>
      </c>
      <c r="I136">
        <v>4</v>
      </c>
      <c r="J136" t="s">
        <v>536</v>
      </c>
      <c r="K136" t="s">
        <v>536</v>
      </c>
      <c r="L136" t="s">
        <v>536</v>
      </c>
      <c r="M136" t="s">
        <v>309</v>
      </c>
    </row>
    <row r="137" spans="1:24" s="3" customFormat="1" x14ac:dyDescent="0.25">
      <c r="A137" s="3" t="s">
        <v>287</v>
      </c>
      <c r="B137" s="8" t="s">
        <v>316</v>
      </c>
      <c r="C137" s="3" t="s">
        <v>61</v>
      </c>
      <c r="D137" s="3" t="str">
        <f t="shared" si="2"/>
        <v>UPDATE CategoriesFields SET SortOrder = 0 , LayoutOrder = 0 , LayoutGroupId = 0 , FieldStateInNewForm = 4 , FieldStateInEditForm = 4 , ControlTypeInNewForm = 'textbox' , ControlTypeInViewForm = 'textbox' , ControlTypeInEditForm = 'textbox' , NameLocale1 = 'Χλώριο #3' , ValidationJSScript = 'function CustomValidate[[FIELDNAME]]() { return "";}' , DocumentReadyJSScript = 'var lMaxLength_[[FIELDNAME]]=5; var lDecimals_[[FIELDNAME]]=2; $( "#[[FIELDNAME]]" ).focus(function() { OnFocusNumericControl($(this),lMaxLength_[[FIELDNAME]]); }).keydown( function() { OnKeyDownNumericControl(event,$(this),lMaxLength_[[FIELDNAME]],lDecimals_[[FIELDNAME]]); }).change( function() { OnValueChangedNumericControl(event,$(this)); })'  WHERE InternalName IN ('EpipleonCL3') AND Entity = 'Visits'</v>
      </c>
      <c r="E137" s="3">
        <v>0</v>
      </c>
      <c r="F137" s="3">
        <v>0</v>
      </c>
      <c r="G137" s="3">
        <v>0</v>
      </c>
      <c r="H137" s="3">
        <v>4</v>
      </c>
      <c r="I137" s="3">
        <v>4</v>
      </c>
      <c r="J137" s="3" t="s">
        <v>536</v>
      </c>
      <c r="K137" s="3" t="s">
        <v>536</v>
      </c>
      <c r="L137" s="3" t="s">
        <v>536</v>
      </c>
      <c r="M137" s="3" t="s">
        <v>313</v>
      </c>
      <c r="P137" s="3" t="s">
        <v>512</v>
      </c>
      <c r="Q137" s="3" t="s">
        <v>516</v>
      </c>
    </row>
    <row r="138" spans="1:24" x14ac:dyDescent="0.25">
      <c r="A138" t="s">
        <v>288</v>
      </c>
      <c r="B138" s="6" t="s">
        <v>316</v>
      </c>
      <c r="C138" t="s">
        <v>61</v>
      </c>
      <c r="D138" t="str">
        <f t="shared" si="2"/>
        <v>UPDATE CategoriesFields SET SortOrder = 0 , LayoutOrder = 0 , LayoutGroupId = 0 , FieldStateInNewForm = 4 , FieldStateInEditForm = 4 , ControlTypeInNewForm = 'textbox' , ControlTypeInViewForm = 'textbox' , ControlTypeInEditForm = 'textbox' , NameLocale1 = 'Επιπλέον Δείγμα #4'  WHERE InternalName IN ('EpipleonDeigma4') AND Entity = 'Visits'</v>
      </c>
      <c r="E138">
        <v>0</v>
      </c>
      <c r="F138">
        <v>0</v>
      </c>
      <c r="G138">
        <v>0</v>
      </c>
      <c r="H138">
        <v>4</v>
      </c>
      <c r="I138">
        <v>4</v>
      </c>
      <c r="J138" t="s">
        <v>536</v>
      </c>
      <c r="K138" t="s">
        <v>536</v>
      </c>
      <c r="L138" t="s">
        <v>536</v>
      </c>
      <c r="M138" t="s">
        <v>310</v>
      </c>
    </row>
    <row r="139" spans="1:24" s="3" customFormat="1" x14ac:dyDescent="0.25">
      <c r="A139" s="3" t="s">
        <v>289</v>
      </c>
      <c r="B139" s="8" t="s">
        <v>316</v>
      </c>
      <c r="C139" s="3" t="s">
        <v>61</v>
      </c>
      <c r="D139" s="3" t="str">
        <f t="shared" si="2"/>
        <v>UPDATE CategoriesFields SET SortOrder = 0 , LayoutOrder = 0 , LayoutGroupId = 0 , FieldStateInNewForm = 4 , FieldStateInEditForm = 4 , ControlTypeInNewForm = 'textbox' , ControlTypeInViewForm = 'textbox' , ControlTypeInEditForm = 'textbox' , NameLocale1 = 'Χλώριο #4' , ValidationJSScript = 'function CustomValidate[[FIELDNAME]]() { return "";}' , DocumentReadyJSScript = 'var lMaxLength_[[FIELDNAME]]=5; var lDecimals_[[FIELDNAME]]=2; $( "#[[FIELDNAME]]" ).focus(function() { OnFocusNumericControl($(this),lMaxLength_[[FIELDNAME]]); }).keydown( function() { OnKeyDownNumericControl(event,$(this),lMaxLength_[[FIELDNAME]],lDecimals_[[FIELDNAME]]); }).change( function() { OnValueChangedNumericControl(event,$(this)); })'  WHERE InternalName IN ('EpipleonCL4') AND Entity = 'Visits'</v>
      </c>
      <c r="E139" s="3">
        <v>0</v>
      </c>
      <c r="F139" s="3">
        <v>0</v>
      </c>
      <c r="G139" s="3">
        <v>0</v>
      </c>
      <c r="H139" s="3">
        <v>4</v>
      </c>
      <c r="I139" s="3">
        <v>4</v>
      </c>
      <c r="J139" s="3" t="s">
        <v>536</v>
      </c>
      <c r="K139" s="3" t="s">
        <v>536</v>
      </c>
      <c r="L139" s="3" t="s">
        <v>536</v>
      </c>
      <c r="M139" s="3" t="s">
        <v>314</v>
      </c>
      <c r="P139" s="3" t="s">
        <v>512</v>
      </c>
      <c r="Q139" s="3" t="s">
        <v>516</v>
      </c>
    </row>
    <row r="140" spans="1:24" x14ac:dyDescent="0.25">
      <c r="A140" t="s">
        <v>341</v>
      </c>
      <c r="B140" s="6" t="s">
        <v>316</v>
      </c>
      <c r="C140" t="s">
        <v>61</v>
      </c>
      <c r="D140" t="str">
        <f t="shared" si="2"/>
        <v>UPDATE CategoriesFields SET SortOrder = 0 , LayoutOrder = 0 , LayoutGroupId = 0 , FieldStateInNewForm = 4 , FieldStateInEditForm = 4 , ControlTypeInNewForm = 'textarea' , ControlTypeInViewForm = 'textarea' , ControlTypeInEditForm = 'textarea' , NameLocale1 = 'Ανάδραση Εργασιών από Tablet'  WHERE InternalName IN ('RemarksFromTablet') AND Entity = 'Visits'</v>
      </c>
      <c r="E140">
        <v>0</v>
      </c>
      <c r="F140">
        <v>0</v>
      </c>
      <c r="G140">
        <v>0</v>
      </c>
      <c r="H140">
        <v>4</v>
      </c>
      <c r="I140">
        <v>4</v>
      </c>
      <c r="J140" t="s">
        <v>60</v>
      </c>
      <c r="K140" t="s">
        <v>60</v>
      </c>
      <c r="L140" t="s">
        <v>60</v>
      </c>
      <c r="M140" t="s">
        <v>514</v>
      </c>
    </row>
    <row r="141" spans="1:24" s="17" customFormat="1" x14ac:dyDescent="0.25">
      <c r="A141" s="17" t="s">
        <v>394</v>
      </c>
      <c r="B141" s="17" t="s">
        <v>316</v>
      </c>
      <c r="C141" s="17" t="s">
        <v>61</v>
      </c>
      <c r="D141" s="17" t="str">
        <f t="shared" si="2"/>
        <v>UPDATE CategoriesFields SET SortOrder = 0 , LayoutOrder = 0 , LayoutGroupId = 0 , FieldStateInNewForm = 4 , FieldStateInEditForm = 4 , ControlTypeInNewForm = 'dropdownlist' , ControlTypeInViewForm = 'dropdownlist' , ControlTypeInEditForm = 'dropdownlist' , NameLocale1 = 'Δήμος' , DataSourceTypeId = 4 , DataSource = '/VisitsGen/LookupMunicipalities' , FieldExtension1 = 'Id' , FieldExtension2 = 'Name'  WHERE InternalName IN ('AddressMunicipality') AND Entity = 'Visits'</v>
      </c>
      <c r="E141" s="17">
        <v>0</v>
      </c>
      <c r="F141" s="17">
        <v>0</v>
      </c>
      <c r="G141" s="17">
        <v>0</v>
      </c>
      <c r="H141" s="17">
        <v>4</v>
      </c>
      <c r="I141" s="17">
        <v>4</v>
      </c>
      <c r="J141" s="17" t="s">
        <v>57</v>
      </c>
      <c r="K141" s="17" t="s">
        <v>57</v>
      </c>
      <c r="L141" s="17" t="s">
        <v>57</v>
      </c>
      <c r="M141" s="17" t="s">
        <v>82</v>
      </c>
      <c r="R141" s="17">
        <v>4</v>
      </c>
      <c r="S141" s="17" t="s">
        <v>443</v>
      </c>
      <c r="T141" s="17" t="s">
        <v>444</v>
      </c>
      <c r="U141" s="17" t="s">
        <v>445</v>
      </c>
    </row>
    <row r="142" spans="1:24" s="17" customFormat="1" x14ac:dyDescent="0.25">
      <c r="A142" s="17" t="s">
        <v>395</v>
      </c>
      <c r="B142" s="17" t="s">
        <v>316</v>
      </c>
      <c r="C142" s="17" t="s">
        <v>61</v>
      </c>
      <c r="D142" s="17" t="str">
        <f t="shared" si="2"/>
        <v>UPDATE CategoriesFields SET SortOrder = 0 , LayoutOrder = 0 , LayoutGroupId = 0 , FieldStateInNewForm = 4 , FieldStateInEditForm = 4 , ControlTypeInNewForm = 'dropdownlist' , ControlTypeInViewForm = 'dropdownlist' , ControlTypeInEditForm = 'dropdownlist' , NameLocale1 = 'Οδός' , DataSourceTypeId = 4 , DataSource = '/VisitsGen/LookupStreets/[[FIELD_VALUE]]?filter=[[CASCADED_VALUE]]' , FieldExtension1 = 'Id' , FieldExtension2 = 'Name' , FieldExtension5 = 'AddressMunicipality'  WHERE InternalName IN ('AddressOdos') AND Entity = 'Visits'</v>
      </c>
      <c r="E142" s="17">
        <v>0</v>
      </c>
      <c r="F142" s="17">
        <v>0</v>
      </c>
      <c r="G142" s="17">
        <v>0</v>
      </c>
      <c r="H142" s="17">
        <v>4</v>
      </c>
      <c r="I142" s="17">
        <v>4</v>
      </c>
      <c r="J142" s="17" t="s">
        <v>57</v>
      </c>
      <c r="K142" s="17" t="s">
        <v>57</v>
      </c>
      <c r="L142" s="17" t="s">
        <v>57</v>
      </c>
      <c r="M142" s="17" t="s">
        <v>83</v>
      </c>
      <c r="R142" s="17">
        <v>4</v>
      </c>
      <c r="S142" s="17" t="s">
        <v>446</v>
      </c>
      <c r="T142" s="17" t="s">
        <v>444</v>
      </c>
      <c r="U142" s="17" t="s">
        <v>445</v>
      </c>
      <c r="X142" s="17" t="s">
        <v>394</v>
      </c>
    </row>
    <row r="143" spans="1:24" x14ac:dyDescent="0.25">
      <c r="A143" t="s">
        <v>396</v>
      </c>
      <c r="B143" t="s">
        <v>316</v>
      </c>
      <c r="C143" t="s">
        <v>61</v>
      </c>
      <c r="D143" t="str">
        <f t="shared" si="2"/>
        <v>UPDATE CategoriesFields SET SortOrder = 0 , LayoutOrder = 0 , LayoutGroupId = 0 , FieldStateInNewForm = 4 , FieldStateInEditForm = 4 , ControlTypeInNewForm = 'textbox' , ControlTypeInViewForm = 'textbox' , ControlTypeInEditForm = 'textbox' , NameLocale1 = 'Αριθμός'  WHERE InternalName IN ('AddressArithmos') AND Entity = 'Visits'</v>
      </c>
      <c r="E143">
        <v>0</v>
      </c>
      <c r="F143">
        <v>0</v>
      </c>
      <c r="G143">
        <v>0</v>
      </c>
      <c r="H143">
        <v>4</v>
      </c>
      <c r="I143">
        <v>4</v>
      </c>
      <c r="J143" t="s">
        <v>536</v>
      </c>
      <c r="K143" t="s">
        <v>536</v>
      </c>
      <c r="L143" t="s">
        <v>536</v>
      </c>
      <c r="M143" t="s">
        <v>84</v>
      </c>
    </row>
    <row r="144" spans="1:24" s="17" customFormat="1" x14ac:dyDescent="0.25">
      <c r="A144" s="17" t="s">
        <v>468</v>
      </c>
      <c r="B144" s="17" t="s">
        <v>316</v>
      </c>
      <c r="C144" s="17" t="s">
        <v>61</v>
      </c>
      <c r="D144" s="17" t="str">
        <f t="shared" si="2"/>
        <v>UPDATE CategoriesFields SET SortOrder = 0 , LayoutOrder = 0 , LayoutGroupId = 0 , FieldStateInNewForm = 4 , FieldStateInEditForm = 4 , ControlTypeInNewForm = 'dropdownlist' , ControlTypeInViewForm = 'dropdownlist' , ControlTypeInEditForm = 'dropdownlist' , NameLocale1 = 'Θέση Αγωγού' , DataSourceTypeId = 6 , DataSource = 'SELECT PositionId AS ValueInt, CONVERT(nvarchar(50), PositionCode) + '' - '' + PositionName AS DisplayText FROM Positions WHERE PositionType = 1 AND PositionIsActive = 1 ' , FieldExtension1 = ' ValueInt' , FieldExtension2 = 'DisplayText'  WHERE InternalName IN ('ThesiAgogou') AND Entity = 'Visits'</v>
      </c>
      <c r="E144" s="17">
        <v>0</v>
      </c>
      <c r="F144" s="17">
        <v>0</v>
      </c>
      <c r="G144" s="17">
        <v>0</v>
      </c>
      <c r="H144" s="17">
        <v>4</v>
      </c>
      <c r="I144" s="17">
        <v>4</v>
      </c>
      <c r="J144" s="17" t="s">
        <v>57</v>
      </c>
      <c r="K144" s="17" t="s">
        <v>57</v>
      </c>
      <c r="L144" s="17" t="s">
        <v>57</v>
      </c>
      <c r="M144" s="17" t="s">
        <v>449</v>
      </c>
      <c r="R144" s="17">
        <v>6</v>
      </c>
      <c r="S144" s="17" t="s">
        <v>525</v>
      </c>
      <c r="T144" s="17" t="s">
        <v>433</v>
      </c>
      <c r="U144" s="17" t="s">
        <v>74</v>
      </c>
    </row>
    <row r="145" spans="1:21" x14ac:dyDescent="0.25">
      <c r="A145" t="s">
        <v>450</v>
      </c>
      <c r="B145" t="s">
        <v>316</v>
      </c>
      <c r="C145" t="s">
        <v>61</v>
      </c>
      <c r="D145" t="str">
        <f t="shared" si="2"/>
        <v>UPDATE CategoriesFields SET SortOrder = 0 , LayoutOrder = 0 , LayoutGroupId = 0 , FieldStateInNewForm = 4 , FieldStateInEditForm = 4 , ControlTypeInNewForm = 'textbox' , ControlTypeInViewForm = 'textbox' , ControlTypeInEditForm = 'textbox' , NameLocale1 = 'Μήκος Αγωγού'  WHERE InternalName IN ('AgogosMikos') AND Entity = 'Visits'</v>
      </c>
      <c r="E145">
        <v>0</v>
      </c>
      <c r="F145">
        <v>0</v>
      </c>
      <c r="G145">
        <v>0</v>
      </c>
      <c r="H145">
        <v>4</v>
      </c>
      <c r="I145">
        <v>4</v>
      </c>
      <c r="J145" t="s">
        <v>536</v>
      </c>
      <c r="K145" t="s">
        <v>536</v>
      </c>
      <c r="L145" t="s">
        <v>536</v>
      </c>
      <c r="M145" t="s">
        <v>451</v>
      </c>
    </row>
    <row r="146" spans="1:21" s="3" customFormat="1" x14ac:dyDescent="0.25">
      <c r="A146" s="3" t="s">
        <v>452</v>
      </c>
      <c r="B146" s="3" t="s">
        <v>316</v>
      </c>
      <c r="C146" s="3" t="s">
        <v>61</v>
      </c>
      <c r="D146" s="3" t="str">
        <f t="shared" si="2"/>
        <v>UPDATE CategoriesFields SET SortOrder = 0 , LayoutOrder = 0 , LayoutGroupId = 0 , FieldStateInNewForm = 4 , FieldStateInEditForm = 4 , ControlTypeInNewForm = 'textbox' , ControlTypeInViewForm = 'textbox' , ControlTypeInEditForm = 'textbox' , NameLocale1 = 'Αριθμός Βανών' , ValidationJSScript = 'function CustomValidate[[FIELDNAME]]() { return "";}' , DocumentReadyJSScript = 'var lMaxLength_[[FIELDNAME]]=1; var lDecimals_[[FIELDNAME]]=0; $( "#[[FIELDNAME]]" ).focus(function() { OnFocusNumericControl($(this),lMaxLength_[[FIELDNAME]]); }).keydown( function() { OnKeyDownNumericControl(event,$(this),lMaxLength_[[FIELDNAME]],lDecimals_[[FIELDNAME]]); }).change( function() { OnValueChangedNumericControl(event,$(this)); })'  WHERE InternalName IN ('ArithmosVanon') AND Entity = 'Visits'</v>
      </c>
      <c r="E146" s="3">
        <v>0</v>
      </c>
      <c r="F146" s="3">
        <v>0</v>
      </c>
      <c r="G146" s="3">
        <v>0</v>
      </c>
      <c r="H146" s="3">
        <v>4</v>
      </c>
      <c r="I146" s="3">
        <v>4</v>
      </c>
      <c r="J146" s="3" t="s">
        <v>536</v>
      </c>
      <c r="K146" s="3" t="s">
        <v>536</v>
      </c>
      <c r="L146" s="3" t="s">
        <v>536</v>
      </c>
      <c r="M146" s="3" t="s">
        <v>453</v>
      </c>
      <c r="P146" s="3" t="s">
        <v>512</v>
      </c>
      <c r="Q146" s="3" t="s">
        <v>515</v>
      </c>
    </row>
    <row r="147" spans="1:21" x14ac:dyDescent="0.25">
      <c r="A147" t="s">
        <v>454</v>
      </c>
      <c r="B147" t="s">
        <v>316</v>
      </c>
      <c r="C147" t="s">
        <v>61</v>
      </c>
      <c r="D147" t="str">
        <f t="shared" si="2"/>
        <v>UPDATE CategoriesFields SET SortOrder = 0 , LayoutOrder = 0 , LayoutGroupId = 0 , FieldStateInNewForm = 4 , FieldStateInEditForm = 4 , ControlTypeInNewForm = 'textbox' , ControlTypeInViewForm = 'textbox' , ControlTypeInEditForm = 'textbox' , NameLocale1 = 'Ελεγχος Πίεσης (για Ειδική Παροχή)'  WHERE InternalName IN ('ElegxosPiesisGiaEidikiParoxi') AND Entity = 'Visits'</v>
      </c>
      <c r="E147">
        <v>0</v>
      </c>
      <c r="F147">
        <v>0</v>
      </c>
      <c r="G147">
        <v>0</v>
      </c>
      <c r="H147">
        <v>4</v>
      </c>
      <c r="I147">
        <v>4</v>
      </c>
      <c r="J147" t="s">
        <v>536</v>
      </c>
      <c r="K147" t="s">
        <v>536</v>
      </c>
      <c r="L147" t="s">
        <v>536</v>
      </c>
      <c r="M147" t="s">
        <v>455</v>
      </c>
    </row>
    <row r="148" spans="1:21" s="3" customFormat="1" x14ac:dyDescent="0.25">
      <c r="A148" s="3" t="s">
        <v>456</v>
      </c>
      <c r="B148" s="3" t="s">
        <v>316</v>
      </c>
      <c r="C148" s="3" t="s">
        <v>61</v>
      </c>
      <c r="D148" s="3" t="str">
        <f t="shared" si="2"/>
        <v>UPDATE CategoriesFields SET SortOrder = 0 , LayoutOrder = 0 , LayoutGroupId = 0 , FieldStateInNewForm = 4 , FieldStateInEditForm = 4 , ControlTypeInNewForm = 'textbox' , ControlTypeInViewForm = 'textbox' , ControlTypeInEditForm = 'textbox' , NameLocale1 = 'Διατομή Αγωγού' , ValidationJSScript = 'function CustomValidate[[FIELDNAME]]() { return "";}' , DocumentReadyJSScript = 'var lMaxLength_[[FIELDNAME]]=3; var lDecimals_[[FIELDNAME]]=0; $( "#[[FIELDNAME]]" ).focus(function() { OnFocusNumericControl($(this),lMaxLength_[[FIELDNAME]]); }).keydown( function() { OnKeyDownNumericControl(event,$(this),lMaxLength_[[FIELDNAME]],lDecimals_[[FIELDNAME]]); }).change( function() { OnValueChangedNumericControl(event,$(this)); })'  WHERE InternalName IN ('AgogosDiatomi') AND Entity = 'Visits'</v>
      </c>
      <c r="E148" s="3">
        <v>0</v>
      </c>
      <c r="F148" s="3">
        <v>0</v>
      </c>
      <c r="G148" s="3">
        <v>0</v>
      </c>
      <c r="H148" s="3">
        <v>4</v>
      </c>
      <c r="I148" s="3">
        <v>4</v>
      </c>
      <c r="J148" s="3" t="s">
        <v>536</v>
      </c>
      <c r="K148" s="3" t="s">
        <v>536</v>
      </c>
      <c r="L148" s="3" t="s">
        <v>536</v>
      </c>
      <c r="M148" s="3" t="s">
        <v>457</v>
      </c>
      <c r="P148" s="3" t="s">
        <v>512</v>
      </c>
      <c r="Q148" s="3" t="s">
        <v>519</v>
      </c>
    </row>
    <row r="149" spans="1:21" s="17" customFormat="1" x14ac:dyDescent="0.25">
      <c r="A149" s="17" t="s">
        <v>471</v>
      </c>
      <c r="B149" s="17" t="s">
        <v>316</v>
      </c>
      <c r="C149" s="17" t="s">
        <v>61</v>
      </c>
      <c r="D149" s="17" t="str">
        <f t="shared" ref="D149:D171" si="3">CONCATENATE("UPDATE ",C149," SET ",IF(E149&lt;&gt;"",CONCATENATE("SortOrder = ",E149," "),""),IF(F149&lt;&gt;"",CONCATENATE(", LayoutOrder = ",F149," "),""),IF(G149&lt;&gt;"",CONCATENATE(", LayoutGroupId = ",G149," "),""),IF(H149&lt;&gt;"",CONCATENATE(", FieldStateInNewForm = ",H149," "),""),IF(I149&lt;&gt;"",CONCATENATE(", FieldStateInEditForm = ",I149," "),""),IF(J149&lt;&gt;"",CONCATENATE(", ControlTypeInNewForm = '",J149,"' "),""),IF(K149&lt;&gt;"",CONCATENATE(", ControlTypeInViewForm = '",K149,"' "),""),IF(L149&lt;&gt;"",CONCATENATE(", ControlTypeInEditForm = '",L149,"' "),""),IF(M149&lt;&gt;"",CONCATENATE(", NameLocale1 = '",M149,"' "),""),IF(N149&lt;&gt;"",CONCATENATE(", AllowedValues = '",N149,"' "),""),IF(O149&lt;&gt;"",CONCATENATE(", DefaultValue = '",O149,"' "),""),IF(P149&lt;&gt;"",CONCATENATE(", ValidationJSScript = '",P149,"' "),""),IF(Q149&lt;&gt;"",CONCATENATE(", DocumentReadyJSScript = '",Q149,"' "),""),IF(R149&lt;&gt;"",CONCATENATE(", DataSourceTypeId = ",R149," "),""),IF(S149&lt;&gt;"",CONCATENATE(", DataSource = '",S149,"' "),""),IF(T149&lt;&gt;"",CONCATENATE(", FieldExtension1 = '",T149,"' "),""),IF(U149&lt;&gt;"",CONCATENATE(", FieldExtension2 = '",U149,"' "),""),IF(V149&lt;&gt;"",CONCATENATE(", FieldExtension3 = '",V149,"' "),""),IF(W149&lt;&gt;"",CONCATENATE(", FieldExtension4 = '",W149,"' "),""),IF(X149&lt;&gt;"",CONCATENATE(", FieldExtension5 = '",X149,"' "),""),IF(Y149&lt;&gt;"",CONCATENATE(", FieldExtension6 = '",Y149,"' "),""),IF(Z149&lt;&gt;"",CONCATENATE(", NameLocale9 = '",Z149,"' "),"")," WHERE InternalName IN ('",A149,"') AND Entity = '",B149,"'")</f>
        <v>UPDATE CategoriesFields SET SortOrder = 0 , LayoutOrder = 0 , LayoutGroupId = 0 , FieldStateInNewForm = 4 , FieldStateInEditForm = 4 , ControlTypeInNewForm = 'dropdownlist' , ControlTypeInViewForm = 'dropdownlist' , ControlTypeInEditForm = 'dropdownlist' , NameLocale1 = 'Θέση Ειδικής Παροχής' , DataSourceTypeId = 6 , DataSource = 'SELECT PositionId AS ValueInt, CONVERT(nvarchar(50), PositionCode) + '' - '' + PositionName AS DisplayText FROM Positions WHERE PositionType = 1 AND PositionIsActive = 1 ' , FieldExtension1 = ' ValueInt' , FieldExtension2 = 'DisplayText'  WHERE InternalName IN ('ThesiEidikisParoxis') AND Entity = 'Visits'</v>
      </c>
      <c r="E149" s="17">
        <v>0</v>
      </c>
      <c r="F149" s="17">
        <v>0</v>
      </c>
      <c r="G149" s="17">
        <v>0</v>
      </c>
      <c r="H149" s="17">
        <v>4</v>
      </c>
      <c r="I149" s="17">
        <v>4</v>
      </c>
      <c r="J149" s="17" t="s">
        <v>57</v>
      </c>
      <c r="K149" s="17" t="s">
        <v>57</v>
      </c>
      <c r="L149" s="17" t="s">
        <v>57</v>
      </c>
      <c r="M149" s="17" t="s">
        <v>473</v>
      </c>
      <c r="R149" s="17">
        <v>6</v>
      </c>
      <c r="S149" s="17" t="s">
        <v>525</v>
      </c>
      <c r="T149" s="17" t="s">
        <v>433</v>
      </c>
      <c r="U149" s="17" t="s">
        <v>74</v>
      </c>
    </row>
    <row r="150" spans="1:21" s="17" customFormat="1" x14ac:dyDescent="0.25">
      <c r="A150" s="17" t="s">
        <v>477</v>
      </c>
      <c r="B150" s="17" t="s">
        <v>316</v>
      </c>
      <c r="C150" s="17" t="s">
        <v>61</v>
      </c>
      <c r="D150" s="17" t="str">
        <f t="shared" si="3"/>
        <v>UPDATE CategoriesFields SET SortOrder = 0 , LayoutOrder = 0 , LayoutGroupId = 0 , FieldStateInNewForm = 4 , FieldStateInEditForm = 4 , ControlTypeInNewForm = 'textbox' , ControlTypeInViewForm = 'textbox' , ControlTypeInEditForm = 'textbox' , NameLocale1 = 'Θέση Κατασκευής'  WHERE InternalName IN ('ThesiKataskeyisNeasParoxis') AND Entity = 'Visits'</v>
      </c>
      <c r="E150" s="17">
        <v>0</v>
      </c>
      <c r="F150" s="17">
        <v>0</v>
      </c>
      <c r="G150" s="17">
        <v>0</v>
      </c>
      <c r="H150" s="17">
        <v>4</v>
      </c>
      <c r="I150" s="17">
        <v>4</v>
      </c>
      <c r="J150" s="17" t="s">
        <v>536</v>
      </c>
      <c r="K150" s="17" t="s">
        <v>536</v>
      </c>
      <c r="L150" s="17" t="s">
        <v>536</v>
      </c>
      <c r="M150" s="17" t="s">
        <v>488</v>
      </c>
    </row>
    <row r="151" spans="1:21" s="11" customFormat="1" x14ac:dyDescent="0.25">
      <c r="A151" s="11" t="s">
        <v>475</v>
      </c>
      <c r="B151" s="11" t="s">
        <v>316</v>
      </c>
      <c r="C151" s="11" t="s">
        <v>61</v>
      </c>
      <c r="D151" s="11" t="str">
        <f t="shared" si="3"/>
        <v>UPDATE CategoriesFields SET SortOrder = 0 , LayoutOrder = 0 , LayoutGroupId = 0 , FieldStateInNewForm = 4 , FieldStateInEditForm = 4 , ControlTypeInNewForm = 'datetime' , ControlTypeInViewForm = 'datetime' , ControlTypeInEditForm = 'datetime' , NameLocale1 = 'Ημερομηνία Αναγγελίας'  WHERE InternalName IN ('BCC_HmerominiaAnagelias') AND Entity = 'Visits'</v>
      </c>
      <c r="E151" s="11">
        <v>0</v>
      </c>
      <c r="F151" s="11">
        <v>0</v>
      </c>
      <c r="G151" s="11">
        <v>0</v>
      </c>
      <c r="H151" s="11">
        <v>4</v>
      </c>
      <c r="I151" s="11">
        <v>4</v>
      </c>
      <c r="J151" s="11" t="s">
        <v>59</v>
      </c>
      <c r="K151" s="11" t="s">
        <v>59</v>
      </c>
      <c r="L151" s="11" t="s">
        <v>59</v>
      </c>
      <c r="M151" s="11" t="s">
        <v>412</v>
      </c>
    </row>
    <row r="152" spans="1:21" s="9" customFormat="1" x14ac:dyDescent="0.25">
      <c r="A152" s="9" t="s">
        <v>476</v>
      </c>
      <c r="B152" s="9" t="s">
        <v>316</v>
      </c>
      <c r="C152" s="9" t="s">
        <v>61</v>
      </c>
      <c r="D152" s="9" t="str">
        <f t="shared" si="3"/>
        <v>UPDATE CategoriesFields SET SortOrder = 0 , LayoutOrder = 0 , LayoutGroupId = 0 , FieldStateInNewForm = 4 , FieldStateInEditForm = 4 , ControlTypeInNewForm = 'time' , ControlTypeInViewForm = 'time' , ControlTypeInEditForm = 'time' , NameLocale1 = 'Ωρα Αναγγελίας' , ValidationJSScript = 'function CustomValidate[[FIELDNAME]]() { var isValid = true; var control = $("#[[FIELDNAME]]"); var patt = new RegExp("^([01]?[0-9]|2[0-3]):[0-5][0-9]$"); isValid = patt.test(control.val()); if (!isValid) return "Σωστή μορφή ώρας HH:mm (24H)."; return "";}' , FieldExtension1 = 'HH:mm' , FieldExtension2 = '{0:HH:mm}'  WHERE InternalName IN ('BCC_OraAnagelias') AND Entity = 'Visits'</v>
      </c>
      <c r="E152" s="9">
        <v>0</v>
      </c>
      <c r="F152" s="9">
        <v>0</v>
      </c>
      <c r="G152" s="9">
        <v>0</v>
      </c>
      <c r="H152" s="9">
        <v>4</v>
      </c>
      <c r="I152" s="9">
        <v>4</v>
      </c>
      <c r="J152" s="9" t="s">
        <v>474</v>
      </c>
      <c r="K152" s="9" t="s">
        <v>474</v>
      </c>
      <c r="L152" s="9" t="s">
        <v>474</v>
      </c>
      <c r="M152" s="9" t="s">
        <v>413</v>
      </c>
      <c r="P152" s="9" t="s">
        <v>506</v>
      </c>
      <c r="T152" s="9" t="s">
        <v>86</v>
      </c>
      <c r="U152" s="9" t="s">
        <v>87</v>
      </c>
    </row>
    <row r="153" spans="1:21" x14ac:dyDescent="0.25">
      <c r="A153" t="s">
        <v>478</v>
      </c>
      <c r="B153" t="s">
        <v>316</v>
      </c>
      <c r="C153" t="s">
        <v>61</v>
      </c>
      <c r="D153" t="str">
        <f t="shared" si="3"/>
        <v>UPDATE CategoriesFields SET SortOrder = 0 , LayoutOrder = 0 , LayoutGroupId = 0 , FieldStateInNewForm = 4 , FieldStateInEditForm = 4 , ControlTypeInNewForm = 'textbox' , ControlTypeInViewForm = 'textbox' , ControlTypeInEditForm = 'textbox' , NameLocale1 = 'Αριθμός Αιτήματος Νέας Παροχής'  WHERE InternalName IN ('BCC_ArithmosAitimatos') AND Entity = 'Visits'</v>
      </c>
      <c r="E153">
        <v>0</v>
      </c>
      <c r="F153">
        <v>0</v>
      </c>
      <c r="G153">
        <v>0</v>
      </c>
      <c r="H153">
        <v>4</v>
      </c>
      <c r="I153">
        <v>4</v>
      </c>
      <c r="J153" t="s">
        <v>536</v>
      </c>
      <c r="K153" t="s">
        <v>536</v>
      </c>
      <c r="L153" t="s">
        <v>536</v>
      </c>
      <c r="M153" t="s">
        <v>490</v>
      </c>
    </row>
    <row r="154" spans="1:21" x14ac:dyDescent="0.25">
      <c r="A154" t="s">
        <v>479</v>
      </c>
      <c r="B154" t="s">
        <v>316</v>
      </c>
      <c r="C154" t="s">
        <v>61</v>
      </c>
      <c r="D154" t="str">
        <f t="shared" si="3"/>
        <v>UPDATE CategoriesFields SET SortOrder = 0 , LayoutOrder = 0 , LayoutGroupId = 0 , FieldStateInNewForm = 4 , FieldStateInEditForm = 4 , ControlTypeInNewForm = 'textbox' , ControlTypeInViewForm = 'textbox' , ControlTypeInEditForm = 'textbox' , NameLocale1 = 'Ανατέθηκε σε Εργολαβία'  WHERE InternalName IN ('BCC_ErgolaviaNeasParoxis') AND Entity = 'Visits'</v>
      </c>
      <c r="E154">
        <v>0</v>
      </c>
      <c r="F154">
        <v>0</v>
      </c>
      <c r="G154">
        <v>0</v>
      </c>
      <c r="H154">
        <v>4</v>
      </c>
      <c r="I154">
        <v>4</v>
      </c>
      <c r="J154" t="s">
        <v>536</v>
      </c>
      <c r="K154" t="s">
        <v>536</v>
      </c>
      <c r="L154" t="s">
        <v>536</v>
      </c>
      <c r="M154" t="s">
        <v>489</v>
      </c>
    </row>
    <row r="155" spans="1:21" x14ac:dyDescent="0.25">
      <c r="A155" t="s">
        <v>480</v>
      </c>
      <c r="B155" t="s">
        <v>316</v>
      </c>
      <c r="C155" t="s">
        <v>61</v>
      </c>
      <c r="D155" t="str">
        <f t="shared" si="3"/>
        <v>UPDATE CategoriesFields SET SortOrder = 0 , LayoutOrder = 0 , LayoutGroupId = 0 , FieldStateInNewForm = 4 , FieldStateInEditForm = 4 , ControlTypeInNewForm = 'textbox' , ControlTypeInViewForm = 'textbox' , ControlTypeInEditForm = 'textbox' , NameLocale1 = 'Αριθμός Εντολής Εργολάβου'  WHERE InternalName IN ('BCC_ArithmosEntolisErgolavou') AND Entity = 'Visits'</v>
      </c>
      <c r="E155">
        <v>0</v>
      </c>
      <c r="F155">
        <v>0</v>
      </c>
      <c r="G155">
        <v>0</v>
      </c>
      <c r="H155">
        <v>4</v>
      </c>
      <c r="I155">
        <v>4</v>
      </c>
      <c r="J155" t="s">
        <v>536</v>
      </c>
      <c r="K155" t="s">
        <v>536</v>
      </c>
      <c r="L155" t="s">
        <v>536</v>
      </c>
      <c r="M155" t="s">
        <v>491</v>
      </c>
    </row>
    <row r="156" spans="1:21" s="11" customFormat="1" x14ac:dyDescent="0.25">
      <c r="A156" s="11" t="s">
        <v>481</v>
      </c>
      <c r="B156" s="11" t="s">
        <v>316</v>
      </c>
      <c r="C156" s="11" t="s">
        <v>61</v>
      </c>
      <c r="D156" s="11" t="str">
        <f t="shared" si="3"/>
        <v>UPDATE CategoriesFields SET SortOrder = 0 , LayoutOrder = 0 , LayoutGroupId = 0 , FieldStateInNewForm = 4 , FieldStateInEditForm = 4 , ControlTypeInNewForm = 'datetime' , ControlTypeInViewForm = 'datetime' , ControlTypeInEditForm = 'datetime' , NameLocale1 = 'Ημερομηνία Εντολής Εργολάβου'  WHERE InternalName IN ('BCC_HmerominiaEntolis') AND Entity = 'Visits'</v>
      </c>
      <c r="E156" s="11">
        <v>0</v>
      </c>
      <c r="F156" s="11">
        <v>0</v>
      </c>
      <c r="G156" s="11">
        <v>0</v>
      </c>
      <c r="H156" s="11">
        <v>4</v>
      </c>
      <c r="I156" s="11">
        <v>4</v>
      </c>
      <c r="J156" s="11" t="s">
        <v>59</v>
      </c>
      <c r="K156" s="11" t="s">
        <v>59</v>
      </c>
      <c r="L156" s="11" t="s">
        <v>59</v>
      </c>
      <c r="M156" s="11" t="s">
        <v>492</v>
      </c>
    </row>
    <row r="157" spans="1:21" x14ac:dyDescent="0.25">
      <c r="A157" t="s">
        <v>482</v>
      </c>
      <c r="B157" t="s">
        <v>316</v>
      </c>
      <c r="C157" t="s">
        <v>61</v>
      </c>
      <c r="D157" t="str">
        <f t="shared" si="3"/>
        <v>UPDATE CategoriesFields SET SortOrder = 0 , LayoutOrder = 0 , LayoutGroupId = 0 , FieldStateInNewForm = 4 , FieldStateInEditForm = 4 , ControlTypeInNewForm = 'textbox' , ControlTypeInViewForm = 'textbox' , ControlTypeInEditForm = 'textbox' , NameLocale1 = 'Σχόλια από BCC'  WHERE InternalName IN ('BCC_Remarks') AND Entity = 'Visits'</v>
      </c>
      <c r="E157">
        <v>0</v>
      </c>
      <c r="F157">
        <v>0</v>
      </c>
      <c r="G157">
        <v>0</v>
      </c>
      <c r="H157">
        <v>4</v>
      </c>
      <c r="I157">
        <v>4</v>
      </c>
      <c r="J157" t="s">
        <v>536</v>
      </c>
      <c r="K157" t="s">
        <v>536</v>
      </c>
      <c r="L157" t="s">
        <v>536</v>
      </c>
      <c r="M157" t="s">
        <v>493</v>
      </c>
    </row>
    <row r="158" spans="1:21" s="3" customFormat="1" x14ac:dyDescent="0.25">
      <c r="A158" s="3" t="s">
        <v>483</v>
      </c>
      <c r="B158" s="3" t="s">
        <v>316</v>
      </c>
      <c r="C158" s="3" t="s">
        <v>61</v>
      </c>
      <c r="D158" s="3" t="str">
        <f t="shared" si="3"/>
        <v>UPDATE CategoriesFields SET SortOrder = 0 , LayoutOrder = 0 , LayoutGroupId = 0 , FieldStateInNewForm = 4 , FieldStateInEditForm = 4 , ControlTypeInNewForm = 'textbox' , ControlTypeInViewForm = 'textbox' , ControlTypeInEditForm = 'textbox' , NameLocale1 = 'Επιφάνεια (τ.μ)' , ValidationJSScript = 'function CustomValidate[[FIELDNAME]]() { return "";}' , DocumentReadyJSScript = 'var lMaxLength_[[FIELDNAME]]=5; var lDecimals_[[FIELDNAME]]=2; $( "#[[FIELDNAME]]" ).focus(function() { OnFocusNumericControl($(this),lMaxLength_[[FIELDNAME]]); }).keydown( function() { OnKeyDownNumericControl(event,$(this),lMaxLength_[[FIELDNAME]],lDecimals_[[FIELDNAME]]); }).change( function() { OnValueChangedNumericControl(event,$(this)); })'  WHERE InternalName IN ('EpifaneiaSqMtrs') AND Entity = 'Visits'</v>
      </c>
      <c r="E158" s="3">
        <v>0</v>
      </c>
      <c r="F158" s="3">
        <v>0</v>
      </c>
      <c r="G158" s="3">
        <v>0</v>
      </c>
      <c r="H158" s="3">
        <v>4</v>
      </c>
      <c r="I158" s="3">
        <v>4</v>
      </c>
      <c r="J158" s="3" t="s">
        <v>536</v>
      </c>
      <c r="K158" s="3" t="s">
        <v>536</v>
      </c>
      <c r="L158" s="3" t="s">
        <v>536</v>
      </c>
      <c r="M158" s="3" t="s">
        <v>494</v>
      </c>
      <c r="P158" s="3" t="s">
        <v>512</v>
      </c>
      <c r="Q158" s="3" t="s">
        <v>516</v>
      </c>
    </row>
    <row r="159" spans="1:21" x14ac:dyDescent="0.25">
      <c r="A159" t="s">
        <v>484</v>
      </c>
      <c r="B159" t="s">
        <v>316</v>
      </c>
      <c r="C159" t="s">
        <v>61</v>
      </c>
      <c r="D159" t="str">
        <f t="shared" si="3"/>
        <v>UPDATE CategoriesFields SET SortOrder = 0 , LayoutOrder = 0 , LayoutGroupId = 0 , FieldStateInNewForm = 4 , FieldStateInEditForm = 4 , ControlTypeInNewForm = 'textbox' , ControlTypeInViewForm = 'textbox' , ControlTypeInEditForm = 'textbox' , NameLocale1 = 'Είδος Πλακών '  WHERE InternalName IN ('EidosPlakon') AND Entity = 'Visits'</v>
      </c>
      <c r="E159">
        <v>0</v>
      </c>
      <c r="F159">
        <v>0</v>
      </c>
      <c r="G159">
        <v>0</v>
      </c>
      <c r="H159">
        <v>4</v>
      </c>
      <c r="I159">
        <v>4</v>
      </c>
      <c r="J159" t="s">
        <v>536</v>
      </c>
      <c r="K159" t="s">
        <v>536</v>
      </c>
      <c r="L159" t="s">
        <v>536</v>
      </c>
      <c r="M159" t="s">
        <v>495</v>
      </c>
    </row>
    <row r="160" spans="1:21" s="3" customFormat="1" x14ac:dyDescent="0.25">
      <c r="A160" s="3" t="s">
        <v>485</v>
      </c>
      <c r="B160" s="3" t="s">
        <v>316</v>
      </c>
      <c r="C160" s="3" t="s">
        <v>61</v>
      </c>
      <c r="D160" s="3" t="str">
        <f t="shared" si="3"/>
        <v>UPDATE CategoriesFields SET SortOrder = 0 , LayoutOrder = 0 , LayoutGroupId = 0 , FieldStateInNewForm = 4 , FieldStateInEditForm = 4 , ControlTypeInNewForm = 'textbox' , ControlTypeInViewForm = 'textbox' , ControlTypeInEditForm = 'textbox' , NameLocale1 = 'Αριθμός Πλακών' , ValidationJSScript = 'function CustomValidate[[FIELDNAME]]() { return "";}' , DocumentReadyJSScript = 'var lMaxLength_[[FIELDNAME]]=4; var lDecimals_[[FIELDNAME]]=0; $( "#[[FIELDNAME]]" ).focus(function() { OnFocusNumericControl($(this),lMaxLength_[[FIELDNAME]]); }).keydown( function() { OnKeyDownNumericControl(event,$(this),lMaxLength_[[FIELDNAME]],lDecimals_[[FIELDNAME]]); }).change( function() { OnValueChangedNumericControl(event,$(this)); })'  WHERE InternalName IN ('ArithmosPlakon') AND Entity = 'Visits'</v>
      </c>
      <c r="E160" s="3">
        <v>0</v>
      </c>
      <c r="F160" s="3">
        <v>0</v>
      </c>
      <c r="G160" s="3">
        <v>0</v>
      </c>
      <c r="H160" s="3">
        <v>4</v>
      </c>
      <c r="I160" s="3">
        <v>4</v>
      </c>
      <c r="J160" s="3" t="s">
        <v>536</v>
      </c>
      <c r="K160" s="3" t="s">
        <v>536</v>
      </c>
      <c r="L160" s="3" t="s">
        <v>536</v>
      </c>
      <c r="M160" s="3" t="s">
        <v>496</v>
      </c>
      <c r="P160" s="3" t="s">
        <v>512</v>
      </c>
      <c r="Q160" s="3" t="s">
        <v>517</v>
      </c>
    </row>
    <row r="161" spans="1:21" s="3" customFormat="1" x14ac:dyDescent="0.25">
      <c r="A161" s="3" t="s">
        <v>486</v>
      </c>
      <c r="B161" s="3" t="s">
        <v>316</v>
      </c>
      <c r="C161" s="3" t="s">
        <v>61</v>
      </c>
      <c r="D161" s="3" t="str">
        <f t="shared" si="3"/>
        <v>UPDATE CategoriesFields SET SortOrder = 0 , LayoutOrder = 0 , LayoutGroupId = 0 , FieldStateInNewForm = 4 , FieldStateInEditForm = 4 , ControlTypeInNewForm = 'textbox' , ControlTypeInViewForm = 'textbox' , ControlTypeInEditForm = 'textbox' , NameLocale1 = 'Αριθμός Τεμαχίων' , ValidationJSScript = 'function CustomValidate[[FIELDNAME]]() { return "";}' , DocumentReadyJSScript = 'var lMaxLength_[[FIELDNAME]]=4; var lDecimals_[[FIELDNAME]]=0; $( "#[[FIELDNAME]]" ).focus(function() { OnFocusNumericControl($(this),lMaxLength_[[FIELDNAME]]); }).keydown( function() { OnKeyDownNumericControl(event,$(this),lMaxLength_[[FIELDNAME]],lDecimals_[[FIELDNAME]]); }).change( function() { OnValueChangedNumericControl(event,$(this)); })'  WHERE InternalName IN ('ArithmosTemaxion') AND Entity = 'Visits'</v>
      </c>
      <c r="E161" s="3">
        <v>0</v>
      </c>
      <c r="F161" s="3">
        <v>0</v>
      </c>
      <c r="G161" s="3">
        <v>0</v>
      </c>
      <c r="H161" s="3">
        <v>4</v>
      </c>
      <c r="I161" s="3">
        <v>4</v>
      </c>
      <c r="J161" s="3" t="s">
        <v>536</v>
      </c>
      <c r="K161" s="3" t="s">
        <v>536</v>
      </c>
      <c r="L161" s="3" t="s">
        <v>536</v>
      </c>
      <c r="M161" s="3" t="s">
        <v>497</v>
      </c>
      <c r="P161" s="3" t="s">
        <v>512</v>
      </c>
      <c r="Q161" s="3" t="s">
        <v>517</v>
      </c>
    </row>
    <row r="162" spans="1:21" x14ac:dyDescent="0.25">
      <c r="A162" t="s">
        <v>487</v>
      </c>
      <c r="B162" t="s">
        <v>316</v>
      </c>
      <c r="C162" t="s">
        <v>61</v>
      </c>
      <c r="D162" t="str">
        <f t="shared" si="3"/>
        <v>UPDATE CategoriesFields SET SortOrder = 0 , LayoutOrder = 0 , LayoutGroupId = 0 , FieldStateInNewForm = 4 , FieldStateInEditForm = 4 , ControlTypeInNewForm = 'textbox' , ControlTypeInViewForm = 'textbox' , ControlTypeInEditForm = 'textbox' , NameLocale1 = 'Είδος Επέμβασης' , DataSourceTypeId = 2 , DataSource = 'Επισκευή;Αντικατάσταση'  WHERE InternalName IN ('EidosEpemvasisNeasParoxis') AND Entity = 'Visits'</v>
      </c>
      <c r="E162">
        <v>0</v>
      </c>
      <c r="F162">
        <v>0</v>
      </c>
      <c r="G162">
        <v>0</v>
      </c>
      <c r="H162">
        <v>4</v>
      </c>
      <c r="I162">
        <v>4</v>
      </c>
      <c r="J162" t="s">
        <v>536</v>
      </c>
      <c r="K162" t="s">
        <v>536</v>
      </c>
      <c r="L162" t="s">
        <v>536</v>
      </c>
      <c r="M162" t="s">
        <v>220</v>
      </c>
      <c r="R162">
        <v>2</v>
      </c>
      <c r="S162" t="s">
        <v>498</v>
      </c>
    </row>
    <row r="163" spans="1:21" s="2" customFormat="1" x14ac:dyDescent="0.25">
      <c r="A163" s="2" t="s">
        <v>503</v>
      </c>
      <c r="B163" s="2" t="s">
        <v>316</v>
      </c>
      <c r="C163" s="2" t="s">
        <v>61</v>
      </c>
      <c r="D163" s="2" t="str">
        <f t="shared" si="3"/>
        <v>UPDATE CategoriesFields SET SortOrder = 0 , LayoutOrder = 0 , LayoutGroupId = 0 , FieldStateInNewForm = 4 , FieldStateInEditForm = 4 , ControlTypeInNewForm = 'checkbox' , ControlTypeInViewForm = 'checkbox' , ControlTypeInEditForm = 'checkbox' , NameLocale1 = 'Ρείθρο'  WHERE InternalName IN ('Reithro') AND Entity = 'Visits'</v>
      </c>
      <c r="E163" s="2">
        <v>0</v>
      </c>
      <c r="F163" s="2">
        <v>0</v>
      </c>
      <c r="G163" s="2">
        <v>0</v>
      </c>
      <c r="H163" s="2">
        <v>4</v>
      </c>
      <c r="I163" s="2">
        <v>4</v>
      </c>
      <c r="J163" s="2" t="s">
        <v>545</v>
      </c>
      <c r="K163" s="2" t="s">
        <v>545</v>
      </c>
      <c r="L163" s="2" t="s">
        <v>545</v>
      </c>
      <c r="M163" s="2" t="s">
        <v>504</v>
      </c>
    </row>
    <row r="164" spans="1:21" x14ac:dyDescent="0.25">
      <c r="A164" s="2" t="s">
        <v>423</v>
      </c>
      <c r="B164" s="2" t="s">
        <v>316</v>
      </c>
      <c r="C164" s="2" t="s">
        <v>61</v>
      </c>
      <c r="D164" s="2" t="str">
        <f t="shared" si="3"/>
        <v>UPDATE CategoriesFields SET SortOrder = 0 , LayoutOrder = 0 , LayoutGroupId = 0 , FieldStateInNewForm = 4 , FieldStateInEditForm = 4 , ControlTypeInNewForm = 'textbox' , ControlTypeInViewForm = 'textbox' , ControlTypeInEditForm = 'textbox' , NameLocale1 = 'Οροφος'  WHERE InternalName IN ('Orofos') AND Entity = 'Visits'</v>
      </c>
      <c r="E164" s="2">
        <v>0</v>
      </c>
      <c r="F164" s="2">
        <v>0</v>
      </c>
      <c r="G164" s="2">
        <v>0</v>
      </c>
      <c r="H164" s="2">
        <v>4</v>
      </c>
      <c r="I164" s="2">
        <v>4</v>
      </c>
      <c r="J164" s="2" t="s">
        <v>536</v>
      </c>
      <c r="K164" s="2" t="s">
        <v>536</v>
      </c>
      <c r="L164" s="2" t="s">
        <v>536</v>
      </c>
      <c r="M164" s="2" t="s">
        <v>432</v>
      </c>
    </row>
    <row r="165" spans="1:21" s="17" customFormat="1" ht="45" x14ac:dyDescent="0.25">
      <c r="A165" s="17" t="s">
        <v>772</v>
      </c>
      <c r="B165" s="17" t="s">
        <v>316</v>
      </c>
      <c r="C165" s="17" t="s">
        <v>61</v>
      </c>
      <c r="D165" s="17" t="str">
        <f t="shared" si="3"/>
        <v>UPDATE CategoriesFields SET SortOrder = 0 , LayoutOrder = 0 , LayoutGroupId = 0 , FieldStateInNewForm = 4 , FieldStateInEditForm = 4 , ControlTypeInNewForm = 'dropdownlist' , ControlTypeInViewForm = 'dropdownlist' , ControlTypeInEditForm = 'dropdownlist' , NameLocale1 = 'Πρόβλημα Πίεσης' , DefaultValue = 'Χαμηλή' , DataSourceTypeId = 6 , DataSource = 'SELECT 'Χαμηλή' AS ID, 'Χαμηλή' AS DisplayText
UNION 
SELECT 'Υψηλή'  AS ID, 'Υψηλή'  AS DisplayText' , FieldExtension1 = 'ID' , FieldExtension2 = 'DisplayText'  WHERE InternalName IN ('ProblimaPiesis') AND Entity = 'Visits'</v>
      </c>
      <c r="E165" s="17">
        <v>0</v>
      </c>
      <c r="F165" s="17">
        <v>0</v>
      </c>
      <c r="G165" s="17">
        <v>0</v>
      </c>
      <c r="H165" s="17">
        <v>4</v>
      </c>
      <c r="I165" s="17">
        <v>4</v>
      </c>
      <c r="J165" s="17" t="s">
        <v>57</v>
      </c>
      <c r="K165" s="17" t="s">
        <v>57</v>
      </c>
      <c r="L165" s="17" t="s">
        <v>57</v>
      </c>
      <c r="M165" s="17" t="s">
        <v>773</v>
      </c>
      <c r="O165" s="17" t="s">
        <v>783</v>
      </c>
      <c r="R165" s="17">
        <v>6</v>
      </c>
      <c r="S165" s="64" t="s">
        <v>800</v>
      </c>
      <c r="T165" s="17" t="s">
        <v>441</v>
      </c>
      <c r="U165" s="17" t="s">
        <v>74</v>
      </c>
    </row>
    <row r="166" spans="1:21" s="11" customFormat="1" x14ac:dyDescent="0.25">
      <c r="A166" s="11" t="s">
        <v>398</v>
      </c>
      <c r="B166" s="11" t="s">
        <v>316</v>
      </c>
      <c r="C166" s="11" t="s">
        <v>61</v>
      </c>
      <c r="D166" s="11" t="str">
        <f t="shared" si="3"/>
        <v>UPDATE CategoriesFields SET SortOrder = 0 , LayoutOrder = 0 , LayoutGroupId = 0 , FieldStateInNewForm = 4 , FieldStateInEditForm = 4 , ControlTypeInNewForm = 'datetime' , ControlTypeInViewForm = 'datetime' , ControlTypeInEditForm = 'datetime' , NameLocale1 = 'Ημερομηνία Αναγγελίας'  WHERE InternalName IN ('HmerominiaAnagelias') AND Entity = 'Visits'</v>
      </c>
      <c r="E166" s="11">
        <v>0</v>
      </c>
      <c r="F166" s="11">
        <v>0</v>
      </c>
      <c r="G166" s="11">
        <v>0</v>
      </c>
      <c r="H166" s="11">
        <v>4</v>
      </c>
      <c r="I166" s="11">
        <v>4</v>
      </c>
      <c r="J166" s="11" t="s">
        <v>59</v>
      </c>
      <c r="K166" s="11" t="s">
        <v>59</v>
      </c>
      <c r="L166" s="11" t="s">
        <v>59</v>
      </c>
      <c r="M166" s="11" t="s">
        <v>412</v>
      </c>
    </row>
    <row r="167" spans="1:21" s="9" customFormat="1" x14ac:dyDescent="0.25">
      <c r="A167" s="9" t="s">
        <v>399</v>
      </c>
      <c r="B167" s="9" t="s">
        <v>316</v>
      </c>
      <c r="C167" s="9" t="s">
        <v>61</v>
      </c>
      <c r="D167" s="9" t="str">
        <f t="shared" si="3"/>
        <v>UPDATE CategoriesFields SET SortOrder = 0 , LayoutOrder = 0 , LayoutGroupId = 0 , FieldStateInNewForm = 4 , FieldStateInEditForm = 4 , ControlTypeInNewForm = 'time' , ControlTypeInViewForm = 'time' , ControlTypeInEditForm = 'time' , NameLocale1 = 'Ωρα Αναγγελίας' , ValidationJSScript = 'function CustomValidate[[FIELDNAME]]() { var isValid = true; var control = $("#[[FIELDNAME]]"); var patt = new RegExp("^([01]?[0-9]|2[0-3]):[0-5][0-9]$"); isValid = patt.test(control.val()); if (!isValid) return "Σωστή μορφή ώρας HH:mm (24H)."; return "";}' , FieldExtension1 = 'HH:mm' , FieldExtension2 = '{0:HH:mm}'  WHERE InternalName IN ('OraAnagelias') AND Entity = 'Visits'</v>
      </c>
      <c r="E167" s="9">
        <v>0</v>
      </c>
      <c r="F167" s="9">
        <v>0</v>
      </c>
      <c r="G167" s="9">
        <v>0</v>
      </c>
      <c r="H167" s="9">
        <v>4</v>
      </c>
      <c r="I167" s="9">
        <v>4</v>
      </c>
      <c r="J167" s="9" t="s">
        <v>474</v>
      </c>
      <c r="K167" s="9" t="s">
        <v>474</v>
      </c>
      <c r="L167" s="9" t="s">
        <v>474</v>
      </c>
      <c r="M167" s="9" t="s">
        <v>413</v>
      </c>
      <c r="P167" s="9" t="s">
        <v>506</v>
      </c>
      <c r="T167" s="9" t="s">
        <v>86</v>
      </c>
      <c r="U167" s="9" t="s">
        <v>87</v>
      </c>
    </row>
    <row r="168" spans="1:21" s="17" customFormat="1" ht="45" x14ac:dyDescent="0.25">
      <c r="A168" s="17" t="s">
        <v>776</v>
      </c>
      <c r="B168" s="17" t="s">
        <v>316</v>
      </c>
      <c r="C168" s="17" t="s">
        <v>61</v>
      </c>
      <c r="D168" s="17" t="str">
        <f t="shared" si="3"/>
        <v>UPDATE CategoriesFields SET SortOrder = 0 , LayoutOrder = 0 , LayoutGroupId = 0 , FieldStateInNewForm = 4 , FieldStateInEditForm = 4 , ControlTypeInNewForm = 'dropdownlist' , ControlTypeInViewForm = 'dropdownlist' , ControlTypeInEditForm = 'dropdownlist' , NameLocale1 = 'Ενέργειες Ελεγχου Πίεσης' , DefaultValue = 'Ιδια Μέσα' , DataSourceTypeId = 6 , DataSource = 'SELECT 'Ιδια Μέσα' AS ID, 'Ιδια Μέσα' AS DisplayText
UNION 
SELECT 'Μανόμετρα'  AS ID, 'Μανόμετρα' AS DisplayText' , FieldExtension1 = 'ID' , FieldExtension2 = 'DisplayText'  WHERE InternalName IN ('EnergeiesProblimatosPiesis') AND Entity = 'Visits'</v>
      </c>
      <c r="E168" s="17">
        <v>0</v>
      </c>
      <c r="F168" s="17">
        <v>0</v>
      </c>
      <c r="G168" s="17">
        <v>0</v>
      </c>
      <c r="H168" s="17">
        <v>4</v>
      </c>
      <c r="I168" s="17">
        <v>4</v>
      </c>
      <c r="J168" s="17" t="s">
        <v>57</v>
      </c>
      <c r="K168" s="17" t="s">
        <v>57</v>
      </c>
      <c r="L168" s="17" t="s">
        <v>57</v>
      </c>
      <c r="M168" s="17" t="s">
        <v>782</v>
      </c>
      <c r="O168" s="17" t="s">
        <v>784</v>
      </c>
      <c r="R168" s="17">
        <v>6</v>
      </c>
      <c r="S168" s="64" t="s">
        <v>801</v>
      </c>
      <c r="T168" s="17" t="s">
        <v>441</v>
      </c>
      <c r="U168" s="17" t="s">
        <v>74</v>
      </c>
    </row>
    <row r="169" spans="1:21" s="17" customFormat="1" x14ac:dyDescent="0.25">
      <c r="A169" s="17" t="s">
        <v>781</v>
      </c>
      <c r="B169" s="17" t="s">
        <v>316</v>
      </c>
      <c r="C169" s="17" t="s">
        <v>61</v>
      </c>
      <c r="D169" s="17" t="str">
        <f t="shared" si="3"/>
        <v>UPDATE CategoriesFields SET SortOrder = 0 , LayoutOrder = 0 , LayoutGroupId = 0 , FieldStateInNewForm = 4 , FieldStateInEditForm = 4 , ControlTypeInNewForm = 'dropdownlist' , ControlTypeInViewForm = 'dropdownlist' , ControlTypeInEditForm = 'dropdownlist' , NameLocale1 = 'Αίτιο Προβλήματος' , DefaultValue = '1' , DataSourceTypeId = 6 , DataSource = 'SELECT AitioProblimatosId AS ValueInt, AitioProblimatosDescr AS DisplayText FROM AitiaProblimatonPiesis' , FieldExtension1 = 'ValueInt' , FieldExtension2 = 'DisplayText'  WHERE InternalName IN ('AitioProblimatosId') AND Entity = 'Visits'</v>
      </c>
      <c r="E169" s="17">
        <v>0</v>
      </c>
      <c r="F169" s="17">
        <v>0</v>
      </c>
      <c r="G169" s="17">
        <v>0</v>
      </c>
      <c r="H169" s="17">
        <v>4</v>
      </c>
      <c r="I169" s="17">
        <v>4</v>
      </c>
      <c r="J169" s="17" t="s">
        <v>57</v>
      </c>
      <c r="K169" s="17" t="s">
        <v>57</v>
      </c>
      <c r="L169" s="17" t="s">
        <v>57</v>
      </c>
      <c r="M169" s="17" t="s">
        <v>779</v>
      </c>
      <c r="O169" s="17">
        <v>1</v>
      </c>
      <c r="R169" s="17">
        <v>6</v>
      </c>
      <c r="S169" s="17" t="s">
        <v>780</v>
      </c>
      <c r="T169" s="17" t="s">
        <v>448</v>
      </c>
      <c r="U169" s="17" t="s">
        <v>74</v>
      </c>
    </row>
    <row r="170" spans="1:21" x14ac:dyDescent="0.25">
      <c r="A170" s="2" t="s">
        <v>785</v>
      </c>
      <c r="B170" s="2" t="s">
        <v>316</v>
      </c>
      <c r="C170" s="2" t="s">
        <v>61</v>
      </c>
      <c r="D170" s="2" t="str">
        <f t="shared" si="3"/>
        <v>UPDATE CategoriesFields SET SortOrder = 0 , LayoutOrder = 0 , LayoutGroupId = 0 , FieldStateInNewForm = 4 , FieldStateInEditForm = 4 , ControlTypeInNewForm = 'textbox' , ControlTypeInViewForm = 'textbox' , ControlTypeInEditForm = 'textbox' , NameLocale1 = 'Αριθμός Αιτήματος'  WHERE InternalName IN ('ArithmosAitimatos') AND Entity = 'Visits'</v>
      </c>
      <c r="E170" s="2">
        <v>0</v>
      </c>
      <c r="F170" s="2">
        <v>0</v>
      </c>
      <c r="G170" s="2">
        <v>0</v>
      </c>
      <c r="H170" s="2">
        <v>4</v>
      </c>
      <c r="I170" s="2">
        <v>4</v>
      </c>
      <c r="J170" s="2" t="s">
        <v>536</v>
      </c>
      <c r="K170" s="2" t="s">
        <v>536</v>
      </c>
      <c r="L170" s="2" t="s">
        <v>536</v>
      </c>
      <c r="M170" s="2" t="s">
        <v>786</v>
      </c>
    </row>
    <row r="171" spans="1:21" s="17" customFormat="1" x14ac:dyDescent="0.25">
      <c r="A171" s="17" t="s">
        <v>789</v>
      </c>
      <c r="B171" s="17" t="s">
        <v>316</v>
      </c>
      <c r="C171" s="17" t="s">
        <v>61</v>
      </c>
      <c r="D171" s="17" t="str">
        <f t="shared" si="3"/>
        <v>UPDATE CategoriesFields SET SortOrder = 0 , LayoutOrder = 0 , LayoutGroupId = 0 , FieldStateInNewForm = 4 , FieldStateInEditForm = 4 , ControlTypeInNewForm = 'dropdownlist' , ControlTypeInViewForm = 'dropdownlist' , ControlTypeInEditForm = 'dropdownlist' , NameLocale1 = 'Θέση Τέρματος' , DataSourceTypeId = 6 , DataSource = 'SELECT PositionId AS ValueInt, CONVERT(nvarchar(50), PositionCode) + '' - '' + PositionName AS DisplayText FROM Positions WHERE PositionType = 1 AND PositionIsActive = 1 ' , FieldExtension1 = ' ValueInt' , FieldExtension2 = 'DisplayText'  WHERE InternalName IN ('ThesiTermatos') AND Entity = 'Visits'</v>
      </c>
      <c r="E171" s="17">
        <v>0</v>
      </c>
      <c r="F171" s="17">
        <v>0</v>
      </c>
      <c r="G171" s="17">
        <v>0</v>
      </c>
      <c r="H171" s="17">
        <v>4</v>
      </c>
      <c r="I171" s="17">
        <v>4</v>
      </c>
      <c r="J171" s="17" t="s">
        <v>57</v>
      </c>
      <c r="K171" s="17" t="s">
        <v>57</v>
      </c>
      <c r="L171" s="17" t="s">
        <v>57</v>
      </c>
      <c r="M171" s="17" t="s">
        <v>790</v>
      </c>
      <c r="R171" s="17">
        <v>6</v>
      </c>
      <c r="S171" s="17" t="s">
        <v>525</v>
      </c>
      <c r="T171" s="17" t="s">
        <v>433</v>
      </c>
      <c r="U171" s="17" t="s">
        <v>74</v>
      </c>
    </row>
  </sheetData>
  <autoFilter ref="A1:Z171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zoomScale="145" zoomScaleNormal="145" workbookViewId="0">
      <selection activeCell="A10" sqref="A10"/>
    </sheetView>
  </sheetViews>
  <sheetFormatPr defaultRowHeight="15" x14ac:dyDescent="0.25"/>
  <cols>
    <col min="1" max="1" width="19.42578125" bestFit="1" customWidth="1"/>
    <col min="2" max="2" width="79.5703125" bestFit="1" customWidth="1"/>
    <col min="3" max="3" width="27.42578125" bestFit="1" customWidth="1"/>
    <col min="4" max="4" width="255.7109375" bestFit="1" customWidth="1"/>
    <col min="14" max="14" width="43.7109375" bestFit="1" customWidth="1"/>
  </cols>
  <sheetData>
    <row r="1" spans="1:14" x14ac:dyDescent="0.25">
      <c r="A1" s="1" t="s">
        <v>27</v>
      </c>
      <c r="B1" s="1" t="s">
        <v>28</v>
      </c>
      <c r="C1" s="1" t="s">
        <v>63</v>
      </c>
      <c r="D1" s="1" t="s">
        <v>29</v>
      </c>
      <c r="E1" s="1" t="s">
        <v>31</v>
      </c>
      <c r="F1" s="1" t="s">
        <v>32</v>
      </c>
      <c r="G1" s="1" t="s">
        <v>58</v>
      </c>
      <c r="H1" s="1" t="s">
        <v>51</v>
      </c>
      <c r="I1" s="1" t="s">
        <v>115</v>
      </c>
      <c r="J1" s="1" t="s">
        <v>52</v>
      </c>
      <c r="K1" s="1" t="s">
        <v>54</v>
      </c>
      <c r="L1" s="1" t="s">
        <v>55</v>
      </c>
      <c r="M1" s="1" t="s">
        <v>30</v>
      </c>
      <c r="N1" s="1" t="s">
        <v>337</v>
      </c>
    </row>
    <row r="2" spans="1:14" x14ac:dyDescent="0.25">
      <c r="A2" s="3" t="s">
        <v>1</v>
      </c>
      <c r="B2" t="s">
        <v>328</v>
      </c>
      <c r="C2" t="s">
        <v>62</v>
      </c>
      <c r="D2" t="str">
        <f t="shared" ref="D2:D10" si="0">CONCATENATE("UPDATE ",C2," SET ",IF(E2&lt;&gt;"",CONCATENATE("SortOrder = ",E2," "),""),IF(F2&lt;&gt;"",CONCATENATE(", LayoutOrder = ",F2," "),""),IF(G2&lt;&gt;"",CONCATENATE(", LayoutGroupId = ",G2," "),""),IF(H2&lt;&gt;"",CONCATENATE(", FieldStateInNewForm = ",H2," "),""),IF(I2&lt;&gt;"",CONCATENATE(", FieldStateInViewForm = ",I2," "),""),IF(J2&lt;&gt;"",CONCATENATE(", FieldStateInEditForm = ",J2," "),""),IF(K2&lt;&gt;"",CONCATENATE(", ControlTypeInNewForm = '",K2,"' "),""),IF(L2&lt;&gt;"",CONCATENATE(", ControlTypeInEditForm = '",L2,"' "),""),IF(M2&lt;&gt;"",CONCATENATE(", NameLocale1 = '",M2,"' "),""),IF(N2&lt;&gt;"",CONCATENATE(", NameLocale9 = '",N2,"' "),"")," WHERE InternalName IN ('",A2,"') AND Entity = '",B2)</f>
        <v>UPDATE CategoriesFieldsPerTaskType SET SortOrder = 100 , LayoutOrder = -1 , LayoutGroupId = 0 , FieldStateInNewForm = 1 , FieldStateInViewForm = 1 , FieldStateInEditForm = 1  WHERE InternalName IN ('Task_Description') AND Entity = 'Visits' AND TaskType IN (SELECT TaskTypeId FROM TaskTypes WHERE TaskCode = 'E700')</v>
      </c>
      <c r="E2">
        <v>100</v>
      </c>
      <c r="F2">
        <v>-1</v>
      </c>
      <c r="G2">
        <v>0</v>
      </c>
      <c r="H2">
        <v>1</v>
      </c>
      <c r="I2">
        <v>1</v>
      </c>
      <c r="J2">
        <v>1</v>
      </c>
      <c r="K2" s="1"/>
      <c r="L2" s="1"/>
      <c r="M2" s="1"/>
      <c r="N2" s="5"/>
    </row>
    <row r="3" spans="1:14" x14ac:dyDescent="0.25">
      <c r="A3" s="3" t="s">
        <v>4</v>
      </c>
      <c r="B3" t="s">
        <v>328</v>
      </c>
      <c r="C3" t="s">
        <v>62</v>
      </c>
      <c r="D3" t="str">
        <f t="shared" si="0"/>
        <v>UPDATE CategoriesFieldsPerTaskType SET SortOrder = 0 , LayoutOrder = -1 , LayoutGroupId = 0 , FieldStateInNewForm = 4 , FieldStateInViewForm = 4 , FieldStateInEditForm = 4  WHERE InternalName IN ('Incident_Id') AND Entity = 'Visits' AND TaskType IN (SELECT TaskTypeId FROM TaskTypes WHERE TaskCode = 'E700')</v>
      </c>
      <c r="E3">
        <v>0</v>
      </c>
      <c r="F3">
        <v>-1</v>
      </c>
      <c r="G3">
        <v>0</v>
      </c>
      <c r="H3">
        <v>4</v>
      </c>
      <c r="I3">
        <v>4</v>
      </c>
      <c r="J3">
        <v>4</v>
      </c>
    </row>
    <row r="4" spans="1:14" x14ac:dyDescent="0.25">
      <c r="A4" s="3" t="s">
        <v>3</v>
      </c>
      <c r="B4" t="s">
        <v>328</v>
      </c>
      <c r="C4" t="s">
        <v>62</v>
      </c>
      <c r="D4" t="str">
        <f t="shared" si="0"/>
        <v>UPDATE CategoriesFieldsPerTaskType SET SortOrder = 0 , LayoutOrder = -1 , LayoutGroupId = 0 , FieldStateInNewForm = 3 , FieldStateInViewForm = 3 , FieldStateInEditForm = 3  WHERE InternalName IN ('TaskTypeId') AND Entity = 'Visits' AND TaskType IN (SELECT TaskTypeId FROM TaskTypes WHERE TaskCode = 'E700')</v>
      </c>
      <c r="E4">
        <v>0</v>
      </c>
      <c r="F4">
        <v>-1</v>
      </c>
      <c r="G4">
        <v>0</v>
      </c>
      <c r="H4">
        <v>3</v>
      </c>
      <c r="I4">
        <v>3</v>
      </c>
      <c r="J4">
        <v>3</v>
      </c>
    </row>
    <row r="5" spans="1:14" x14ac:dyDescent="0.25">
      <c r="A5" s="3" t="s">
        <v>317</v>
      </c>
      <c r="B5" t="s">
        <v>328</v>
      </c>
      <c r="C5" t="s">
        <v>62</v>
      </c>
      <c r="D5" t="str">
        <f t="shared" si="0"/>
        <v>UPDATE CategoriesFieldsPerTaskType SET SortOrder = 200 , LayoutOrder = -1 , LayoutGroupId = 0 , FieldStateInNewForm = 4 , FieldStateInViewForm = 4 , FieldStateInEditForm = 4  WHERE InternalName IN ('Status') AND Entity = 'Visits' AND TaskType IN (SELECT TaskTypeId FROM TaskTypes WHERE TaskCode = 'E700')</v>
      </c>
      <c r="E5">
        <v>200</v>
      </c>
      <c r="F5">
        <v>-1</v>
      </c>
      <c r="G5">
        <v>0</v>
      </c>
      <c r="H5">
        <v>4</v>
      </c>
      <c r="I5">
        <v>4</v>
      </c>
      <c r="J5">
        <v>4</v>
      </c>
    </row>
    <row r="6" spans="1:14" x14ac:dyDescent="0.25">
      <c r="A6" s="3" t="s">
        <v>394</v>
      </c>
      <c r="B6" t="s">
        <v>328</v>
      </c>
      <c r="C6" t="s">
        <v>62</v>
      </c>
      <c r="D6" t="str">
        <f t="shared" si="0"/>
        <v>UPDATE CategoriesFieldsPerTaskType SET SortOrder = 210 , LayoutOrder = -1 , LayoutGroupId = 5 , FieldStateInNewForm = 2 , FieldStateInViewForm = 1 , FieldStateInEditForm = 2 , NameLocale9 = 'ΣΤΟΙΧΕΙΑ ΔΙΕΥΘΥΝΣΗΣ'  WHERE InternalName IN ('AddressMunicipality') AND Entity = 'Visits' AND TaskType IN (SELECT TaskTypeId FROM TaskTypes WHERE TaskCode = 'E700')</v>
      </c>
      <c r="E6">
        <v>210</v>
      </c>
      <c r="F6">
        <v>-1</v>
      </c>
      <c r="G6">
        <v>5</v>
      </c>
      <c r="H6">
        <v>2</v>
      </c>
      <c r="I6">
        <v>1</v>
      </c>
      <c r="J6">
        <v>2</v>
      </c>
      <c r="N6" t="s">
        <v>397</v>
      </c>
    </row>
    <row r="7" spans="1:14" x14ac:dyDescent="0.25">
      <c r="A7" s="3" t="s">
        <v>395</v>
      </c>
      <c r="B7" t="s">
        <v>328</v>
      </c>
      <c r="C7" t="s">
        <v>62</v>
      </c>
      <c r="D7" t="str">
        <f t="shared" si="0"/>
        <v>UPDATE CategoriesFieldsPerTaskType SET SortOrder = 220 , LayoutOrder = -1 , LayoutGroupId = 5 , FieldStateInNewForm = 2 , FieldStateInViewForm = 1 , FieldStateInEditForm = 2 , NameLocale9 = 'ΣΤΟΙΧΕΙΑ ΔΙΕΥΘΥΝΣΗΣ'  WHERE InternalName IN ('AddressOdos') AND Entity = 'Visits' AND TaskType IN (SELECT TaskTypeId FROM TaskTypes WHERE TaskCode = 'E700')</v>
      </c>
      <c r="E7">
        <v>220</v>
      </c>
      <c r="F7">
        <v>-1</v>
      </c>
      <c r="G7">
        <v>5</v>
      </c>
      <c r="H7">
        <v>2</v>
      </c>
      <c r="I7">
        <v>1</v>
      </c>
      <c r="J7">
        <v>2</v>
      </c>
      <c r="N7" t="s">
        <v>397</v>
      </c>
    </row>
    <row r="8" spans="1:14" x14ac:dyDescent="0.25">
      <c r="A8" s="3" t="s">
        <v>396</v>
      </c>
      <c r="B8" t="s">
        <v>328</v>
      </c>
      <c r="C8" t="s">
        <v>62</v>
      </c>
      <c r="D8" t="str">
        <f t="shared" si="0"/>
        <v>UPDATE CategoriesFieldsPerTaskType SET SortOrder = 230 , LayoutOrder = -1 , LayoutGroupId = 5 , FieldStateInNewForm = 2 , FieldStateInViewForm = 1 , FieldStateInEditForm = 2 , NameLocale9 = 'ΣΤΟΙΧΕΙΑ ΔΙΕΥΘΥΝΣΗΣ'  WHERE InternalName IN ('AddressArithmos') AND Entity = 'Visits' AND TaskType IN (SELECT TaskTypeId FROM TaskTypes WHERE TaskCode = 'E700')</v>
      </c>
      <c r="E8">
        <v>230</v>
      </c>
      <c r="F8">
        <v>-1</v>
      </c>
      <c r="G8">
        <v>5</v>
      </c>
      <c r="H8">
        <v>2</v>
      </c>
      <c r="I8">
        <v>1</v>
      </c>
      <c r="J8">
        <v>2</v>
      </c>
      <c r="N8" t="s">
        <v>397</v>
      </c>
    </row>
    <row r="9" spans="1:14" x14ac:dyDescent="0.25">
      <c r="A9" s="3" t="s">
        <v>5</v>
      </c>
      <c r="B9" t="s">
        <v>328</v>
      </c>
      <c r="C9" t="s">
        <v>62</v>
      </c>
      <c r="D9" t="str">
        <f t="shared" si="0"/>
        <v>UPDATE CategoriesFieldsPerTaskType SET SortOrder = 300 , LayoutOrder = -1 , LayoutGroupId = 10 , FieldStateInNewForm = 2 , FieldStateInViewForm = 1 , FieldStateInEditForm = 2 , NameLocale9 = 'ΣΥΝΕΡΓΕΙΟ ΕΠΕΜΒΑΣΗΣ'  WHERE InternalName IN ('SynergeioEpemvasis') AND Entity = 'Visits' AND TaskType IN (SELECT TaskTypeId FROM TaskTypes WHERE TaskCode = 'E700')</v>
      </c>
      <c r="E9">
        <v>300</v>
      </c>
      <c r="F9">
        <v>-1</v>
      </c>
      <c r="G9">
        <v>10</v>
      </c>
      <c r="H9">
        <v>2</v>
      </c>
      <c r="I9">
        <v>1</v>
      </c>
      <c r="J9">
        <v>2</v>
      </c>
      <c r="N9" t="s">
        <v>349</v>
      </c>
    </row>
    <row r="10" spans="1:14" x14ac:dyDescent="0.25">
      <c r="A10" s="3" t="s">
        <v>460</v>
      </c>
      <c r="B10" t="s">
        <v>328</v>
      </c>
      <c r="C10" t="s">
        <v>62</v>
      </c>
      <c r="D10" t="str">
        <f t="shared" si="0"/>
        <v>UPDATE CategoriesFieldsPerTaskType SET SortOrder = 400 , LayoutOrder = -1 , LayoutGroupId = 20 , FieldStateInNewForm = 2 , FieldStateInViewForm = 1 , FieldStateInEditForm = 2 , NameLocale9 = 'ΕΠΙΣΥΝΑΨΗ ΑΠΟΤΕΛΕΣΜΑΤΩΝ ΚΑΤΑΓΡΑΦΙΚΩΝ'  WHERE InternalName IN ('FileAttatchments') AND Entity = 'Visits' AND TaskType IN (SELECT TaskTypeId FROM TaskTypes WHERE TaskCode = 'E700')</v>
      </c>
      <c r="E10">
        <v>400</v>
      </c>
      <c r="F10">
        <v>-1</v>
      </c>
      <c r="G10">
        <v>20</v>
      </c>
      <c r="H10">
        <v>2</v>
      </c>
      <c r="I10">
        <v>1</v>
      </c>
      <c r="J10">
        <v>2</v>
      </c>
      <c r="N10" t="s">
        <v>535</v>
      </c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"/>
  <sheetViews>
    <sheetView zoomScale="145" zoomScaleNormal="145" workbookViewId="0">
      <pane xSplit="1" topLeftCell="B1" activePane="topRight" state="frozen"/>
      <selection pane="topRight" activeCell="A14" sqref="A14"/>
    </sheetView>
  </sheetViews>
  <sheetFormatPr defaultRowHeight="15" x14ac:dyDescent="0.25"/>
  <cols>
    <col min="1" max="1" width="21.7109375" bestFit="1" customWidth="1"/>
    <col min="2" max="2" width="79.5703125" bestFit="1" customWidth="1"/>
    <col min="14" max="14" width="26.28515625" bestFit="1" customWidth="1"/>
  </cols>
  <sheetData>
    <row r="1" spans="1:14" x14ac:dyDescent="0.25">
      <c r="A1" s="1" t="s">
        <v>27</v>
      </c>
      <c r="B1" s="1" t="s">
        <v>28</v>
      </c>
      <c r="C1" s="1" t="s">
        <v>63</v>
      </c>
      <c r="D1" s="1" t="s">
        <v>29</v>
      </c>
      <c r="E1" s="1" t="s">
        <v>31</v>
      </c>
      <c r="F1" s="1" t="s">
        <v>32</v>
      </c>
      <c r="G1" s="1" t="s">
        <v>58</v>
      </c>
      <c r="H1" s="1" t="s">
        <v>51</v>
      </c>
      <c r="I1" s="1" t="s">
        <v>115</v>
      </c>
      <c r="J1" s="1" t="s">
        <v>52</v>
      </c>
      <c r="K1" s="1" t="s">
        <v>54</v>
      </c>
      <c r="L1" s="1" t="s">
        <v>55</v>
      </c>
      <c r="M1" s="1" t="s">
        <v>30</v>
      </c>
      <c r="N1" s="1" t="s">
        <v>337</v>
      </c>
    </row>
    <row r="2" spans="1:14" x14ac:dyDescent="0.25">
      <c r="A2" s="3" t="s">
        <v>1</v>
      </c>
      <c r="B2" t="s">
        <v>329</v>
      </c>
      <c r="C2" t="s">
        <v>62</v>
      </c>
      <c r="D2" t="str">
        <f t="shared" ref="D2:D14" si="0">CONCATENATE("UPDATE ",C2," SET ",IF(E2&lt;&gt;"",CONCATENATE("SortOrder = ",E2," "),""),IF(F2&lt;&gt;"",CONCATENATE(", LayoutOrder = ",F2," "),""),IF(G2&lt;&gt;"",CONCATENATE(", LayoutGroupId = ",G2," "),""),IF(H2&lt;&gt;"",CONCATENATE(", FieldStateInNewForm = ",H2," "),""),IF(I2&lt;&gt;"",CONCATENATE(", FieldStateInViewForm = ",I2," "),""),IF(J2&lt;&gt;"",CONCATENATE(", FieldStateInEditForm = ",J2," "),""),IF(K2&lt;&gt;"",CONCATENATE(", ControlTypeInNewForm = '",K2,"' "),""),IF(L2&lt;&gt;"",CONCATENATE(", ControlTypeInEditForm = '",L2,"' "),""),IF(M2&lt;&gt;"",CONCATENATE(", NameLocale1 = '",M2,"' "),""),IF(N2&lt;&gt;"",CONCATENATE(", NameLocale9 = '",N2,"' "),"")," WHERE InternalName IN ('",A2,"') AND Entity = '",B2)</f>
        <v>UPDATE CategoriesFieldsPerTaskType SET SortOrder = 100 , LayoutOrder = -1 , LayoutGroupId = 0 , FieldStateInNewForm = 1 , FieldStateInViewForm = 1 , FieldStateInEditForm = 1  WHERE InternalName IN ('Task_Description') AND Entity = 'Visits' AND TaskType IN (SELECT TaskTypeId FROM TaskTypes WHERE TaskCode = 'E701')</v>
      </c>
      <c r="E2">
        <v>100</v>
      </c>
      <c r="F2">
        <v>-1</v>
      </c>
      <c r="G2">
        <v>0</v>
      </c>
      <c r="H2">
        <v>1</v>
      </c>
      <c r="I2">
        <v>1</v>
      </c>
      <c r="J2">
        <v>1</v>
      </c>
      <c r="K2" s="1"/>
      <c r="L2" s="1"/>
      <c r="M2" s="1"/>
    </row>
    <row r="3" spans="1:14" x14ac:dyDescent="0.25">
      <c r="A3" s="3" t="s">
        <v>4</v>
      </c>
      <c r="B3" t="s">
        <v>329</v>
      </c>
      <c r="C3" t="s">
        <v>62</v>
      </c>
      <c r="D3" t="str">
        <f t="shared" si="0"/>
        <v>UPDATE CategoriesFieldsPerTaskType SET SortOrder = 0 , LayoutOrder = -1 , LayoutGroupId = 0 , FieldStateInNewForm = 4 , FieldStateInViewForm = 4 , FieldStateInEditForm = 4  WHERE InternalName IN ('Incident_Id') AND Entity = 'Visits' AND TaskType IN (SELECT TaskTypeId FROM TaskTypes WHERE TaskCode = 'E701')</v>
      </c>
      <c r="E3">
        <v>0</v>
      </c>
      <c r="F3">
        <v>-1</v>
      </c>
      <c r="G3">
        <v>0</v>
      </c>
      <c r="H3">
        <v>4</v>
      </c>
      <c r="I3">
        <v>4</v>
      </c>
      <c r="J3">
        <v>4</v>
      </c>
    </row>
    <row r="4" spans="1:14" x14ac:dyDescent="0.25">
      <c r="A4" s="3" t="s">
        <v>3</v>
      </c>
      <c r="B4" t="s">
        <v>329</v>
      </c>
      <c r="C4" t="s">
        <v>62</v>
      </c>
      <c r="D4" t="str">
        <f t="shared" si="0"/>
        <v>UPDATE CategoriesFieldsPerTaskType SET SortOrder = 0 , LayoutOrder = -1 , LayoutGroupId = 0 , FieldStateInNewForm = 3 , FieldStateInViewForm = 3 , FieldStateInEditForm = 3  WHERE InternalName IN ('TaskTypeId') AND Entity = 'Visits' AND TaskType IN (SELECT TaskTypeId FROM TaskTypes WHERE TaskCode = 'E701')</v>
      </c>
      <c r="E4">
        <v>0</v>
      </c>
      <c r="F4">
        <v>-1</v>
      </c>
      <c r="G4">
        <v>0</v>
      </c>
      <c r="H4">
        <v>3</v>
      </c>
      <c r="I4">
        <v>3</v>
      </c>
      <c r="J4">
        <v>3</v>
      </c>
    </row>
    <row r="5" spans="1:14" x14ac:dyDescent="0.25">
      <c r="A5" s="3" t="s">
        <v>317</v>
      </c>
      <c r="B5" t="s">
        <v>329</v>
      </c>
      <c r="C5" t="s">
        <v>62</v>
      </c>
      <c r="D5" t="str">
        <f t="shared" si="0"/>
        <v>UPDATE CategoriesFieldsPerTaskType SET SortOrder = 200 , LayoutOrder = -1 , LayoutGroupId = 0 , FieldStateInNewForm = 4 , FieldStateInViewForm = 4 , FieldStateInEditForm = 4  WHERE InternalName IN ('Status') AND Entity = 'Visits' AND TaskType IN (SELECT TaskTypeId FROM TaskTypes WHERE TaskCode = 'E701')</v>
      </c>
      <c r="E5">
        <v>200</v>
      </c>
      <c r="F5">
        <v>-1</v>
      </c>
      <c r="G5">
        <v>0</v>
      </c>
      <c r="H5">
        <v>4</v>
      </c>
      <c r="I5">
        <v>4</v>
      </c>
      <c r="J5">
        <v>4</v>
      </c>
    </row>
    <row r="6" spans="1:14" x14ac:dyDescent="0.25">
      <c r="A6" s="3" t="s">
        <v>394</v>
      </c>
      <c r="B6" t="s">
        <v>329</v>
      </c>
      <c r="C6" t="s">
        <v>62</v>
      </c>
      <c r="D6" t="str">
        <f t="shared" si="0"/>
        <v>UPDATE CategoriesFieldsPerTaskType SET SortOrder = 210 , LayoutOrder = -1 , LayoutGroupId = 5 , FieldStateInNewForm = 2 , FieldStateInViewForm = 1 , FieldStateInEditForm = 2 , NameLocale9 = 'ΣΤΟΙΧΕΙΑ ΔΙΕΥΘΥΝΣΗΣ'  WHERE InternalName IN ('AddressMunicipality') AND Entity = 'Visits' AND TaskType IN (SELECT TaskTypeId FROM TaskTypes WHERE TaskCode = 'E701')</v>
      </c>
      <c r="E6">
        <v>210</v>
      </c>
      <c r="F6">
        <v>-1</v>
      </c>
      <c r="G6">
        <v>5</v>
      </c>
      <c r="H6">
        <v>2</v>
      </c>
      <c r="I6">
        <v>1</v>
      </c>
      <c r="J6">
        <v>2</v>
      </c>
      <c r="N6" t="s">
        <v>397</v>
      </c>
    </row>
    <row r="7" spans="1:14" x14ac:dyDescent="0.25">
      <c r="A7" s="3" t="s">
        <v>395</v>
      </c>
      <c r="B7" t="s">
        <v>329</v>
      </c>
      <c r="C7" t="s">
        <v>62</v>
      </c>
      <c r="D7" t="str">
        <f t="shared" si="0"/>
        <v>UPDATE CategoriesFieldsPerTaskType SET SortOrder = 220 , LayoutOrder = -1 , LayoutGroupId = 5 , FieldStateInNewForm = 2 , FieldStateInViewForm = 1 , FieldStateInEditForm = 2 , NameLocale9 = 'ΣΤΟΙΧΕΙΑ ΔΙΕΥΘΥΝΣΗΣ'  WHERE InternalName IN ('AddressOdos') AND Entity = 'Visits' AND TaskType IN (SELECT TaskTypeId FROM TaskTypes WHERE TaskCode = 'E701')</v>
      </c>
      <c r="E7">
        <v>220</v>
      </c>
      <c r="F7">
        <v>-1</v>
      </c>
      <c r="G7">
        <v>5</v>
      </c>
      <c r="H7">
        <v>2</v>
      </c>
      <c r="I7">
        <v>1</v>
      </c>
      <c r="J7">
        <v>2</v>
      </c>
      <c r="N7" t="s">
        <v>397</v>
      </c>
    </row>
    <row r="8" spans="1:14" x14ac:dyDescent="0.25">
      <c r="A8" s="3" t="s">
        <v>396</v>
      </c>
      <c r="B8" t="s">
        <v>329</v>
      </c>
      <c r="C8" t="s">
        <v>62</v>
      </c>
      <c r="D8" t="str">
        <f t="shared" si="0"/>
        <v>UPDATE CategoriesFieldsPerTaskType SET SortOrder = 230 , LayoutOrder = -1 , LayoutGroupId = 5 , FieldStateInNewForm = 2 , FieldStateInViewForm = 1 , FieldStateInEditForm = 2 , NameLocale9 = 'ΣΤΟΙΧΕΙΑ ΔΙΕΥΘΥΝΣΗΣ'  WHERE InternalName IN ('AddressArithmos') AND Entity = 'Visits' AND TaskType IN (SELECT TaskTypeId FROM TaskTypes WHERE TaskCode = 'E701')</v>
      </c>
      <c r="E8">
        <v>230</v>
      </c>
      <c r="F8">
        <v>-1</v>
      </c>
      <c r="G8">
        <v>5</v>
      </c>
      <c r="H8">
        <v>2</v>
      </c>
      <c r="I8">
        <v>1</v>
      </c>
      <c r="J8">
        <v>2</v>
      </c>
      <c r="N8" t="s">
        <v>397</v>
      </c>
    </row>
    <row r="9" spans="1:14" x14ac:dyDescent="0.25">
      <c r="A9" s="3" t="s">
        <v>246</v>
      </c>
      <c r="B9" t="s">
        <v>329</v>
      </c>
      <c r="C9" t="s">
        <v>62</v>
      </c>
      <c r="D9" t="str">
        <f t="shared" si="0"/>
        <v>UPDATE CategoriesFieldsPerTaskType SET SortOrder = 300 , LayoutOrder = -1 , LayoutGroupId = 10 , FieldStateInNewForm = 2 , FieldStateInViewForm = 1 , FieldStateInEditForm = 2 , NameLocale9 = 'ΟΝΟΜΑΣΙΑ ΘΕΣΗΣ'  WHERE InternalName IN ('OnomasiaThesis') AND Entity = 'Visits' AND TaskType IN (SELECT TaskTypeId FROM TaskTypes WHERE TaskCode = 'E701')</v>
      </c>
      <c r="E9">
        <v>300</v>
      </c>
      <c r="F9">
        <v>-1</v>
      </c>
      <c r="G9">
        <v>10</v>
      </c>
      <c r="H9">
        <v>2</v>
      </c>
      <c r="I9">
        <v>1</v>
      </c>
      <c r="J9">
        <v>2</v>
      </c>
      <c r="N9" t="s">
        <v>378</v>
      </c>
    </row>
    <row r="10" spans="1:14" x14ac:dyDescent="0.25">
      <c r="A10" s="3" t="s">
        <v>187</v>
      </c>
      <c r="B10" t="s">
        <v>329</v>
      </c>
      <c r="C10" t="s">
        <v>62</v>
      </c>
      <c r="D10" t="str">
        <f t="shared" si="0"/>
        <v>UPDATE CategoriesFieldsPerTaskType SET SortOrder = 400 , LayoutOrder = 0 , LayoutGroupId = 20 , FieldStateInNewForm = 2 , FieldStateInViewForm = 1 , FieldStateInEditForm = 2 , NameLocale9 = 'ΕΠΕΜΒΑΣΗ'  WHERE InternalName IN ('HmerominiaEpemvasis') AND Entity = 'Visits' AND TaskType IN (SELECT TaskTypeId FROM TaskTypes WHERE TaskCode = 'E701')</v>
      </c>
      <c r="E10" s="3">
        <v>400</v>
      </c>
      <c r="F10" s="3">
        <v>0</v>
      </c>
      <c r="G10">
        <v>20</v>
      </c>
      <c r="H10">
        <v>2</v>
      </c>
      <c r="I10">
        <v>1</v>
      </c>
      <c r="J10">
        <v>2</v>
      </c>
      <c r="N10" t="s">
        <v>379</v>
      </c>
    </row>
    <row r="11" spans="1:14" x14ac:dyDescent="0.25">
      <c r="A11" s="3" t="s">
        <v>188</v>
      </c>
      <c r="B11" t="s">
        <v>329</v>
      </c>
      <c r="C11" t="s">
        <v>62</v>
      </c>
      <c r="D11" t="str">
        <f t="shared" si="0"/>
        <v>UPDATE CategoriesFieldsPerTaskType SET SortOrder = 400 , LayoutOrder = 1 , LayoutGroupId = 20 , FieldStateInNewForm = 2 , FieldStateInViewForm = 1 , FieldStateInEditForm = 2 , NameLocale9 = 'ΕΠΕΜΒΑΣΗ'  WHERE InternalName IN ('OraEpemvasis') AND Entity = 'Visits' AND TaskType IN (SELECT TaskTypeId FROM TaskTypes WHERE TaskCode = 'E701')</v>
      </c>
      <c r="E11" s="3">
        <v>400</v>
      </c>
      <c r="F11" s="3">
        <v>1</v>
      </c>
      <c r="G11">
        <v>20</v>
      </c>
      <c r="H11">
        <v>2</v>
      </c>
      <c r="I11">
        <v>1</v>
      </c>
      <c r="J11">
        <v>2</v>
      </c>
      <c r="N11" t="s">
        <v>379</v>
      </c>
    </row>
    <row r="12" spans="1:14" x14ac:dyDescent="0.25">
      <c r="A12" s="3" t="s">
        <v>5</v>
      </c>
      <c r="B12" t="s">
        <v>329</v>
      </c>
      <c r="C12" t="s">
        <v>62</v>
      </c>
      <c r="D12" t="str">
        <f t="shared" si="0"/>
        <v>UPDATE CategoriesFieldsPerTaskType SET SortOrder = 500 , LayoutOrder = -1 , LayoutGroupId = 20 , FieldStateInNewForm = 2 , FieldStateInViewForm = 1 , FieldStateInEditForm = 2 , NameLocale9 = 'ΕΠΕΜΒΑΣΗ'  WHERE InternalName IN ('SynergeioEpemvasis') AND Entity = 'Visits' AND TaskType IN (SELECT TaskTypeId FROM TaskTypes WHERE TaskCode = 'E701')</v>
      </c>
      <c r="E12">
        <v>500</v>
      </c>
      <c r="F12">
        <v>-1</v>
      </c>
      <c r="G12">
        <v>20</v>
      </c>
      <c r="H12">
        <v>2</v>
      </c>
      <c r="I12">
        <v>1</v>
      </c>
      <c r="J12">
        <v>2</v>
      </c>
      <c r="N12" t="s">
        <v>379</v>
      </c>
    </row>
    <row r="13" spans="1:14" x14ac:dyDescent="0.25">
      <c r="A13" s="3" t="s">
        <v>9</v>
      </c>
      <c r="B13" t="s">
        <v>329</v>
      </c>
      <c r="C13" t="s">
        <v>62</v>
      </c>
      <c r="D13" t="str">
        <f t="shared" si="0"/>
        <v>UPDATE CategoriesFieldsPerTaskType SET SortOrder = 600 , LayoutOrder = -1 , LayoutGroupId = 40 , FieldStateInNewForm = 2 , FieldStateInViewForm = 1 , FieldStateInEditForm = 2 , NameLocale9 = 'ΕΝΕΡΓΕΙΕΣ/ΕΚΚΡΕΜΟΤΗΤΕΣ'  WHERE InternalName IN ('Energeies') AND Entity = 'Visits' AND TaskType IN (SELECT TaskTypeId FROM TaskTypes WHERE TaskCode = 'E701')</v>
      </c>
      <c r="E13">
        <v>600</v>
      </c>
      <c r="F13">
        <v>-1</v>
      </c>
      <c r="G13">
        <v>40</v>
      </c>
      <c r="H13">
        <v>2</v>
      </c>
      <c r="I13">
        <v>1</v>
      </c>
      <c r="J13">
        <v>2</v>
      </c>
      <c r="N13" t="s">
        <v>528</v>
      </c>
    </row>
    <row r="14" spans="1:14" x14ac:dyDescent="0.25">
      <c r="A14" s="3" t="s">
        <v>248</v>
      </c>
      <c r="B14" t="s">
        <v>329</v>
      </c>
      <c r="C14" t="s">
        <v>62</v>
      </c>
      <c r="D14" t="str">
        <f t="shared" si="0"/>
        <v>UPDATE CategoriesFieldsPerTaskType SET SortOrder = 700 , LayoutOrder = -1 , LayoutGroupId = 40 , FieldStateInNewForm = 2 , FieldStateInViewForm = 1 , FieldStateInEditForm = 2 , NameLocale9 = 'ΕΝΕΡΓΕΙΕΣ/ΕΚΚΡΕΜΟΤΗΤΕΣ'  WHERE InternalName IN ('Ekkremotites') AND Entity = 'Visits' AND TaskType IN (SELECT TaskTypeId FROM TaskTypes WHERE TaskCode = 'E701')</v>
      </c>
      <c r="E14">
        <v>700</v>
      </c>
      <c r="F14">
        <v>-1</v>
      </c>
      <c r="G14">
        <v>40</v>
      </c>
      <c r="H14">
        <v>2</v>
      </c>
      <c r="I14">
        <v>1</v>
      </c>
      <c r="J14">
        <v>2</v>
      </c>
      <c r="N14" t="s">
        <v>528</v>
      </c>
    </row>
  </sheetData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zoomScale="145" zoomScaleNormal="145" workbookViewId="0">
      <pane xSplit="1" topLeftCell="B1" activePane="topRight" state="frozen"/>
      <selection pane="topRight" activeCell="A15" sqref="A15"/>
    </sheetView>
  </sheetViews>
  <sheetFormatPr defaultRowHeight="15" x14ac:dyDescent="0.25"/>
  <cols>
    <col min="1" max="1" width="35.28515625" bestFit="1" customWidth="1"/>
    <col min="2" max="2" width="79.5703125" bestFit="1" customWidth="1"/>
    <col min="3" max="3" width="27.42578125" bestFit="1" customWidth="1"/>
    <col min="4" max="4" width="255.7109375" bestFit="1" customWidth="1"/>
    <col min="14" max="14" width="34" bestFit="1" customWidth="1"/>
  </cols>
  <sheetData>
    <row r="1" spans="1:14" x14ac:dyDescent="0.25">
      <c r="A1" s="1" t="s">
        <v>27</v>
      </c>
      <c r="B1" s="1" t="s">
        <v>28</v>
      </c>
      <c r="C1" s="1" t="s">
        <v>63</v>
      </c>
      <c r="D1" s="1" t="s">
        <v>29</v>
      </c>
      <c r="E1" s="1" t="s">
        <v>31</v>
      </c>
      <c r="F1" s="1" t="s">
        <v>32</v>
      </c>
      <c r="G1" s="1" t="s">
        <v>58</v>
      </c>
      <c r="H1" s="1" t="s">
        <v>51</v>
      </c>
      <c r="I1" s="1" t="s">
        <v>115</v>
      </c>
      <c r="J1" s="1" t="s">
        <v>52</v>
      </c>
      <c r="K1" s="1" t="s">
        <v>54</v>
      </c>
      <c r="L1" s="1" t="s">
        <v>55</v>
      </c>
      <c r="M1" s="1" t="s">
        <v>30</v>
      </c>
      <c r="N1" s="1" t="s">
        <v>337</v>
      </c>
    </row>
    <row r="2" spans="1:14" x14ac:dyDescent="0.25">
      <c r="A2" s="3" t="s">
        <v>1</v>
      </c>
      <c r="B2" t="s">
        <v>330</v>
      </c>
      <c r="C2" t="s">
        <v>62</v>
      </c>
      <c r="D2" t="str">
        <f t="shared" ref="D2:D17" si="0">CONCATENATE("UPDATE ",C2," SET ",IF(E2&lt;&gt;"",CONCATENATE("SortOrder = ",E2," "),""),IF(F2&lt;&gt;"",CONCATENATE(", LayoutOrder = ",F2," "),""),IF(G2&lt;&gt;"",CONCATENATE(", LayoutGroupId = ",G2," "),""),IF(H2&lt;&gt;"",CONCATENATE(", FieldStateInNewForm = ",H2," "),""),IF(I2&lt;&gt;"",CONCATENATE(", FieldStateInViewForm = ",I2," "),""),IF(J2&lt;&gt;"",CONCATENATE(", FieldStateInEditForm = ",J2," "),""),IF(K2&lt;&gt;"",CONCATENATE(", ControlTypeInNewForm = '",K2,"' "),""),IF(L2&lt;&gt;"",CONCATENATE(", ControlTypeInEditForm = '",L2,"' "),""),IF(M2&lt;&gt;"",CONCATENATE(", NameLocale1 = '",M2,"' "),""),IF(N2&lt;&gt;"",CONCATENATE(", NameLocale9 = '",N2,"' "),"")," WHERE InternalName IN ('",A2,"') AND Entity = '",B2)</f>
        <v>UPDATE CategoriesFieldsPerTaskType SET SortOrder = 100 , LayoutOrder = -1 , LayoutGroupId = 0 , FieldStateInNewForm = 1 , FieldStateInViewForm = 1 , FieldStateInEditForm = 1  WHERE InternalName IN ('Task_Description') AND Entity = 'Visits' AND TaskType IN (SELECT TaskTypeId FROM TaskTypes WHERE TaskCode = 'E800')</v>
      </c>
      <c r="E2">
        <v>100</v>
      </c>
      <c r="F2">
        <v>-1</v>
      </c>
      <c r="G2">
        <v>0</v>
      </c>
      <c r="H2">
        <v>1</v>
      </c>
      <c r="I2">
        <v>1</v>
      </c>
      <c r="J2">
        <v>1</v>
      </c>
      <c r="K2" s="1"/>
      <c r="L2" s="1"/>
      <c r="M2" s="1"/>
    </row>
    <row r="3" spans="1:14" x14ac:dyDescent="0.25">
      <c r="A3" s="3" t="s">
        <v>4</v>
      </c>
      <c r="B3" t="s">
        <v>330</v>
      </c>
      <c r="C3" t="s">
        <v>62</v>
      </c>
      <c r="D3" t="str">
        <f t="shared" si="0"/>
        <v>UPDATE CategoriesFieldsPerTaskType SET SortOrder = 0 , LayoutOrder = -1 , LayoutGroupId = 0 , FieldStateInNewForm = 4 , FieldStateInViewForm = 4 , FieldStateInEditForm = 4  WHERE InternalName IN ('Incident_Id') AND Entity = 'Visits' AND TaskType IN (SELECT TaskTypeId FROM TaskTypes WHERE TaskCode = 'E800')</v>
      </c>
      <c r="E3">
        <v>0</v>
      </c>
      <c r="F3">
        <v>-1</v>
      </c>
      <c r="G3">
        <v>0</v>
      </c>
      <c r="H3">
        <v>4</v>
      </c>
      <c r="I3">
        <v>4</v>
      </c>
      <c r="J3">
        <v>4</v>
      </c>
    </row>
    <row r="4" spans="1:14" x14ac:dyDescent="0.25">
      <c r="A4" s="3" t="s">
        <v>3</v>
      </c>
      <c r="B4" t="s">
        <v>330</v>
      </c>
      <c r="C4" t="s">
        <v>62</v>
      </c>
      <c r="D4" t="str">
        <f t="shared" si="0"/>
        <v>UPDATE CategoriesFieldsPerTaskType SET SortOrder = 0 , LayoutOrder = -1 , LayoutGroupId = 0 , FieldStateInNewForm = 3 , FieldStateInViewForm = 3 , FieldStateInEditForm = 3  WHERE InternalName IN ('TaskTypeId') AND Entity = 'Visits' AND TaskType IN (SELECT TaskTypeId FROM TaskTypes WHERE TaskCode = 'E800')</v>
      </c>
      <c r="E4">
        <v>0</v>
      </c>
      <c r="F4">
        <v>-1</v>
      </c>
      <c r="G4">
        <v>0</v>
      </c>
      <c r="H4">
        <v>3</v>
      </c>
      <c r="I4">
        <v>3</v>
      </c>
      <c r="J4">
        <v>3</v>
      </c>
    </row>
    <row r="5" spans="1:14" x14ac:dyDescent="0.25">
      <c r="A5" s="3" t="s">
        <v>317</v>
      </c>
      <c r="B5" t="s">
        <v>330</v>
      </c>
      <c r="C5" t="s">
        <v>62</v>
      </c>
      <c r="D5" t="str">
        <f t="shared" si="0"/>
        <v>UPDATE CategoriesFieldsPerTaskType SET SortOrder = 200 , LayoutOrder = -1 , LayoutGroupId = 0 , FieldStateInNewForm = 4 , FieldStateInViewForm = 4 , FieldStateInEditForm = 4  WHERE InternalName IN ('Status') AND Entity = 'Visits' AND TaskType IN (SELECT TaskTypeId FROM TaskTypes WHERE TaskCode = 'E800')</v>
      </c>
      <c r="E5">
        <v>200</v>
      </c>
      <c r="F5">
        <v>-1</v>
      </c>
      <c r="G5">
        <v>0</v>
      </c>
      <c r="H5">
        <v>4</v>
      </c>
      <c r="I5">
        <v>4</v>
      </c>
      <c r="J5">
        <v>4</v>
      </c>
    </row>
    <row r="6" spans="1:14" x14ac:dyDescent="0.25">
      <c r="A6" s="3" t="s">
        <v>394</v>
      </c>
      <c r="B6" t="s">
        <v>330</v>
      </c>
      <c r="C6" t="s">
        <v>62</v>
      </c>
      <c r="D6" t="str">
        <f t="shared" si="0"/>
        <v>UPDATE CategoriesFieldsPerTaskType SET SortOrder = 210 , LayoutOrder = -1 , LayoutGroupId = 5 , FieldStateInNewForm = 2 , FieldStateInViewForm = 1 , FieldStateInEditForm = 2 , NameLocale9 = 'ΣΤΟΙΧΕΙΑ ΔΙΕΥΘΥΝΣΗΣ'  WHERE InternalName IN ('AddressMunicipality') AND Entity = 'Visits' AND TaskType IN (SELECT TaskTypeId FROM TaskTypes WHERE TaskCode = 'E800')</v>
      </c>
      <c r="E6">
        <v>210</v>
      </c>
      <c r="F6">
        <v>-1</v>
      </c>
      <c r="G6">
        <v>5</v>
      </c>
      <c r="H6">
        <v>2</v>
      </c>
      <c r="I6">
        <v>1</v>
      </c>
      <c r="J6">
        <v>2</v>
      </c>
      <c r="N6" t="s">
        <v>397</v>
      </c>
    </row>
    <row r="7" spans="1:14" x14ac:dyDescent="0.25">
      <c r="A7" s="3" t="s">
        <v>395</v>
      </c>
      <c r="B7" t="s">
        <v>330</v>
      </c>
      <c r="C7" t="s">
        <v>62</v>
      </c>
      <c r="D7" t="str">
        <f t="shared" si="0"/>
        <v>UPDATE CategoriesFieldsPerTaskType SET SortOrder = 220 , LayoutOrder = -1 , LayoutGroupId = 5 , FieldStateInNewForm = 2 , FieldStateInViewForm = 1 , FieldStateInEditForm = 2 , NameLocale9 = 'ΣΤΟΙΧΕΙΑ ΔΙΕΥΘΥΝΣΗΣ'  WHERE InternalName IN ('AddressOdos') AND Entity = 'Visits' AND TaskType IN (SELECT TaskTypeId FROM TaskTypes WHERE TaskCode = 'E800')</v>
      </c>
      <c r="E7">
        <v>220</v>
      </c>
      <c r="F7">
        <v>-1</v>
      </c>
      <c r="G7">
        <v>5</v>
      </c>
      <c r="H7">
        <v>2</v>
      </c>
      <c r="I7">
        <v>1</v>
      </c>
      <c r="J7">
        <v>2</v>
      </c>
      <c r="N7" t="s">
        <v>397</v>
      </c>
    </row>
    <row r="8" spans="1:14" x14ac:dyDescent="0.25">
      <c r="A8" s="3" t="s">
        <v>396</v>
      </c>
      <c r="B8" t="s">
        <v>330</v>
      </c>
      <c r="C8" t="s">
        <v>62</v>
      </c>
      <c r="D8" t="str">
        <f t="shared" si="0"/>
        <v>UPDATE CategoriesFieldsPerTaskType SET SortOrder = 230 , LayoutOrder = -1 , LayoutGroupId = 5 , FieldStateInNewForm = 2 , FieldStateInViewForm = 1 , FieldStateInEditForm = 2 , NameLocale9 = 'ΣΤΟΙΧΕΙΑ ΔΙΕΥΘΥΝΣΗΣ'  WHERE InternalName IN ('AddressArithmos') AND Entity = 'Visits' AND TaskType IN (SELECT TaskTypeId FROM TaskTypes WHERE TaskCode = 'E800')</v>
      </c>
      <c r="E8">
        <v>230</v>
      </c>
      <c r="F8">
        <v>-1</v>
      </c>
      <c r="G8">
        <v>5</v>
      </c>
      <c r="H8">
        <v>2</v>
      </c>
      <c r="I8">
        <v>1</v>
      </c>
      <c r="J8">
        <v>2</v>
      </c>
      <c r="N8" t="s">
        <v>397</v>
      </c>
    </row>
    <row r="9" spans="1:14" x14ac:dyDescent="0.25">
      <c r="A9" s="3" t="s">
        <v>187</v>
      </c>
      <c r="B9" t="s">
        <v>330</v>
      </c>
      <c r="C9" t="s">
        <v>62</v>
      </c>
      <c r="D9" t="str">
        <f t="shared" si="0"/>
        <v>UPDATE CategoriesFieldsPerTaskType SET SortOrder = 400 , LayoutOrder = 0 , LayoutGroupId = 10 , FieldStateInNewForm = 2 , FieldStateInViewForm = 1 , FieldStateInEditForm = 2 , NameLocale9 = 'ΕΠΕΜΒΑΣΗ'  WHERE InternalName IN ('HmerominiaEpemvasis') AND Entity = 'Visits' AND TaskType IN (SELECT TaskTypeId FROM TaskTypes WHERE TaskCode = 'E800')</v>
      </c>
      <c r="E9" s="3">
        <v>400</v>
      </c>
      <c r="F9" s="3">
        <v>0</v>
      </c>
      <c r="G9">
        <v>10</v>
      </c>
      <c r="H9">
        <v>2</v>
      </c>
      <c r="I9">
        <v>1</v>
      </c>
      <c r="J9">
        <v>2</v>
      </c>
      <c r="N9" t="s">
        <v>379</v>
      </c>
    </row>
    <row r="10" spans="1:14" x14ac:dyDescent="0.25">
      <c r="A10" s="3" t="s">
        <v>188</v>
      </c>
      <c r="B10" t="s">
        <v>330</v>
      </c>
      <c r="C10" t="s">
        <v>62</v>
      </c>
      <c r="D10" t="str">
        <f t="shared" si="0"/>
        <v>UPDATE CategoriesFieldsPerTaskType SET SortOrder = 400 , LayoutOrder = 1 , LayoutGroupId = 10 , FieldStateInNewForm = 2 , FieldStateInViewForm = 1 , FieldStateInEditForm = 2 , NameLocale9 = 'ΕΠΕΜΒΑΣΗ'  WHERE InternalName IN ('OraEpemvasis') AND Entity = 'Visits' AND TaskType IN (SELECT TaskTypeId FROM TaskTypes WHERE TaskCode = 'E800')</v>
      </c>
      <c r="E10" s="3">
        <v>400</v>
      </c>
      <c r="F10" s="3">
        <v>1</v>
      </c>
      <c r="G10">
        <v>10</v>
      </c>
      <c r="H10">
        <v>2</v>
      </c>
      <c r="I10">
        <v>1</v>
      </c>
      <c r="J10">
        <v>2</v>
      </c>
      <c r="N10" t="s">
        <v>379</v>
      </c>
    </row>
    <row r="11" spans="1:14" x14ac:dyDescent="0.25">
      <c r="A11" s="3" t="s">
        <v>5</v>
      </c>
      <c r="B11" t="s">
        <v>330</v>
      </c>
      <c r="C11" t="s">
        <v>62</v>
      </c>
      <c r="D11" t="str">
        <f t="shared" si="0"/>
        <v>UPDATE CategoriesFieldsPerTaskType SET SortOrder = 500 , LayoutOrder = -1 , LayoutGroupId = 10 , FieldStateInNewForm = 2 , FieldStateInViewForm = 1 , FieldStateInEditForm = 2 , NameLocale9 = 'ΕΠΕΜΒΑΣΗ'  WHERE InternalName IN ('SynergeioEpemvasis') AND Entity = 'Visits' AND TaskType IN (SELECT TaskTypeId FROM TaskTypes WHERE TaskCode = 'E800')</v>
      </c>
      <c r="E11">
        <v>500</v>
      </c>
      <c r="F11">
        <v>-1</v>
      </c>
      <c r="G11">
        <v>10</v>
      </c>
      <c r="H11">
        <v>2</v>
      </c>
      <c r="I11">
        <v>1</v>
      </c>
      <c r="J11">
        <v>2</v>
      </c>
      <c r="N11" t="s">
        <v>379</v>
      </c>
    </row>
    <row r="12" spans="1:14" x14ac:dyDescent="0.25">
      <c r="A12" s="3" t="s">
        <v>8</v>
      </c>
      <c r="B12" t="s">
        <v>330</v>
      </c>
      <c r="C12" t="s">
        <v>62</v>
      </c>
      <c r="D12" t="str">
        <f t="shared" si="0"/>
        <v>UPDATE CategoriesFieldsPerTaskType SET SortOrder = 600 , LayoutOrder = -1 , LayoutGroupId = 20 , FieldStateInNewForm = 2 , FieldStateInViewForm = 1 , FieldStateInEditForm = 2 , NameLocale9 = 'ΠΟΡΙΣΜΑ'  WHERE InternalName IN ('Porisma') AND Entity = 'Visits' AND TaskType IN (SELECT TaskTypeId FROM TaskTypes WHERE TaskCode = 'E800')</v>
      </c>
      <c r="E12">
        <v>600</v>
      </c>
      <c r="F12">
        <v>-1</v>
      </c>
      <c r="G12">
        <v>20</v>
      </c>
      <c r="H12">
        <v>2</v>
      </c>
      <c r="I12">
        <v>1</v>
      </c>
      <c r="J12">
        <v>2</v>
      </c>
      <c r="N12" t="s">
        <v>380</v>
      </c>
    </row>
    <row r="13" spans="1:14" x14ac:dyDescent="0.25">
      <c r="A13" s="3" t="s">
        <v>250</v>
      </c>
      <c r="B13" t="s">
        <v>330</v>
      </c>
      <c r="C13" t="s">
        <v>62</v>
      </c>
      <c r="D13" t="str">
        <f t="shared" si="0"/>
        <v>UPDATE CategoriesFieldsPerTaskType SET SortOrder = 700 , LayoutOrder = -1 , LayoutGroupId = 30 , FieldStateInNewForm = 2 , FieldStateInViewForm = 1 , FieldStateInEditForm = 2 , NameLocale9 = 'ΠΡΟΤΕΙΝΟΜΕΝΟ ΣΗΜΕΙΟ ΕΚΣΚΑΦΗΣ'  WHERE InternalName IN ('ProteinomenoSimeio_Dimos') AND Entity = 'Visits' AND TaskType IN (SELECT TaskTypeId FROM TaskTypes WHERE TaskCode = 'E800')</v>
      </c>
      <c r="E13">
        <v>700</v>
      </c>
      <c r="F13">
        <v>-1</v>
      </c>
      <c r="G13">
        <v>30</v>
      </c>
      <c r="H13">
        <v>2</v>
      </c>
      <c r="I13">
        <v>1</v>
      </c>
      <c r="J13">
        <v>2</v>
      </c>
      <c r="N13" t="s">
        <v>381</v>
      </c>
    </row>
    <row r="14" spans="1:14" x14ac:dyDescent="0.25">
      <c r="A14" s="3" t="s">
        <v>251</v>
      </c>
      <c r="B14" t="s">
        <v>330</v>
      </c>
      <c r="C14" t="s">
        <v>62</v>
      </c>
      <c r="D14" t="str">
        <f t="shared" si="0"/>
        <v>UPDATE CategoriesFieldsPerTaskType SET SortOrder = 800 , LayoutOrder = -1 , LayoutGroupId = 30 , FieldStateInNewForm = 2 , FieldStateInViewForm = 1 , FieldStateInEditForm = 2 , NameLocale9 = 'ΠΡΟΤΕΙΝΟΜΕΝΟ ΣΗΜΕΙΟ ΕΚΣΚΑΦΗΣ'  WHERE InternalName IN ('ProteinomenoSimeio_Odos') AND Entity = 'Visits' AND TaskType IN (SELECT TaskTypeId FROM TaskTypes WHERE TaskCode = 'E800')</v>
      </c>
      <c r="E14">
        <v>800</v>
      </c>
      <c r="F14">
        <v>-1</v>
      </c>
      <c r="G14">
        <v>30</v>
      </c>
      <c r="H14">
        <v>2</v>
      </c>
      <c r="I14">
        <v>1</v>
      </c>
      <c r="J14">
        <v>2</v>
      </c>
      <c r="N14" t="s">
        <v>381</v>
      </c>
    </row>
    <row r="15" spans="1:14" x14ac:dyDescent="0.25">
      <c r="A15" s="3" t="s">
        <v>799</v>
      </c>
      <c r="B15" t="s">
        <v>330</v>
      </c>
      <c r="C15" t="s">
        <v>62</v>
      </c>
      <c r="D15" t="str">
        <f t="shared" si="0"/>
        <v>UPDATE CategoriesFieldsPerTaskType SET SortOrder = 900 , LayoutOrder = -1 , LayoutGroupId = 30 , FieldStateInNewForm = 2 , FieldStateInViewForm = 1 , FieldStateInEditForm = 2 , NameLocale9 = 'ΠΡΟΤΕΙΝΟΜΕΝΟ ΣΗΜΕΙΟ ΕΚΣΚΑΦΗΣ'  WHERE InternalName IN ('ProteinomenoSimeio_Arithmos') AND Entity = 'Visits' AND TaskType IN (SELECT TaskTypeId FROM TaskTypes WHERE TaskCode = 'E800')</v>
      </c>
      <c r="E15">
        <v>900</v>
      </c>
      <c r="F15">
        <v>-1</v>
      </c>
      <c r="G15">
        <v>30</v>
      </c>
      <c r="H15">
        <v>2</v>
      </c>
      <c r="I15">
        <v>1</v>
      </c>
      <c r="J15">
        <v>2</v>
      </c>
      <c r="N15" t="s">
        <v>381</v>
      </c>
    </row>
    <row r="16" spans="1:14" x14ac:dyDescent="0.25">
      <c r="A16" s="3" t="s">
        <v>253</v>
      </c>
      <c r="B16" t="s">
        <v>330</v>
      </c>
      <c r="C16" t="s">
        <v>62</v>
      </c>
      <c r="D16" t="str">
        <f t="shared" si="0"/>
        <v>UPDATE CategoriesFieldsPerTaskType SET SortOrder = 1000 , LayoutOrder = 0 , LayoutGroupId = 30 , FieldStateInNewForm = 2 , FieldStateInViewForm = 1 , FieldStateInEditForm = 2 , NameLocale9 = 'ΠΡΟΤΕΙΝΟΜΕΝΟ ΣΗΜΕΙΟ ΕΚΣΚΑΦΗΣ'  WHERE InternalName IN ('ProteinomenoSimeio_SyntetagmeniX') AND Entity = 'Visits' AND TaskType IN (SELECT TaskTypeId FROM TaskTypes WHERE TaskCode = 'E800')</v>
      </c>
      <c r="E16" s="3">
        <v>1000</v>
      </c>
      <c r="F16" s="3">
        <v>0</v>
      </c>
      <c r="G16">
        <v>30</v>
      </c>
      <c r="H16">
        <v>2</v>
      </c>
      <c r="I16">
        <v>1</v>
      </c>
      <c r="J16">
        <v>2</v>
      </c>
      <c r="N16" t="s">
        <v>381</v>
      </c>
    </row>
    <row r="17" spans="1:14" x14ac:dyDescent="0.25">
      <c r="A17" s="3" t="s">
        <v>254</v>
      </c>
      <c r="B17" t="s">
        <v>330</v>
      </c>
      <c r="C17" t="s">
        <v>62</v>
      </c>
      <c r="D17" t="str">
        <f t="shared" si="0"/>
        <v>UPDATE CategoriesFieldsPerTaskType SET SortOrder = 1000 , LayoutOrder = 1 , LayoutGroupId = 30 , FieldStateInNewForm = 2 , FieldStateInViewForm = 1 , FieldStateInEditForm = 2 , NameLocale9 = 'ΠΡΟΤΕΙΝΟΜΕΝΟ ΣΗΜΕΙΟ ΕΚΣΚΑΦΗΣ'  WHERE InternalName IN ('ProteinomenoSimeio_SyntetagmeniY') AND Entity = 'Visits' AND TaskType IN (SELECT TaskTypeId FROM TaskTypes WHERE TaskCode = 'E800')</v>
      </c>
      <c r="E17" s="3">
        <v>1000</v>
      </c>
      <c r="F17" s="3">
        <v>1</v>
      </c>
      <c r="G17">
        <v>30</v>
      </c>
      <c r="H17">
        <v>2</v>
      </c>
      <c r="I17">
        <v>1</v>
      </c>
      <c r="J17">
        <v>2</v>
      </c>
      <c r="N17" t="s">
        <v>381</v>
      </c>
    </row>
  </sheetData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zoomScale="145" zoomScaleNormal="145" workbookViewId="0">
      <pane xSplit="1" topLeftCell="B1" activePane="topRight" state="frozen"/>
      <selection pane="topRight" activeCell="A9" sqref="A9"/>
    </sheetView>
  </sheetViews>
  <sheetFormatPr defaultRowHeight="15" x14ac:dyDescent="0.25"/>
  <cols>
    <col min="1" max="1" width="24.5703125" bestFit="1" customWidth="1"/>
    <col min="2" max="2" width="79.5703125" bestFit="1" customWidth="1"/>
    <col min="3" max="3" width="27.42578125" bestFit="1" customWidth="1"/>
    <col min="4" max="4" width="255.7109375" bestFit="1" customWidth="1"/>
    <col min="14" max="14" width="22" bestFit="1" customWidth="1"/>
  </cols>
  <sheetData>
    <row r="1" spans="1:14" x14ac:dyDescent="0.25">
      <c r="A1" s="1" t="s">
        <v>27</v>
      </c>
      <c r="B1" s="1" t="s">
        <v>28</v>
      </c>
      <c r="C1" s="1" t="s">
        <v>63</v>
      </c>
      <c r="D1" s="1" t="s">
        <v>29</v>
      </c>
      <c r="E1" s="1" t="s">
        <v>31</v>
      </c>
      <c r="F1" s="1" t="s">
        <v>32</v>
      </c>
      <c r="G1" s="1" t="s">
        <v>58</v>
      </c>
      <c r="H1" s="1" t="s">
        <v>51</v>
      </c>
      <c r="I1" s="1" t="s">
        <v>115</v>
      </c>
      <c r="J1" s="1" t="s">
        <v>52</v>
      </c>
      <c r="K1" s="1" t="s">
        <v>54</v>
      </c>
      <c r="L1" s="1" t="s">
        <v>55</v>
      </c>
      <c r="M1" s="1" t="s">
        <v>30</v>
      </c>
      <c r="N1" s="1" t="s">
        <v>337</v>
      </c>
    </row>
    <row r="2" spans="1:14" x14ac:dyDescent="0.25">
      <c r="A2" s="3" t="s">
        <v>1</v>
      </c>
      <c r="B2" t="s">
        <v>331</v>
      </c>
      <c r="C2" t="s">
        <v>62</v>
      </c>
      <c r="D2" t="str">
        <f t="shared" ref="D2:D14" si="0">CONCATENATE("UPDATE ",C2," SET ",IF(E2&lt;&gt;"",CONCATENATE("SortOrder = ",E2," "),""),IF(F2&lt;&gt;"",CONCATENATE(", LayoutOrder = ",F2," "),""),IF(G2&lt;&gt;"",CONCATENATE(", LayoutGroupId = ",G2," "),""),IF(H2&lt;&gt;"",CONCATENATE(", FieldStateInNewForm = ",H2," "),""),IF(I2&lt;&gt;"",CONCATENATE(", FieldStateInViewForm = ",I2," "),""),IF(J2&lt;&gt;"",CONCATENATE(", FieldStateInEditForm = ",J2," "),""),IF(K2&lt;&gt;"",CONCATENATE(", ControlTypeInNewForm = '",K2,"' "),""),IF(L2&lt;&gt;"",CONCATENATE(", ControlTypeInEditForm = '",L2,"' "),""),IF(M2&lt;&gt;"",CONCATENATE(", NameLocale1 = '",M2,"' "),""),IF(N2&lt;&gt;"",CONCATENATE(", NameLocale9 = '",N2,"' "),"")," WHERE InternalName IN ('",A2,"') AND Entity = '",B2)</f>
        <v>UPDATE CategoriesFieldsPerTaskType SET SortOrder = 100 , LayoutOrder = -1 , LayoutGroupId = 0 , FieldStateInNewForm = 1 , FieldStateInViewForm = 1 , FieldStateInEditForm = 1  WHERE InternalName IN ('Task_Description') AND Entity = 'Visits' AND TaskType IN (SELECT TaskTypeId FROM TaskTypes WHERE TaskCode = 'E801')</v>
      </c>
      <c r="E2">
        <v>100</v>
      </c>
      <c r="F2">
        <v>-1</v>
      </c>
      <c r="G2">
        <v>0</v>
      </c>
      <c r="H2">
        <v>1</v>
      </c>
      <c r="I2">
        <v>1</v>
      </c>
      <c r="J2">
        <v>1</v>
      </c>
      <c r="K2" s="1"/>
      <c r="L2" s="1"/>
      <c r="M2" s="1"/>
    </row>
    <row r="3" spans="1:14" x14ac:dyDescent="0.25">
      <c r="A3" s="3" t="s">
        <v>4</v>
      </c>
      <c r="B3" t="s">
        <v>331</v>
      </c>
      <c r="C3" t="s">
        <v>62</v>
      </c>
      <c r="D3" t="str">
        <f t="shared" si="0"/>
        <v>UPDATE CategoriesFieldsPerTaskType SET SortOrder = 0 , LayoutOrder = -1 , LayoutGroupId = 0 , FieldStateInNewForm = 4 , FieldStateInViewForm = 4 , FieldStateInEditForm = 4  WHERE InternalName IN ('Incident_Id') AND Entity = 'Visits' AND TaskType IN (SELECT TaskTypeId FROM TaskTypes WHERE TaskCode = 'E801')</v>
      </c>
      <c r="E3">
        <v>0</v>
      </c>
      <c r="F3">
        <v>-1</v>
      </c>
      <c r="G3">
        <v>0</v>
      </c>
      <c r="H3">
        <v>4</v>
      </c>
      <c r="I3">
        <v>4</v>
      </c>
      <c r="J3">
        <v>4</v>
      </c>
    </row>
    <row r="4" spans="1:14" x14ac:dyDescent="0.25">
      <c r="A4" s="3" t="s">
        <v>3</v>
      </c>
      <c r="B4" t="s">
        <v>331</v>
      </c>
      <c r="C4" t="s">
        <v>62</v>
      </c>
      <c r="D4" t="str">
        <f t="shared" si="0"/>
        <v>UPDATE CategoriesFieldsPerTaskType SET SortOrder = 0 , LayoutOrder = -1 , LayoutGroupId = 0 , FieldStateInNewForm = 3 , FieldStateInViewForm = 3 , FieldStateInEditForm = 3  WHERE InternalName IN ('TaskTypeId') AND Entity = 'Visits' AND TaskType IN (SELECT TaskTypeId FROM TaskTypes WHERE TaskCode = 'E801')</v>
      </c>
      <c r="E4">
        <v>0</v>
      </c>
      <c r="F4">
        <v>-1</v>
      </c>
      <c r="G4">
        <v>0</v>
      </c>
      <c r="H4">
        <v>3</v>
      </c>
      <c r="I4">
        <v>3</v>
      </c>
      <c r="J4">
        <v>3</v>
      </c>
    </row>
    <row r="5" spans="1:14" x14ac:dyDescent="0.25">
      <c r="A5" s="3" t="s">
        <v>317</v>
      </c>
      <c r="B5" t="s">
        <v>331</v>
      </c>
      <c r="C5" t="s">
        <v>62</v>
      </c>
      <c r="D5" t="str">
        <f t="shared" si="0"/>
        <v>UPDATE CategoriesFieldsPerTaskType SET SortOrder = 200 , LayoutOrder = -1 , LayoutGroupId = 0 , FieldStateInNewForm = 4 , FieldStateInViewForm = 4 , FieldStateInEditForm = 4  WHERE InternalName IN ('Status') AND Entity = 'Visits' AND TaskType IN (SELECT TaskTypeId FROM TaskTypes WHERE TaskCode = 'E801')</v>
      </c>
      <c r="E5">
        <v>200</v>
      </c>
      <c r="F5">
        <v>-1</v>
      </c>
      <c r="G5">
        <v>0</v>
      </c>
      <c r="H5">
        <v>4</v>
      </c>
      <c r="I5">
        <v>4</v>
      </c>
      <c r="J5">
        <v>4</v>
      </c>
    </row>
    <row r="6" spans="1:14" x14ac:dyDescent="0.25">
      <c r="A6" s="3" t="s">
        <v>394</v>
      </c>
      <c r="B6" t="s">
        <v>331</v>
      </c>
      <c r="C6" t="s">
        <v>62</v>
      </c>
      <c r="D6" t="str">
        <f t="shared" si="0"/>
        <v>UPDATE CategoriesFieldsPerTaskType SET SortOrder = 210 , LayoutOrder = -1 , LayoutGroupId = 5 , FieldStateInNewForm = 2 , FieldStateInViewForm = 1 , FieldStateInEditForm = 2 , NameLocale9 = 'ΣΤΟΙΧΕΙΑ ΔΙΕΥΘΥΝΣΗΣ'  WHERE InternalName IN ('AddressMunicipality') AND Entity = 'Visits' AND TaskType IN (SELECT TaskTypeId FROM TaskTypes WHERE TaskCode = 'E801')</v>
      </c>
      <c r="E6">
        <v>210</v>
      </c>
      <c r="F6">
        <v>-1</v>
      </c>
      <c r="G6">
        <v>5</v>
      </c>
      <c r="H6">
        <v>2</v>
      </c>
      <c r="I6">
        <v>1</v>
      </c>
      <c r="J6">
        <v>2</v>
      </c>
      <c r="N6" t="s">
        <v>397</v>
      </c>
    </row>
    <row r="7" spans="1:14" x14ac:dyDescent="0.25">
      <c r="A7" s="3" t="s">
        <v>395</v>
      </c>
      <c r="B7" t="s">
        <v>331</v>
      </c>
      <c r="C7" t="s">
        <v>62</v>
      </c>
      <c r="D7" t="str">
        <f t="shared" si="0"/>
        <v>UPDATE CategoriesFieldsPerTaskType SET SortOrder = 220 , LayoutOrder = -1 , LayoutGroupId = 5 , FieldStateInNewForm = 2 , FieldStateInViewForm = 1 , FieldStateInEditForm = 2 , NameLocale9 = 'ΣΤΟΙΧΕΙΑ ΔΙΕΥΘΥΝΣΗΣ'  WHERE InternalName IN ('AddressOdos') AND Entity = 'Visits' AND TaskType IN (SELECT TaskTypeId FROM TaskTypes WHERE TaskCode = 'E801')</v>
      </c>
      <c r="E7">
        <v>220</v>
      </c>
      <c r="F7">
        <v>-1</v>
      </c>
      <c r="G7">
        <v>5</v>
      </c>
      <c r="H7">
        <v>2</v>
      </c>
      <c r="I7">
        <v>1</v>
      </c>
      <c r="J7">
        <v>2</v>
      </c>
      <c r="N7" t="s">
        <v>397</v>
      </c>
    </row>
    <row r="8" spans="1:14" x14ac:dyDescent="0.25">
      <c r="A8" s="3" t="s">
        <v>396</v>
      </c>
      <c r="B8" t="s">
        <v>331</v>
      </c>
      <c r="C8" t="s">
        <v>62</v>
      </c>
      <c r="D8" t="str">
        <f t="shared" si="0"/>
        <v>UPDATE CategoriesFieldsPerTaskType SET SortOrder = 230 , LayoutOrder = -1 , LayoutGroupId = 5 , FieldStateInNewForm = 2 , FieldStateInViewForm = 1 , FieldStateInEditForm = 2 , NameLocale9 = 'ΣΤΟΙΧΕΙΑ ΔΙΕΥΘΥΝΣΗΣ'  WHERE InternalName IN ('AddressArithmos') AND Entity = 'Visits' AND TaskType IN (SELECT TaskTypeId FROM TaskTypes WHERE TaskCode = 'E801')</v>
      </c>
      <c r="E8">
        <v>230</v>
      </c>
      <c r="F8">
        <v>-1</v>
      </c>
      <c r="G8">
        <v>5</v>
      </c>
      <c r="H8">
        <v>2</v>
      </c>
      <c r="I8">
        <v>1</v>
      </c>
      <c r="J8">
        <v>2</v>
      </c>
      <c r="N8" t="s">
        <v>397</v>
      </c>
    </row>
    <row r="9" spans="1:14" x14ac:dyDescent="0.25">
      <c r="A9" s="3" t="s">
        <v>258</v>
      </c>
      <c r="B9" t="s">
        <v>331</v>
      </c>
      <c r="C9" t="s">
        <v>62</v>
      </c>
      <c r="D9" t="str">
        <f t="shared" si="0"/>
        <v>UPDATE CategoriesFieldsPerTaskType SET SortOrder = 300 , LayoutOrder = -1 , LayoutGroupId = 10 , FieldStateInNewForm = 2 , FieldStateInViewForm = 1 , FieldStateInEditForm = 2 , NameLocale9 = 'ΑΝΤΛΙΟΣΤΑΣΙΟ'  WHERE InternalName IN ('OnomasiaAntliostasiou') AND Entity = 'Visits' AND TaskType IN (SELECT TaskTypeId FROM TaskTypes WHERE TaskCode = 'E801')</v>
      </c>
      <c r="E9">
        <v>300</v>
      </c>
      <c r="F9">
        <v>-1</v>
      </c>
      <c r="G9">
        <v>10</v>
      </c>
      <c r="H9">
        <v>2</v>
      </c>
      <c r="I9">
        <v>1</v>
      </c>
      <c r="J9">
        <v>2</v>
      </c>
      <c r="N9" t="s">
        <v>382</v>
      </c>
    </row>
    <row r="10" spans="1:14" x14ac:dyDescent="0.25">
      <c r="A10" s="3" t="s">
        <v>187</v>
      </c>
      <c r="B10" t="s">
        <v>331</v>
      </c>
      <c r="C10" t="s">
        <v>62</v>
      </c>
      <c r="D10" t="str">
        <f t="shared" si="0"/>
        <v>UPDATE CategoriesFieldsPerTaskType SET SortOrder = 400 , LayoutOrder = 0 , LayoutGroupId = 20 , FieldStateInNewForm = 2 , FieldStateInViewForm = 1 , FieldStateInEditForm = 2 , NameLocale9 = 'ΕΠΕΜΒΑΣΗ'  WHERE InternalName IN ('HmerominiaEpemvasis') AND Entity = 'Visits' AND TaskType IN (SELECT TaskTypeId FROM TaskTypes WHERE TaskCode = 'E801')</v>
      </c>
      <c r="E10" s="3">
        <v>400</v>
      </c>
      <c r="F10" s="3">
        <v>0</v>
      </c>
      <c r="G10">
        <v>20</v>
      </c>
      <c r="H10">
        <v>2</v>
      </c>
      <c r="I10">
        <v>1</v>
      </c>
      <c r="J10">
        <v>2</v>
      </c>
      <c r="N10" t="s">
        <v>379</v>
      </c>
    </row>
    <row r="11" spans="1:14" x14ac:dyDescent="0.25">
      <c r="A11" s="3" t="s">
        <v>188</v>
      </c>
      <c r="B11" t="s">
        <v>331</v>
      </c>
      <c r="C11" t="s">
        <v>62</v>
      </c>
      <c r="D11" t="str">
        <f t="shared" si="0"/>
        <v>UPDATE CategoriesFieldsPerTaskType SET SortOrder = 400 , LayoutOrder = 1 , LayoutGroupId = 20 , FieldStateInNewForm = 2 , FieldStateInViewForm = 1 , FieldStateInEditForm = 2 , NameLocale9 = 'ΕΠΕΜΒΑΣΗ'  WHERE InternalName IN ('OraEpemvasis') AND Entity = 'Visits' AND TaskType IN (SELECT TaskTypeId FROM TaskTypes WHERE TaskCode = 'E801')</v>
      </c>
      <c r="E11" s="3">
        <v>400</v>
      </c>
      <c r="F11" s="3">
        <v>1</v>
      </c>
      <c r="G11">
        <v>20</v>
      </c>
      <c r="H11">
        <v>2</v>
      </c>
      <c r="I11">
        <v>1</v>
      </c>
      <c r="J11">
        <v>2</v>
      </c>
      <c r="N11" t="s">
        <v>379</v>
      </c>
    </row>
    <row r="12" spans="1:14" x14ac:dyDescent="0.25">
      <c r="A12" s="3" t="s">
        <v>5</v>
      </c>
      <c r="B12" t="s">
        <v>331</v>
      </c>
      <c r="C12" t="s">
        <v>62</v>
      </c>
      <c r="D12" t="str">
        <f>CONCATENATE("UPDATE ",C12," SET ",IF(E12&lt;&gt;"",CONCATENATE("SortOrder = ",E12," "),""),IF(F12&lt;&gt;"",CONCATENATE(", LayoutOrder = ",F12," "),""),IF(G12&lt;&gt;"",CONCATENATE(", LayoutGroupId = ",G12," "),""),IF(H12&lt;&gt;"",CONCATENATE(", FieldStateInNewForm = ",H12," "),""),IF(I12&lt;&gt;"",CONCATENATE(", FieldStateInViewForm = ",I12," "),""),IF(J12&lt;&gt;"",CONCATENATE(", FieldStateInEditForm = ",J12," "),""),IF(K12&lt;&gt;"",CONCATENATE(", ControlTypeInNewForm = '",K12,"' "),""),IF(L12&lt;&gt;"",CONCATENATE(", ControlTypeInEditForm = '",L12,"' "),""),IF(M12&lt;&gt;"",CONCATENATE(", NameLocale1 = '",M12,"' "),""),IF(N12&lt;&gt;"",CONCATENATE(", NameLocale9 = '",N12,"' "),"")," WHERE InternalName IN ('",A12,"') AND Entity = '",B12)</f>
        <v>UPDATE CategoriesFieldsPerTaskType SET SortOrder = 500 , LayoutOrder = -1 , LayoutGroupId = 20 , FieldStateInNewForm = 2 , FieldStateInViewForm = 1 , FieldStateInEditForm = 2 , NameLocale9 = 'ΕΠΕΜΒΑΣΗ'  WHERE InternalName IN ('SynergeioEpemvasis') AND Entity = 'Visits' AND TaskType IN (SELECT TaskTypeId FROM TaskTypes WHERE TaskCode = 'E801')</v>
      </c>
      <c r="E12">
        <v>500</v>
      </c>
      <c r="F12">
        <v>-1</v>
      </c>
      <c r="G12">
        <v>20</v>
      </c>
      <c r="H12">
        <v>2</v>
      </c>
      <c r="I12">
        <v>1</v>
      </c>
      <c r="J12">
        <v>2</v>
      </c>
      <c r="N12" t="s">
        <v>379</v>
      </c>
    </row>
    <row r="13" spans="1:14" x14ac:dyDescent="0.25">
      <c r="A13" s="3" t="s">
        <v>261</v>
      </c>
      <c r="B13" t="s">
        <v>331</v>
      </c>
      <c r="C13" t="s">
        <v>62</v>
      </c>
      <c r="D13" t="str">
        <f t="shared" si="0"/>
        <v>UPDATE CategoriesFieldsPerTaskType SET SortOrder = 600 , LayoutOrder = 0 , LayoutGroupId = 30 , FieldStateInNewForm = 2 , FieldStateInViewForm = 1 , FieldStateInEditForm = 2 , NameLocale9 = 'ΑΠΟΚΑΤΑΣΤΑΣΗ'  WHERE InternalName IN ('HmerominiaApokatastasis') AND Entity = 'Visits' AND TaskType IN (SELECT TaskTypeId FROM TaskTypes WHERE TaskCode = 'E801')</v>
      </c>
      <c r="E13" s="3">
        <v>600</v>
      </c>
      <c r="F13" s="3">
        <v>0</v>
      </c>
      <c r="G13">
        <v>30</v>
      </c>
      <c r="H13">
        <v>2</v>
      </c>
      <c r="I13">
        <v>1</v>
      </c>
      <c r="J13">
        <v>2</v>
      </c>
      <c r="N13" t="s">
        <v>384</v>
      </c>
    </row>
    <row r="14" spans="1:14" x14ac:dyDescent="0.25">
      <c r="A14" s="3" t="s">
        <v>262</v>
      </c>
      <c r="B14" t="s">
        <v>331</v>
      </c>
      <c r="C14" t="s">
        <v>62</v>
      </c>
      <c r="D14" t="str">
        <f t="shared" si="0"/>
        <v>UPDATE CategoriesFieldsPerTaskType SET SortOrder = 600 , LayoutOrder = 1 , LayoutGroupId = 30 , FieldStateInNewForm = 2 , FieldStateInViewForm = 1 , FieldStateInEditForm = 2 , NameLocale9 = 'ΑΠΟΚΑΤΑΣΤΑΣΗ'  WHERE InternalName IN ('OraApokatastasis') AND Entity = 'Visits' AND TaskType IN (SELECT TaskTypeId FROM TaskTypes WHERE TaskCode = 'E801')</v>
      </c>
      <c r="E14" s="3">
        <v>600</v>
      </c>
      <c r="F14" s="3">
        <v>1</v>
      </c>
      <c r="G14">
        <v>30</v>
      </c>
      <c r="H14">
        <v>2</v>
      </c>
      <c r="I14">
        <v>1</v>
      </c>
      <c r="J14">
        <v>2</v>
      </c>
      <c r="N14" t="s">
        <v>384</v>
      </c>
    </row>
    <row r="15" spans="1:14" x14ac:dyDescent="0.25">
      <c r="A15" s="3" t="s">
        <v>9</v>
      </c>
      <c r="B15" t="s">
        <v>331</v>
      </c>
      <c r="C15" t="s">
        <v>62</v>
      </c>
      <c r="D15" t="str">
        <f>CONCATENATE("UPDATE ",C15," SET ",IF(E15&lt;&gt;"",CONCATENATE("SortOrder = ",E15," "),""),IF(F15&lt;&gt;"",CONCATENATE(", LayoutOrder = ",F15," "),""),IF(G15&lt;&gt;"",CONCATENATE(", LayoutGroupId = ",G15," "),""),IF(H15&lt;&gt;"",CONCATENATE(", FieldStateInNewForm = ",H15," "),""),IF(I15&lt;&gt;"",CONCATENATE(", FieldStateInViewForm = ",I15," "),""),IF(J15&lt;&gt;"",CONCATENATE(", FieldStateInEditForm = ",J15," "),""),IF(K15&lt;&gt;"",CONCATENATE(", ControlTypeInNewForm = '",K15,"' "),""),IF(L15&lt;&gt;"",CONCATENATE(", ControlTypeInEditForm = '",L15,"' "),""),IF(M15&lt;&gt;"",CONCATENATE(", NameLocale1 = '",M15,"' "),""),IF(N15&lt;&gt;"",CONCATENATE(", NameLocale9 = '",N15,"' "),"")," WHERE InternalName IN ('",A15,"') AND Entity = '",B15)</f>
        <v>UPDATE CategoriesFieldsPerTaskType SET SortOrder = 700 , LayoutOrder = -1 , LayoutGroupId = 40 , FieldStateInNewForm = 2 , FieldStateInViewForm = 1 , FieldStateInEditForm = 2 , NameLocale9 = 'ΕΝΕΡΓΕΙΕΣ'  WHERE InternalName IN ('Energeies') AND Entity = 'Visits' AND TaskType IN (SELECT TaskTypeId FROM TaskTypes WHERE TaskCode = 'E801')</v>
      </c>
      <c r="E15">
        <v>700</v>
      </c>
      <c r="F15">
        <v>-1</v>
      </c>
      <c r="G15">
        <v>40</v>
      </c>
      <c r="H15">
        <v>2</v>
      </c>
      <c r="I15">
        <v>1</v>
      </c>
      <c r="J15">
        <v>2</v>
      </c>
      <c r="N15" t="s">
        <v>383</v>
      </c>
    </row>
  </sheetData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"/>
  <sheetViews>
    <sheetView zoomScale="130" zoomScaleNormal="130" workbookViewId="0">
      <selection activeCell="A9" sqref="A9"/>
    </sheetView>
  </sheetViews>
  <sheetFormatPr defaultRowHeight="15" x14ac:dyDescent="0.25"/>
  <cols>
    <col min="1" max="1" width="24.5703125" bestFit="1" customWidth="1"/>
    <col min="2" max="2" width="99.140625" bestFit="1" customWidth="1"/>
    <col min="3" max="3" width="27.42578125" bestFit="1" customWidth="1"/>
    <col min="4" max="4" width="255.7109375" bestFit="1" customWidth="1"/>
    <col min="14" max="14" width="20.5703125" bestFit="1" customWidth="1"/>
  </cols>
  <sheetData>
    <row r="1" spans="1:14" x14ac:dyDescent="0.25">
      <c r="A1" s="1" t="s">
        <v>27</v>
      </c>
      <c r="B1" s="1" t="s">
        <v>28</v>
      </c>
      <c r="C1" s="1" t="s">
        <v>63</v>
      </c>
      <c r="D1" s="1" t="s">
        <v>29</v>
      </c>
      <c r="E1" s="1" t="s">
        <v>31</v>
      </c>
      <c r="F1" s="1" t="s">
        <v>32</v>
      </c>
      <c r="G1" s="1" t="s">
        <v>58</v>
      </c>
      <c r="H1" s="1" t="s">
        <v>51</v>
      </c>
      <c r="I1" s="1" t="s">
        <v>115</v>
      </c>
      <c r="J1" s="1" t="s">
        <v>52</v>
      </c>
      <c r="K1" s="1" t="s">
        <v>54</v>
      </c>
      <c r="L1" s="1" t="s">
        <v>55</v>
      </c>
      <c r="M1" s="1" t="s">
        <v>30</v>
      </c>
      <c r="N1" s="1" t="s">
        <v>337</v>
      </c>
    </row>
    <row r="2" spans="1:14" x14ac:dyDescent="0.25">
      <c r="A2" s="3" t="s">
        <v>1</v>
      </c>
      <c r="B2" t="s">
        <v>332</v>
      </c>
      <c r="C2" t="s">
        <v>62</v>
      </c>
      <c r="D2" t="str">
        <f t="shared" ref="D2:D13" si="0">CONCATENATE("UPDATE ",C2," SET ",IF(E2&lt;&gt;"",CONCATENATE("SortOrder = ",E2," "),""),IF(F2&lt;&gt;"",CONCATENATE(", LayoutOrder = ",F2," "),""),IF(G2&lt;&gt;"",CONCATENATE(", LayoutGroupId = ",G2," "),""),IF(H2&lt;&gt;"",CONCATENATE(", FieldStateInNewForm = ",H2," "),""),IF(I2&lt;&gt;"",CONCATENATE(", FieldStateInViewForm = ",I2," "),""),IF(J2&lt;&gt;"",CONCATENATE(", FieldStateInEditForm = ",J2," "),""),IF(K2&lt;&gt;"",CONCATENATE(", ControlTypeInNewForm = '",K2,"' "),""),IF(L2&lt;&gt;"",CONCATENATE(", ControlTypeInEditForm = '",L2,"' "),""),IF(M2&lt;&gt;"",CONCATENATE(", NameLocale1 = '",M2,"' "),""),IF(N2&lt;&gt;"",CONCATENATE(", NameLocale9 = '",N2,"' "),"")," WHERE InternalName IN ('",A2,"') AND Entity = '",B2)</f>
        <v>UPDATE CategoriesFieldsPerTaskType SET SortOrder = 100 , LayoutOrder = -1 , LayoutGroupId = 0 , FieldStateInNewForm = 1 , FieldStateInViewForm = 1 , FieldStateInEditForm = 1  WHERE InternalName IN ('Task_Description') AND Entity = 'Visits' AND TaskType IN (SELECT TaskTypeId FROM TaskTypes WHERE TaskCode = 'E802' OR  TaskCode = 'E803')</v>
      </c>
      <c r="E2">
        <v>100</v>
      </c>
      <c r="F2">
        <v>-1</v>
      </c>
      <c r="G2">
        <v>0</v>
      </c>
      <c r="H2">
        <v>1</v>
      </c>
      <c r="I2">
        <v>1</v>
      </c>
      <c r="J2">
        <v>1</v>
      </c>
      <c r="K2" s="1"/>
      <c r="L2" s="1"/>
      <c r="M2" s="1"/>
    </row>
    <row r="3" spans="1:14" x14ac:dyDescent="0.25">
      <c r="A3" s="3" t="s">
        <v>4</v>
      </c>
      <c r="B3" t="s">
        <v>332</v>
      </c>
      <c r="C3" t="s">
        <v>62</v>
      </c>
      <c r="D3" t="str">
        <f t="shared" si="0"/>
        <v>UPDATE CategoriesFieldsPerTaskType SET SortOrder = 0 , LayoutOrder = -1 , LayoutGroupId = 0 , FieldStateInNewForm = 4 , FieldStateInViewForm = 4 , FieldStateInEditForm = 4  WHERE InternalName IN ('Incident_Id') AND Entity = 'Visits' AND TaskType IN (SELECT TaskTypeId FROM TaskTypes WHERE TaskCode = 'E802' OR  TaskCode = 'E803')</v>
      </c>
      <c r="E3">
        <v>0</v>
      </c>
      <c r="F3">
        <v>-1</v>
      </c>
      <c r="G3">
        <v>0</v>
      </c>
      <c r="H3">
        <v>4</v>
      </c>
      <c r="I3">
        <v>4</v>
      </c>
      <c r="J3">
        <v>4</v>
      </c>
    </row>
    <row r="4" spans="1:14" x14ac:dyDescent="0.25">
      <c r="A4" s="3" t="s">
        <v>3</v>
      </c>
      <c r="B4" t="s">
        <v>332</v>
      </c>
      <c r="C4" t="s">
        <v>62</v>
      </c>
      <c r="D4" t="str">
        <f t="shared" si="0"/>
        <v>UPDATE CategoriesFieldsPerTaskType SET SortOrder = 0 , LayoutOrder = -1 , LayoutGroupId = 0 , FieldStateInNewForm = 3 , FieldStateInViewForm = 3 , FieldStateInEditForm = 3  WHERE InternalName IN ('TaskTypeId') AND Entity = 'Visits' AND TaskType IN (SELECT TaskTypeId FROM TaskTypes WHERE TaskCode = 'E802' OR  TaskCode = 'E803')</v>
      </c>
      <c r="E4">
        <v>0</v>
      </c>
      <c r="F4">
        <v>-1</v>
      </c>
      <c r="G4">
        <v>0</v>
      </c>
      <c r="H4">
        <v>3</v>
      </c>
      <c r="I4">
        <v>3</v>
      </c>
      <c r="J4">
        <v>3</v>
      </c>
    </row>
    <row r="5" spans="1:14" x14ac:dyDescent="0.25">
      <c r="A5" s="3" t="s">
        <v>317</v>
      </c>
      <c r="B5" t="s">
        <v>332</v>
      </c>
      <c r="C5" t="s">
        <v>62</v>
      </c>
      <c r="D5" t="str">
        <f t="shared" si="0"/>
        <v>UPDATE CategoriesFieldsPerTaskType SET SortOrder = 200 , LayoutOrder = -1 , LayoutGroupId = 0 , FieldStateInNewForm = 4 , FieldStateInViewForm = 4 , FieldStateInEditForm = 4  WHERE InternalName IN ('Status') AND Entity = 'Visits' AND TaskType IN (SELECT TaskTypeId FROM TaskTypes WHERE TaskCode = 'E802' OR  TaskCode = 'E803')</v>
      </c>
      <c r="E5">
        <v>200</v>
      </c>
      <c r="F5">
        <v>-1</v>
      </c>
      <c r="G5">
        <v>0</v>
      </c>
      <c r="H5">
        <v>4</v>
      </c>
      <c r="I5">
        <v>4</v>
      </c>
      <c r="J5">
        <v>4</v>
      </c>
    </row>
    <row r="6" spans="1:14" x14ac:dyDescent="0.25">
      <c r="A6" s="3" t="s">
        <v>394</v>
      </c>
      <c r="B6" t="s">
        <v>332</v>
      </c>
      <c r="C6" t="s">
        <v>62</v>
      </c>
      <c r="D6" t="str">
        <f t="shared" si="0"/>
        <v>UPDATE CategoriesFieldsPerTaskType SET SortOrder = 210 , LayoutOrder = -1 , LayoutGroupId = 5 , FieldStateInNewForm = 2 , FieldStateInViewForm = 1 , FieldStateInEditForm = 2 , NameLocale9 = 'ΣΤΟΙΧΕΙΑ ΔΙΕΥΘΥΝΣΗΣ'  WHERE InternalName IN ('AddressMunicipality') AND Entity = 'Visits' AND TaskType IN (SELECT TaskTypeId FROM TaskTypes WHERE TaskCode = 'E802' OR  TaskCode = 'E803')</v>
      </c>
      <c r="E6">
        <v>210</v>
      </c>
      <c r="F6">
        <v>-1</v>
      </c>
      <c r="G6">
        <v>5</v>
      </c>
      <c r="H6">
        <v>2</v>
      </c>
      <c r="I6">
        <v>1</v>
      </c>
      <c r="J6">
        <v>2</v>
      </c>
      <c r="N6" t="s">
        <v>397</v>
      </c>
    </row>
    <row r="7" spans="1:14" x14ac:dyDescent="0.25">
      <c r="A7" s="3" t="s">
        <v>395</v>
      </c>
      <c r="B7" t="s">
        <v>332</v>
      </c>
      <c r="C7" t="s">
        <v>62</v>
      </c>
      <c r="D7" t="str">
        <f t="shared" si="0"/>
        <v>UPDATE CategoriesFieldsPerTaskType SET SortOrder = 220 , LayoutOrder = -1 , LayoutGroupId = 5 , FieldStateInNewForm = 2 , FieldStateInViewForm = 1 , FieldStateInEditForm = 2 , NameLocale9 = 'ΣΤΟΙΧΕΙΑ ΔΙΕΥΘΥΝΣΗΣ'  WHERE InternalName IN ('AddressOdos') AND Entity = 'Visits' AND TaskType IN (SELECT TaskTypeId FROM TaskTypes WHERE TaskCode = 'E802' OR  TaskCode = 'E803')</v>
      </c>
      <c r="E7">
        <v>220</v>
      </c>
      <c r="F7">
        <v>-1</v>
      </c>
      <c r="G7">
        <v>5</v>
      </c>
      <c r="H7">
        <v>2</v>
      </c>
      <c r="I7">
        <v>1</v>
      </c>
      <c r="J7">
        <v>2</v>
      </c>
      <c r="N7" t="s">
        <v>397</v>
      </c>
    </row>
    <row r="8" spans="1:14" x14ac:dyDescent="0.25">
      <c r="A8" s="3" t="s">
        <v>396</v>
      </c>
      <c r="B8" t="s">
        <v>332</v>
      </c>
      <c r="C8" t="s">
        <v>62</v>
      </c>
      <c r="D8" t="str">
        <f t="shared" si="0"/>
        <v>UPDATE CategoriesFieldsPerTaskType SET SortOrder = 230 , LayoutOrder = -1 , LayoutGroupId = 5 , FieldStateInNewForm = 2 , FieldStateInViewForm = 1 , FieldStateInEditForm = 2 , NameLocale9 = 'ΣΤΟΙΧΕΙΑ ΔΙΕΥΘΥΝΣΗΣ'  WHERE InternalName IN ('AddressArithmos') AND Entity = 'Visits' AND TaskType IN (SELECT TaskTypeId FROM TaskTypes WHERE TaskCode = 'E802' OR  TaskCode = 'E803')</v>
      </c>
      <c r="E8">
        <v>230</v>
      </c>
      <c r="F8">
        <v>-1</v>
      </c>
      <c r="G8">
        <v>5</v>
      </c>
      <c r="H8">
        <v>2</v>
      </c>
      <c r="I8">
        <v>1</v>
      </c>
      <c r="J8">
        <v>2</v>
      </c>
      <c r="N8" t="s">
        <v>397</v>
      </c>
    </row>
    <row r="9" spans="1:14" x14ac:dyDescent="0.25">
      <c r="A9" s="3" t="s">
        <v>258</v>
      </c>
      <c r="B9" t="s">
        <v>332</v>
      </c>
      <c r="C9" t="s">
        <v>62</v>
      </c>
      <c r="D9" t="str">
        <f t="shared" si="0"/>
        <v>UPDATE CategoriesFieldsPerTaskType SET SortOrder = 300 , LayoutOrder = -1 , LayoutGroupId = 10 , FieldStateInNewForm = 2 , FieldStateInViewForm = 1 , FieldStateInEditForm = 2 , NameLocale9 = 'ΑΝΤΛΙΟΣΤΑΣΙΟ'  WHERE InternalName IN ('OnomasiaAntliostasiou') AND Entity = 'Visits' AND TaskType IN (SELECT TaskTypeId FROM TaskTypes WHERE TaskCode = 'E802' OR  TaskCode = 'E803')</v>
      </c>
      <c r="E9">
        <v>300</v>
      </c>
      <c r="F9">
        <v>-1</v>
      </c>
      <c r="G9">
        <v>10</v>
      </c>
      <c r="H9">
        <v>2</v>
      </c>
      <c r="I9">
        <v>1</v>
      </c>
      <c r="J9">
        <v>2</v>
      </c>
      <c r="N9" t="s">
        <v>382</v>
      </c>
    </row>
    <row r="10" spans="1:14" x14ac:dyDescent="0.25">
      <c r="A10" s="3" t="s">
        <v>187</v>
      </c>
      <c r="B10" t="s">
        <v>332</v>
      </c>
      <c r="C10" t="s">
        <v>62</v>
      </c>
      <c r="D10" t="str">
        <f t="shared" si="0"/>
        <v>UPDATE CategoriesFieldsPerTaskType SET SortOrder = 400 , LayoutOrder = 0 , LayoutGroupId = 20 , FieldStateInNewForm = 2 , FieldStateInViewForm = 1 , FieldStateInEditForm = 2 , NameLocale9 = 'ΕΠΕΜΒΑΣΗ'  WHERE InternalName IN ('HmerominiaEpemvasis') AND Entity = 'Visits' AND TaskType IN (SELECT TaskTypeId FROM TaskTypes WHERE TaskCode = 'E802' OR  TaskCode = 'E803')</v>
      </c>
      <c r="E10" s="3">
        <v>400</v>
      </c>
      <c r="F10" s="3">
        <v>0</v>
      </c>
      <c r="G10">
        <v>20</v>
      </c>
      <c r="H10">
        <v>2</v>
      </c>
      <c r="I10">
        <v>1</v>
      </c>
      <c r="J10">
        <v>2</v>
      </c>
      <c r="N10" t="s">
        <v>379</v>
      </c>
    </row>
    <row r="11" spans="1:14" x14ac:dyDescent="0.25">
      <c r="A11" s="3" t="s">
        <v>188</v>
      </c>
      <c r="B11" t="s">
        <v>332</v>
      </c>
      <c r="C11" t="s">
        <v>62</v>
      </c>
      <c r="D11" t="str">
        <f t="shared" si="0"/>
        <v>UPDATE CategoriesFieldsPerTaskType SET SortOrder = 400 , LayoutOrder = 1 , LayoutGroupId = 20 , FieldStateInNewForm = 2 , FieldStateInViewForm = 1 , FieldStateInEditForm = 2 , NameLocale9 = 'ΕΠΕΜΒΑΣΗ'  WHERE InternalName IN ('OraEpemvasis') AND Entity = 'Visits' AND TaskType IN (SELECT TaskTypeId FROM TaskTypes WHERE TaskCode = 'E802' OR  TaskCode = 'E803')</v>
      </c>
      <c r="E11" s="3">
        <v>400</v>
      </c>
      <c r="F11" s="3">
        <v>1</v>
      </c>
      <c r="G11">
        <v>20</v>
      </c>
      <c r="H11">
        <v>2</v>
      </c>
      <c r="I11">
        <v>1</v>
      </c>
      <c r="J11">
        <v>2</v>
      </c>
      <c r="N11" t="s">
        <v>379</v>
      </c>
    </row>
    <row r="12" spans="1:14" x14ac:dyDescent="0.25">
      <c r="A12" s="3" t="s">
        <v>5</v>
      </c>
      <c r="B12" t="s">
        <v>332</v>
      </c>
      <c r="C12" t="s">
        <v>62</v>
      </c>
      <c r="D12" t="str">
        <f>CONCATENATE("UPDATE ",C12," SET ",IF(E12&lt;&gt;"",CONCATENATE("SortOrder = ",E12," "),""),IF(F12&lt;&gt;"",CONCATENATE(", LayoutOrder = ",F12," "),""),IF(G12&lt;&gt;"",CONCATENATE(", LayoutGroupId = ",G12," "),""),IF(H12&lt;&gt;"",CONCATENATE(", FieldStateInNewForm = ",H12," "),""),IF(I12&lt;&gt;"",CONCATENATE(", FieldStateInViewForm = ",I12," "),""),IF(J12&lt;&gt;"",CONCATENATE(", FieldStateInEditForm = ",J12," "),""),IF(K12&lt;&gt;"",CONCATENATE(", ControlTypeInNewForm = '",K12,"' "),""),IF(L12&lt;&gt;"",CONCATENATE(", ControlTypeInEditForm = '",L12,"' "),""),IF(M12&lt;&gt;"",CONCATENATE(", NameLocale1 = '",M12,"' "),""),IF(N12&lt;&gt;"",CONCATENATE(", NameLocale9 = '",N12,"' "),"")," WHERE InternalName IN ('",A12,"') AND Entity = '",B12)</f>
        <v>UPDATE CategoriesFieldsPerTaskType SET SortOrder = 500 , LayoutOrder = -1 , LayoutGroupId = 20 , FieldStateInNewForm = 2 , FieldStateInViewForm = 1 , FieldStateInEditForm = 2 , NameLocale9 = 'ΕΠΕΜΒΑΣΗ'  WHERE InternalName IN ('SynergeioEpemvasis') AND Entity = 'Visits' AND TaskType IN (SELECT TaskTypeId FROM TaskTypes WHERE TaskCode = 'E802' OR  TaskCode = 'E803')</v>
      </c>
      <c r="E12">
        <v>500</v>
      </c>
      <c r="F12">
        <v>-1</v>
      </c>
      <c r="G12">
        <v>20</v>
      </c>
      <c r="H12">
        <v>2</v>
      </c>
      <c r="I12">
        <v>1</v>
      </c>
      <c r="J12">
        <v>2</v>
      </c>
      <c r="N12" t="s">
        <v>379</v>
      </c>
    </row>
    <row r="13" spans="1:14" x14ac:dyDescent="0.25">
      <c r="A13" s="3" t="s">
        <v>8</v>
      </c>
      <c r="B13" t="s">
        <v>332</v>
      </c>
      <c r="C13" t="s">
        <v>62</v>
      </c>
      <c r="D13" t="str">
        <f t="shared" si="0"/>
        <v>UPDATE CategoriesFieldsPerTaskType SET SortOrder = 600 , LayoutOrder = -1 , LayoutGroupId = 30 , FieldStateInNewForm = 2 , FieldStateInViewForm = 1 , FieldStateInEditForm = 2 , NameLocale9 = 'ΠΟΡΙΣΜΑ'  WHERE InternalName IN ('Porisma') AND Entity = 'Visits' AND TaskType IN (SELECT TaskTypeId FROM TaskTypes WHERE TaskCode = 'E802' OR  TaskCode = 'E803')</v>
      </c>
      <c r="E13">
        <v>600</v>
      </c>
      <c r="F13">
        <v>-1</v>
      </c>
      <c r="G13">
        <v>30</v>
      </c>
      <c r="H13">
        <v>2</v>
      </c>
      <c r="I13">
        <v>1</v>
      </c>
      <c r="J13">
        <v>2</v>
      </c>
      <c r="N13" t="s">
        <v>380</v>
      </c>
    </row>
  </sheetData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"/>
  <sheetViews>
    <sheetView topLeftCell="A16" zoomScale="115" zoomScaleNormal="115" workbookViewId="0">
      <pane xSplit="1" topLeftCell="B1" activePane="topRight" state="frozen"/>
      <selection pane="topRight" activeCell="A24" sqref="A24"/>
    </sheetView>
  </sheetViews>
  <sheetFormatPr defaultRowHeight="15" x14ac:dyDescent="0.25"/>
  <cols>
    <col min="1" max="1" width="31.85546875" bestFit="1" customWidth="1"/>
    <col min="2" max="2" width="80.5703125" bestFit="1" customWidth="1"/>
    <col min="3" max="3" width="27.42578125" bestFit="1" customWidth="1"/>
    <col min="4" max="4" width="255.7109375" bestFit="1" customWidth="1"/>
    <col min="8" max="8" width="20.7109375" bestFit="1" customWidth="1"/>
    <col min="9" max="9" width="21.140625" bestFit="1" customWidth="1"/>
    <col min="10" max="10" width="20" bestFit="1" customWidth="1"/>
    <col min="14" max="14" width="36.7109375" bestFit="1" customWidth="1"/>
  </cols>
  <sheetData>
    <row r="1" spans="1:14" x14ac:dyDescent="0.25">
      <c r="A1" s="1" t="s">
        <v>27</v>
      </c>
      <c r="B1" s="1" t="s">
        <v>28</v>
      </c>
      <c r="C1" s="1" t="s">
        <v>63</v>
      </c>
      <c r="D1" s="1" t="s">
        <v>29</v>
      </c>
      <c r="E1" s="1" t="s">
        <v>31</v>
      </c>
      <c r="F1" s="1" t="s">
        <v>32</v>
      </c>
      <c r="G1" s="1" t="s">
        <v>58</v>
      </c>
      <c r="H1" s="1" t="s">
        <v>51</v>
      </c>
      <c r="I1" s="1" t="s">
        <v>115</v>
      </c>
      <c r="J1" s="1" t="s">
        <v>52</v>
      </c>
      <c r="K1" s="1" t="s">
        <v>54</v>
      </c>
      <c r="L1" s="1" t="s">
        <v>55</v>
      </c>
      <c r="M1" s="1" t="s">
        <v>30</v>
      </c>
      <c r="N1" s="1" t="s">
        <v>337</v>
      </c>
    </row>
    <row r="2" spans="1:14" x14ac:dyDescent="0.25">
      <c r="A2" s="3" t="s">
        <v>1</v>
      </c>
      <c r="B2" t="s">
        <v>333</v>
      </c>
      <c r="C2" t="s">
        <v>62</v>
      </c>
      <c r="D2" t="str">
        <f t="shared" ref="D2:D34" si="0">CONCATENATE("UPDATE ",C2," SET ",IF(E2&lt;&gt;"",CONCATENATE("SortOrder = ",E2," "),""),IF(F2&lt;&gt;"",CONCATENATE(", LayoutOrder = ",F2," "),""),IF(G2&lt;&gt;"",CONCATENATE(", LayoutGroupId = ",G2," "),""),IF(H2&lt;&gt;"",CONCATENATE(", FieldStateInNewForm = ",H2," "),""),IF(I2&lt;&gt;"",CONCATENATE(", FieldStateInViewForm = ",I2," "),""),IF(J2&lt;&gt;"",CONCATENATE(", FieldStateInEditForm = ",J2," "),""),IF(K2&lt;&gt;"",CONCATENATE(", ControlTypeInNewForm = '",K2,"' "),""),IF(L2&lt;&gt;"",CONCATENATE(", ControlTypeInEditForm = '",L2,"' "),""),IF(M2&lt;&gt;"",CONCATENATE(", NameLocale1 = '",M2,"' "),""),IF(N2&lt;&gt;"",CONCATENATE(", NameLocale9 = '",N2,"' "),"")," WHERE InternalName IN ('",A2,"') AND Entity = '",B2)</f>
        <v>UPDATE CategoriesFieldsPerTaskType SET SortOrder = 100 , LayoutOrder = -1 , LayoutGroupId = 0 , FieldStateInNewForm = 1 , FieldStateInViewForm = 1 , FieldStateInEditForm = 1  WHERE InternalName IN ('Task_Description') AND Entity = 'Visits' AND TaskType IN (SELECT TaskTypeId FROM TaskTypes WHERE TaskCode = 'E1001')</v>
      </c>
      <c r="E2">
        <v>100</v>
      </c>
      <c r="F2">
        <v>-1</v>
      </c>
      <c r="G2">
        <v>0</v>
      </c>
      <c r="H2">
        <v>1</v>
      </c>
      <c r="I2">
        <v>1</v>
      </c>
      <c r="J2">
        <v>1</v>
      </c>
      <c r="K2" s="1"/>
      <c r="L2" s="1"/>
      <c r="M2" s="1"/>
    </row>
    <row r="3" spans="1:14" x14ac:dyDescent="0.25">
      <c r="A3" s="3" t="s">
        <v>4</v>
      </c>
      <c r="B3" t="s">
        <v>333</v>
      </c>
      <c r="C3" t="s">
        <v>62</v>
      </c>
      <c r="D3" t="str">
        <f t="shared" si="0"/>
        <v>UPDATE CategoriesFieldsPerTaskType SET SortOrder = 0 , LayoutOrder = -1 , LayoutGroupId = 0 , FieldStateInNewForm = 4 , FieldStateInViewForm = 4 , FieldStateInEditForm = 4  WHERE InternalName IN ('Incident_Id') AND Entity = 'Visits' AND TaskType IN (SELECT TaskTypeId FROM TaskTypes WHERE TaskCode = 'E1001')</v>
      </c>
      <c r="E3">
        <v>0</v>
      </c>
      <c r="F3">
        <v>-1</v>
      </c>
      <c r="G3">
        <v>0</v>
      </c>
      <c r="H3">
        <v>4</v>
      </c>
      <c r="I3">
        <v>4</v>
      </c>
      <c r="J3">
        <v>4</v>
      </c>
    </row>
    <row r="4" spans="1:14" x14ac:dyDescent="0.25">
      <c r="A4" s="3" t="s">
        <v>3</v>
      </c>
      <c r="B4" t="s">
        <v>333</v>
      </c>
      <c r="C4" t="s">
        <v>62</v>
      </c>
      <c r="D4" t="str">
        <f t="shared" si="0"/>
        <v>UPDATE CategoriesFieldsPerTaskType SET SortOrder = 0 , LayoutOrder = -1 , LayoutGroupId = 0 , FieldStateInNewForm = 3 , FieldStateInViewForm = 3 , FieldStateInEditForm = 3  WHERE InternalName IN ('TaskTypeId') AND Entity = 'Visits' AND TaskType IN (SELECT TaskTypeId FROM TaskTypes WHERE TaskCode = 'E1001')</v>
      </c>
      <c r="E4">
        <v>0</v>
      </c>
      <c r="F4">
        <v>-1</v>
      </c>
      <c r="G4">
        <v>0</v>
      </c>
      <c r="H4">
        <v>3</v>
      </c>
      <c r="I4">
        <v>3</v>
      </c>
      <c r="J4">
        <v>3</v>
      </c>
    </row>
    <row r="5" spans="1:14" x14ac:dyDescent="0.25">
      <c r="A5" s="3" t="s">
        <v>317</v>
      </c>
      <c r="B5" t="s">
        <v>333</v>
      </c>
      <c r="C5" t="s">
        <v>62</v>
      </c>
      <c r="D5" t="str">
        <f t="shared" si="0"/>
        <v>UPDATE CategoriesFieldsPerTaskType SET SortOrder = 200 , LayoutOrder = -1 , LayoutGroupId = 0 , FieldStateInNewForm = 4 , FieldStateInViewForm = 4 , FieldStateInEditForm = 4  WHERE InternalName IN ('Status') AND Entity = 'Visits' AND TaskType IN (SELECT TaskTypeId FROM TaskTypes WHERE TaskCode = 'E1001')</v>
      </c>
      <c r="E5">
        <v>200</v>
      </c>
      <c r="F5">
        <v>-1</v>
      </c>
      <c r="G5">
        <v>0</v>
      </c>
      <c r="H5">
        <v>4</v>
      </c>
      <c r="I5">
        <v>4</v>
      </c>
      <c r="J5">
        <v>4</v>
      </c>
    </row>
    <row r="6" spans="1:14" x14ac:dyDescent="0.25">
      <c r="A6" s="3" t="s">
        <v>394</v>
      </c>
      <c r="B6" t="s">
        <v>333</v>
      </c>
      <c r="C6" t="s">
        <v>62</v>
      </c>
      <c r="D6" t="str">
        <f t="shared" si="0"/>
        <v>UPDATE CategoriesFieldsPerTaskType SET SortOrder = 210 , LayoutOrder = -1 , LayoutGroupId = 5 , FieldStateInNewForm = 2 , FieldStateInViewForm = 1 , FieldStateInEditForm = 2 , NameLocale9 = 'ΣΤΟΙΧΕΙΑ ΔΙΕΥΘΥΝΣΗΣ'  WHERE InternalName IN ('AddressMunicipality') AND Entity = 'Visits' AND TaskType IN (SELECT TaskTypeId FROM TaskTypes WHERE TaskCode = 'E1001')</v>
      </c>
      <c r="E6">
        <v>210</v>
      </c>
      <c r="F6">
        <v>-1</v>
      </c>
      <c r="G6">
        <v>5</v>
      </c>
      <c r="H6">
        <v>2</v>
      </c>
      <c r="I6">
        <v>1</v>
      </c>
      <c r="J6">
        <v>2</v>
      </c>
      <c r="N6" t="s">
        <v>397</v>
      </c>
    </row>
    <row r="7" spans="1:14" x14ac:dyDescent="0.25">
      <c r="A7" s="3" t="s">
        <v>395</v>
      </c>
      <c r="B7" t="s">
        <v>333</v>
      </c>
      <c r="C7" t="s">
        <v>62</v>
      </c>
      <c r="D7" t="str">
        <f t="shared" si="0"/>
        <v>UPDATE CategoriesFieldsPerTaskType SET SortOrder = 220 , LayoutOrder = -1 , LayoutGroupId = 5 , FieldStateInNewForm = 2 , FieldStateInViewForm = 1 , FieldStateInEditForm = 2 , NameLocale9 = 'ΣΤΟΙΧΕΙΑ ΔΙΕΥΘΥΝΣΗΣ'  WHERE InternalName IN ('AddressOdos') AND Entity = 'Visits' AND TaskType IN (SELECT TaskTypeId FROM TaskTypes WHERE TaskCode = 'E1001')</v>
      </c>
      <c r="E7">
        <v>220</v>
      </c>
      <c r="F7">
        <v>-1</v>
      </c>
      <c r="G7">
        <v>5</v>
      </c>
      <c r="H7">
        <v>2</v>
      </c>
      <c r="I7">
        <v>1</v>
      </c>
      <c r="J7">
        <v>2</v>
      </c>
      <c r="N7" t="s">
        <v>397</v>
      </c>
    </row>
    <row r="8" spans="1:14" x14ac:dyDescent="0.25">
      <c r="A8" s="3" t="s">
        <v>396</v>
      </c>
      <c r="B8" t="s">
        <v>333</v>
      </c>
      <c r="C8" t="s">
        <v>62</v>
      </c>
      <c r="D8" t="str">
        <f t="shared" si="0"/>
        <v>UPDATE CategoriesFieldsPerTaskType SET SortOrder = 230 , LayoutOrder = -1 , LayoutGroupId = 5 , FieldStateInNewForm = 2 , FieldStateInViewForm = 1 , FieldStateInEditForm = 2 , NameLocale9 = 'ΣΤΟΙΧΕΙΑ ΔΙΕΥΘΥΝΣΗΣ'  WHERE InternalName IN ('AddressArithmos') AND Entity = 'Visits' AND TaskType IN (SELECT TaskTypeId FROM TaskTypes WHERE TaskCode = 'E1001')</v>
      </c>
      <c r="E8">
        <v>230</v>
      </c>
      <c r="F8">
        <v>-1</v>
      </c>
      <c r="G8">
        <v>5</v>
      </c>
      <c r="H8">
        <v>2</v>
      </c>
      <c r="I8">
        <v>1</v>
      </c>
      <c r="J8">
        <v>2</v>
      </c>
      <c r="N8" t="s">
        <v>397</v>
      </c>
    </row>
    <row r="9" spans="1:14" x14ac:dyDescent="0.25">
      <c r="A9" s="3" t="s">
        <v>265</v>
      </c>
      <c r="B9" t="s">
        <v>333</v>
      </c>
      <c r="C9" t="s">
        <v>62</v>
      </c>
      <c r="D9" t="str">
        <f t="shared" si="0"/>
        <v>UPDATE CategoriesFieldsPerTaskType SET SortOrder = 300 , LayoutOrder = -1 , LayoutGroupId = 10 , FieldStateInNewForm = 2 , FieldStateInViewForm = 1 , FieldStateInEditForm = 2 , NameLocale9 = 'ΠΑΡΑΠΟΝΟ/ΕΚΤΑΚΤΟ ΔΕΙΓΜΑ'  WHERE InternalName IN ('Parapono') AND Entity = 'Visits' AND TaskType IN (SELECT TaskTypeId FROM TaskTypes WHERE TaskCode = 'E1001')</v>
      </c>
      <c r="E9">
        <v>300</v>
      </c>
      <c r="F9">
        <v>-1</v>
      </c>
      <c r="G9">
        <v>10</v>
      </c>
      <c r="H9">
        <v>2</v>
      </c>
      <c r="I9">
        <v>1</v>
      </c>
      <c r="J9">
        <v>2</v>
      </c>
      <c r="N9" t="s">
        <v>385</v>
      </c>
    </row>
    <row r="10" spans="1:14" x14ac:dyDescent="0.25">
      <c r="A10" s="3" t="s">
        <v>266</v>
      </c>
      <c r="B10" t="s">
        <v>333</v>
      </c>
      <c r="C10" t="s">
        <v>62</v>
      </c>
      <c r="D10" t="str">
        <f t="shared" si="0"/>
        <v>UPDATE CategoriesFieldsPerTaskType SET SortOrder = 400 , LayoutOrder = -1 , LayoutGroupId = 10 , FieldStateInNewForm = 2 , FieldStateInViewForm = 1 , FieldStateInEditForm = 2 , NameLocale9 = 'ΠΑΡΑΠΟΝΟ/ΕΚΤΑΚΤΟ ΔΕΙΓΜΑ'  WHERE InternalName IN ('EktaktoDeigma') AND Entity = 'Visits' AND TaskType IN (SELECT TaskTypeId FROM TaskTypes WHERE TaskCode = 'E1001')</v>
      </c>
      <c r="E10">
        <v>400</v>
      </c>
      <c r="F10">
        <v>-1</v>
      </c>
      <c r="G10">
        <v>10</v>
      </c>
      <c r="H10">
        <v>2</v>
      </c>
      <c r="I10">
        <v>1</v>
      </c>
      <c r="J10">
        <v>2</v>
      </c>
      <c r="N10" t="s">
        <v>385</v>
      </c>
    </row>
    <row r="11" spans="1:14" x14ac:dyDescent="0.25">
      <c r="A11" s="3" t="s">
        <v>267</v>
      </c>
      <c r="B11" t="s">
        <v>333</v>
      </c>
      <c r="C11" t="s">
        <v>62</v>
      </c>
      <c r="D11" t="str">
        <f t="shared" si="0"/>
        <v>UPDATE CategoriesFieldsPerTaskType SET SortOrder = 500 , LayoutOrder = -1 , LayoutGroupId = 20 , FieldStateInNewForm = 2 , FieldStateInViewForm = 1 , FieldStateInEditForm = 2 , NameLocale9 = 'ΜΕΤΡΗΣΕΙΣ ΧΛΩΡΙΟΥ'  WHERE InternalName IN ('MetrisiCLMeLovipond') AND Entity = 'Visits' AND TaskType IN (SELECT TaskTypeId FROM TaskTypes WHERE TaskCode = 'E1001')</v>
      </c>
      <c r="E11">
        <v>500</v>
      </c>
      <c r="F11">
        <v>-1</v>
      </c>
      <c r="G11">
        <v>20</v>
      </c>
      <c r="H11">
        <v>2</v>
      </c>
      <c r="I11">
        <v>1</v>
      </c>
      <c r="J11">
        <v>2</v>
      </c>
      <c r="N11" t="s">
        <v>386</v>
      </c>
    </row>
    <row r="12" spans="1:14" x14ac:dyDescent="0.25">
      <c r="A12" s="3" t="s">
        <v>268</v>
      </c>
      <c r="B12" t="s">
        <v>333</v>
      </c>
      <c r="C12" t="s">
        <v>62</v>
      </c>
      <c r="D12" t="str">
        <f t="shared" si="0"/>
        <v>UPDATE CategoriesFieldsPerTaskType SET SortOrder = 600 , LayoutOrder = -1 , LayoutGroupId = 20 , FieldStateInNewForm = 2 , FieldStateInViewForm = 1 , FieldStateInEditForm = 2 , NameLocale9 = 'ΜΕΤΡΗΣΕΙΣ ΧΛΩΡΙΟΥ'  WHERE InternalName IN ('MetrisiCLMeSwan') AND Entity = 'Visits' AND TaskType IN (SELECT TaskTypeId FROM TaskTypes WHERE TaskCode = 'E1001')</v>
      </c>
      <c r="E12">
        <v>600</v>
      </c>
      <c r="F12">
        <v>-1</v>
      </c>
      <c r="G12">
        <v>20</v>
      </c>
      <c r="H12">
        <v>2</v>
      </c>
      <c r="I12">
        <v>1</v>
      </c>
      <c r="J12">
        <v>2</v>
      </c>
      <c r="N12" t="s">
        <v>386</v>
      </c>
    </row>
    <row r="13" spans="1:14" x14ac:dyDescent="0.25">
      <c r="A13" s="3" t="s">
        <v>269</v>
      </c>
      <c r="B13" t="s">
        <v>333</v>
      </c>
      <c r="C13" t="s">
        <v>62</v>
      </c>
      <c r="D13" t="str">
        <f t="shared" si="0"/>
        <v>UPDATE CategoriesFieldsPerTaskType SET SortOrder = 700 , LayoutOrder = -1 , LayoutGroupId = 20 , FieldStateInNewForm = 2 , FieldStateInViewForm = 1 , FieldStateInEditForm = 2 , NameLocale9 = 'ΜΕΤΡΗΣΕΙΣ ΧΛΩΡΙΟΥ'  WHERE InternalName IN ('MetrisiCLMeFotometroLovipond') AND Entity = 'Visits' AND TaskType IN (SELECT TaskTypeId FROM TaskTypes WHERE TaskCode = 'E1001')</v>
      </c>
      <c r="E13">
        <v>700</v>
      </c>
      <c r="F13">
        <v>-1</v>
      </c>
      <c r="G13">
        <v>20</v>
      </c>
      <c r="H13">
        <v>2</v>
      </c>
      <c r="I13">
        <v>1</v>
      </c>
      <c r="J13">
        <v>2</v>
      </c>
      <c r="N13" t="s">
        <v>386</v>
      </c>
    </row>
    <row r="14" spans="1:14" x14ac:dyDescent="0.25">
      <c r="A14" s="3" t="s">
        <v>270</v>
      </c>
      <c r="B14" t="s">
        <v>333</v>
      </c>
      <c r="C14" t="s">
        <v>62</v>
      </c>
      <c r="D14" t="str">
        <f t="shared" si="0"/>
        <v>UPDATE CategoriesFieldsPerTaskType SET SortOrder = 800 , LayoutOrder = -1 , LayoutGroupId = 20 , FieldStateInNewForm = 2 , FieldStateInViewForm = 1 , FieldStateInEditForm = 2 , NameLocale9 = 'ΜΕΤΡΗΣΕΙΣ ΧΛΩΡΙΟΥ'  WHERE InternalName IN ('MetrisiApolimantikonMeSwan') AND Entity = 'Visits' AND TaskType IN (SELECT TaskTypeId FROM TaskTypes WHERE TaskCode = 'E1001')</v>
      </c>
      <c r="E14">
        <v>800</v>
      </c>
      <c r="F14">
        <v>-1</v>
      </c>
      <c r="G14">
        <v>20</v>
      </c>
      <c r="H14">
        <v>2</v>
      </c>
      <c r="I14">
        <v>1</v>
      </c>
      <c r="J14">
        <v>2</v>
      </c>
      <c r="N14" t="s">
        <v>386</v>
      </c>
    </row>
    <row r="15" spans="1:14" x14ac:dyDescent="0.25">
      <c r="A15" s="3" t="s">
        <v>271</v>
      </c>
      <c r="B15" t="s">
        <v>333</v>
      </c>
      <c r="C15" t="s">
        <v>62</v>
      </c>
      <c r="D15" t="str">
        <f t="shared" si="0"/>
        <v>UPDATE CategoriesFieldsPerTaskType SET SortOrder = 900 , LayoutOrder = -1 , LayoutGroupId = 20 , FieldStateInNewForm = 2 , FieldStateInViewForm = 1 , FieldStateInEditForm = 2 , NameLocale9 = 'ΜΕΤΡΗΣΕΙΣ ΧΛΩΡΙΟΥ'  WHERE InternalName IN ('MetrisiApolimantikonMePalintest') AND Entity = 'Visits' AND TaskType IN (SELECT TaskTypeId FROM TaskTypes WHERE TaskCode = 'E1001')</v>
      </c>
      <c r="E15">
        <v>900</v>
      </c>
      <c r="F15">
        <v>-1</v>
      </c>
      <c r="G15">
        <v>20</v>
      </c>
      <c r="H15">
        <v>2</v>
      </c>
      <c r="I15">
        <v>1</v>
      </c>
      <c r="J15">
        <v>2</v>
      </c>
      <c r="N15" t="s">
        <v>386</v>
      </c>
    </row>
    <row r="16" spans="1:14" x14ac:dyDescent="0.25">
      <c r="A16" s="3" t="s">
        <v>272</v>
      </c>
      <c r="B16" t="s">
        <v>333</v>
      </c>
      <c r="C16" t="s">
        <v>62</v>
      </c>
      <c r="D16" t="str">
        <f t="shared" si="0"/>
        <v>UPDATE CategoriesFieldsPerTaskType SET SortOrder = 1000 , LayoutOrder = 0 , LayoutGroupId = 30 , FieldStateInNewForm = 2 , FieldStateInViewForm = 1 , FieldStateInEditForm = 2 , NameLocale9 = 'ΣΤΟΙΧΕΙΑ ΔΕΙΓΜΑΤΟΛΗΨΙΑΣ'  WHERE InternalName IN ('HmerominiaDeigmatolipsias') AND Entity = 'Visits' AND TaskType IN (SELECT TaskTypeId FROM TaskTypes WHERE TaskCode = 'E1001')</v>
      </c>
      <c r="E16" s="3">
        <v>1000</v>
      </c>
      <c r="F16" s="3">
        <v>0</v>
      </c>
      <c r="G16">
        <v>30</v>
      </c>
      <c r="H16">
        <v>2</v>
      </c>
      <c r="I16">
        <v>1</v>
      </c>
      <c r="J16">
        <v>2</v>
      </c>
      <c r="N16" t="s">
        <v>387</v>
      </c>
    </row>
    <row r="17" spans="1:14" x14ac:dyDescent="0.25">
      <c r="A17" s="3" t="s">
        <v>273</v>
      </c>
      <c r="B17" t="s">
        <v>333</v>
      </c>
      <c r="C17" t="s">
        <v>62</v>
      </c>
      <c r="D17" t="str">
        <f t="shared" si="0"/>
        <v>UPDATE CategoriesFieldsPerTaskType SET SortOrder = 1000 , LayoutOrder = 1 , LayoutGroupId = 30 , FieldStateInNewForm = 2 , FieldStateInViewForm = 1 , FieldStateInEditForm = 2 , NameLocale9 = 'ΣΤΟΙΧΕΙΑ ΔΕΙΓΜΑΤΟΛΗΨΙΑΣ'  WHERE InternalName IN ('OraDeigmatolipsias') AND Entity = 'Visits' AND TaskType IN (SELECT TaskTypeId FROM TaskTypes WHERE TaskCode = 'E1001')</v>
      </c>
      <c r="E17" s="3">
        <v>1000</v>
      </c>
      <c r="F17" s="3">
        <v>1</v>
      </c>
      <c r="G17">
        <v>30</v>
      </c>
      <c r="H17">
        <v>2</v>
      </c>
      <c r="I17">
        <v>1</v>
      </c>
      <c r="J17">
        <v>2</v>
      </c>
      <c r="N17" t="s">
        <v>387</v>
      </c>
    </row>
    <row r="18" spans="1:14" x14ac:dyDescent="0.25">
      <c r="A18" s="3" t="s">
        <v>274</v>
      </c>
      <c r="B18" t="s">
        <v>333</v>
      </c>
      <c r="C18" t="s">
        <v>62</v>
      </c>
      <c r="D18" t="str">
        <f t="shared" si="0"/>
        <v>UPDATE CategoriesFieldsPerTaskType SET SortOrder = 1000 , LayoutOrder = 2 , LayoutGroupId = 30 , FieldStateInNewForm = 2 , FieldStateInViewForm = 1 , FieldStateInEditForm = 2 , NameLocale9 = 'ΣΤΟΙΧΕΙΑ ΔΕΙΓΜΑΤΟΛΗΨΙΑΣ'  WHERE InternalName IN ('CLPedio') AND Entity = 'Visits' AND TaskType IN (SELECT TaskTypeId FROM TaskTypes WHERE TaskCode = 'E1001')</v>
      </c>
      <c r="E18" s="3">
        <v>1000</v>
      </c>
      <c r="F18" s="3">
        <v>2</v>
      </c>
      <c r="G18">
        <v>30</v>
      </c>
      <c r="H18">
        <v>2</v>
      </c>
      <c r="I18">
        <v>1</v>
      </c>
      <c r="J18">
        <v>2</v>
      </c>
      <c r="N18" t="s">
        <v>387</v>
      </c>
    </row>
    <row r="19" spans="1:14" x14ac:dyDescent="0.25">
      <c r="A19" s="3" t="s">
        <v>275</v>
      </c>
      <c r="B19" t="s">
        <v>333</v>
      </c>
      <c r="C19" t="s">
        <v>62</v>
      </c>
      <c r="D19" t="str">
        <f t="shared" si="0"/>
        <v>UPDATE CategoriesFieldsPerTaskType SET SortOrder = 1000 , LayoutOrder = 3 , LayoutGroupId = 30 , FieldStateInNewForm = 2 , FieldStateInViewForm = 1 , FieldStateInEditForm = 2 , NameLocale9 = 'ΣΤΟΙΧΕΙΑ ΔΕΙΓΜΑΤΟΛΗΨΙΑΣ'  WHERE InternalName IN ('CLMetatropi') AND Entity = 'Visits' AND TaskType IN (SELECT TaskTypeId FROM TaskTypes WHERE TaskCode = 'E1001')</v>
      </c>
      <c r="E19" s="3">
        <v>1000</v>
      </c>
      <c r="F19" s="3">
        <v>3</v>
      </c>
      <c r="G19">
        <v>30</v>
      </c>
      <c r="H19">
        <v>2</v>
      </c>
      <c r="I19">
        <v>1</v>
      </c>
      <c r="J19">
        <v>2</v>
      </c>
      <c r="N19" t="s">
        <v>387</v>
      </c>
    </row>
    <row r="20" spans="1:14" x14ac:dyDescent="0.25">
      <c r="A20" s="3" t="s">
        <v>276</v>
      </c>
      <c r="B20" t="s">
        <v>333</v>
      </c>
      <c r="C20" t="s">
        <v>62</v>
      </c>
      <c r="D20" t="str">
        <f t="shared" si="0"/>
        <v>UPDATE CategoriesFieldsPerTaskType SET SortOrder = 1100 , LayoutOrder = 0 , LayoutGroupId = 40 , FieldStateInNewForm = 2 , FieldStateInViewForm = 1 , FieldStateInEditForm = 2 , NameLocale9 = 'ΆΛΛΕΣ ΜΕΤΡΗΣΕΙΣ'  WHERE InternalName IN ('MetrisiYpolCLPedioA') AND Entity = 'Visits' AND TaskType IN (SELECT TaskTypeId FROM TaskTypes WHERE TaskCode = 'E1001')</v>
      </c>
      <c r="E20" s="3">
        <v>1100</v>
      </c>
      <c r="F20" s="3">
        <v>0</v>
      </c>
      <c r="G20">
        <v>40</v>
      </c>
      <c r="H20">
        <v>2</v>
      </c>
      <c r="I20">
        <v>1</v>
      </c>
      <c r="J20">
        <v>2</v>
      </c>
      <c r="N20" t="s">
        <v>388</v>
      </c>
    </row>
    <row r="21" spans="1:14" x14ac:dyDescent="0.25">
      <c r="A21" s="3" t="s">
        <v>277</v>
      </c>
      <c r="B21" t="s">
        <v>333</v>
      </c>
      <c r="C21" t="s">
        <v>62</v>
      </c>
      <c r="D21" t="str">
        <f t="shared" si="0"/>
        <v>UPDATE CategoriesFieldsPerTaskType SET SortOrder = 1100 , LayoutOrder = 1 , LayoutGroupId = 40 , FieldStateInNewForm = 2 , FieldStateInViewForm = 1 , FieldStateInEditForm = 2 , NameLocale9 = 'ΆΛΛΕΣ ΜΕΤΡΗΣΕΙΣ'  WHERE InternalName IN ('DiorthosiCL02PedioB') AND Entity = 'Visits' AND TaskType IN (SELECT TaskTypeId FROM TaskTypes WHERE TaskCode = 'E1001')</v>
      </c>
      <c r="E21" s="3">
        <v>1100</v>
      </c>
      <c r="F21" s="3">
        <v>1</v>
      </c>
      <c r="G21">
        <v>40</v>
      </c>
      <c r="H21">
        <v>2</v>
      </c>
      <c r="I21">
        <v>1</v>
      </c>
      <c r="J21">
        <v>2</v>
      </c>
      <c r="N21" t="s">
        <v>388</v>
      </c>
    </row>
    <row r="22" spans="1:14" x14ac:dyDescent="0.25">
      <c r="A22" s="3" t="s">
        <v>278</v>
      </c>
      <c r="B22" t="s">
        <v>333</v>
      </c>
      <c r="C22" t="s">
        <v>62</v>
      </c>
      <c r="D22" t="str">
        <f t="shared" si="0"/>
        <v>UPDATE CategoriesFieldsPerTaskType SET SortOrder = 1100 , LayoutOrder = 2 , LayoutGroupId = 40 , FieldStateInNewForm = 2 , FieldStateInViewForm = 1 , FieldStateInEditForm = 2 , NameLocale9 = 'ΆΛΛΕΣ ΜΕΤΡΗΣΕΙΣ'  WHERE InternalName IN ('CL_A_B') AND Entity = 'Visits' AND TaskType IN (SELECT TaskTypeId FROM TaskTypes WHERE TaskCode = 'E1001')</v>
      </c>
      <c r="E22" s="3">
        <v>1100</v>
      </c>
      <c r="F22" s="3">
        <v>2</v>
      </c>
      <c r="G22">
        <v>40</v>
      </c>
      <c r="H22">
        <v>2</v>
      </c>
      <c r="I22">
        <v>1</v>
      </c>
      <c r="J22">
        <v>2</v>
      </c>
      <c r="N22" t="s">
        <v>388</v>
      </c>
    </row>
    <row r="23" spans="1:14" x14ac:dyDescent="0.25">
      <c r="A23" s="3" t="s">
        <v>279</v>
      </c>
      <c r="B23" t="s">
        <v>333</v>
      </c>
      <c r="C23" t="s">
        <v>62</v>
      </c>
      <c r="D23" t="str">
        <f t="shared" si="0"/>
        <v>UPDATE CategoriesFieldsPerTaskType SET SortOrder = 1100 , LayoutOrder = 3 , LayoutGroupId = 40 , FieldStateInNewForm = 2 , FieldStateInViewForm = 1 , FieldStateInEditForm = 2 , NameLocale9 = 'ΆΛΛΕΣ ΜΕΤΡΗΣΕΙΣ'  WHERE InternalName IN ('CLO2') AND Entity = 'Visits' AND TaskType IN (SELECT TaskTypeId FROM TaskTypes WHERE TaskCode = 'E1001')</v>
      </c>
      <c r="E23" s="3">
        <v>1100</v>
      </c>
      <c r="F23" s="3">
        <v>3</v>
      </c>
      <c r="G23">
        <v>40</v>
      </c>
      <c r="H23">
        <v>2</v>
      </c>
      <c r="I23">
        <v>1</v>
      </c>
      <c r="J23">
        <v>2</v>
      </c>
      <c r="N23" t="s">
        <v>388</v>
      </c>
    </row>
    <row r="24" spans="1:14" x14ac:dyDescent="0.25">
      <c r="A24" s="3" t="s">
        <v>280</v>
      </c>
      <c r="B24" t="s">
        <v>333</v>
      </c>
      <c r="C24" t="s">
        <v>62</v>
      </c>
      <c r="D24" t="str">
        <f t="shared" si="0"/>
        <v>UPDATE CategoriesFieldsPerTaskType SET SortOrder = 1200 , LayoutOrder = 0 , LayoutGroupId = 50 , FieldStateInNewForm = 2 , FieldStateInViewForm = 1 , FieldStateInEditForm = 2 , NameLocale9 = 'ΔΕΙΓΜΑΤΟΛΗΠΤΗΣ/ΑΡΙΘΜΟΣ ΜΕΤΡΗΤΗ'  WHERE InternalName IN ('Deigmatoliptis') AND Entity = 'Visits' AND TaskType IN (SELECT TaskTypeId FROM TaskTypes WHERE TaskCode = 'E1001')</v>
      </c>
      <c r="E24" s="3">
        <v>1200</v>
      </c>
      <c r="F24" s="3">
        <v>0</v>
      </c>
      <c r="G24">
        <v>50</v>
      </c>
      <c r="H24">
        <v>2</v>
      </c>
      <c r="I24">
        <v>1</v>
      </c>
      <c r="J24">
        <v>2</v>
      </c>
      <c r="N24" t="s">
        <v>389</v>
      </c>
    </row>
    <row r="25" spans="1:14" x14ac:dyDescent="0.25">
      <c r="A25" s="3" t="s">
        <v>281</v>
      </c>
      <c r="B25" t="s">
        <v>333</v>
      </c>
      <c r="C25" t="s">
        <v>62</v>
      </c>
      <c r="D25" t="str">
        <f t="shared" si="0"/>
        <v>UPDATE CategoriesFieldsPerTaskType SET SortOrder = 1200 , LayoutOrder = 1 , LayoutGroupId = 50 , FieldStateInNewForm = 2 , FieldStateInViewForm = 1 , FieldStateInEditForm = 2 , NameLocale9 = 'ΔΕΙΓΜΑΤΟΛΗΠΤΗΣ/ΑΡΙΘΜΟΣ ΜΕΤΡΗΤΗ'  WHERE InternalName IN ('ArithmosMetriti') AND Entity = 'Visits' AND TaskType IN (SELECT TaskTypeId FROM TaskTypes WHERE TaskCode = 'E1001')</v>
      </c>
      <c r="E25" s="3">
        <v>1200</v>
      </c>
      <c r="F25" s="3">
        <v>1</v>
      </c>
      <c r="G25">
        <v>50</v>
      </c>
      <c r="H25">
        <v>2</v>
      </c>
      <c r="I25">
        <v>1</v>
      </c>
      <c r="J25">
        <v>2</v>
      </c>
      <c r="N25" t="s">
        <v>389</v>
      </c>
    </row>
    <row r="26" spans="1:14" x14ac:dyDescent="0.25">
      <c r="A26" s="3" t="s">
        <v>282</v>
      </c>
      <c r="B26" t="s">
        <v>333</v>
      </c>
      <c r="C26" t="s">
        <v>62</v>
      </c>
      <c r="D26" t="str">
        <f t="shared" si="0"/>
        <v>UPDATE CategoriesFieldsPerTaskType SET SortOrder = 1300 , LayoutOrder = 0 , LayoutGroupId = 60 , FieldStateInNewForm = 2 , FieldStateInViewForm = 1 , FieldStateInEditForm = 2 , NameLocale9 = 'ΕΠΙΠΛΕΟΝ ΔΕΙΓΜΑ #1'  WHERE InternalName IN ('EpipleonDeigma1') AND Entity = 'Visits' AND TaskType IN (SELECT TaskTypeId FROM TaskTypes WHERE TaskCode = 'E1001')</v>
      </c>
      <c r="E26" s="3">
        <v>1300</v>
      </c>
      <c r="F26" s="3">
        <v>0</v>
      </c>
      <c r="G26">
        <v>60</v>
      </c>
      <c r="H26">
        <v>2</v>
      </c>
      <c r="I26">
        <v>1</v>
      </c>
      <c r="J26">
        <v>2</v>
      </c>
      <c r="N26" t="s">
        <v>390</v>
      </c>
    </row>
    <row r="27" spans="1:14" x14ac:dyDescent="0.25">
      <c r="A27" s="3" t="s">
        <v>283</v>
      </c>
      <c r="B27" t="s">
        <v>333</v>
      </c>
      <c r="C27" t="s">
        <v>62</v>
      </c>
      <c r="D27" t="str">
        <f t="shared" si="0"/>
        <v>UPDATE CategoriesFieldsPerTaskType SET SortOrder = 1300 , LayoutOrder = 1 , LayoutGroupId = 60 , FieldStateInNewForm = 2 , FieldStateInViewForm = 1 , FieldStateInEditForm = 2 , NameLocale9 = 'ΕΠΙΠΛΕΟΝ ΔΕΙΓΜΑ #1'  WHERE InternalName IN ('EpipleonCL1') AND Entity = 'Visits' AND TaskType IN (SELECT TaskTypeId FROM TaskTypes WHERE TaskCode = 'E1001')</v>
      </c>
      <c r="E27" s="3">
        <v>1300</v>
      </c>
      <c r="F27" s="3">
        <v>1</v>
      </c>
      <c r="G27">
        <v>60</v>
      </c>
      <c r="H27">
        <v>2</v>
      </c>
      <c r="I27">
        <v>1</v>
      </c>
      <c r="J27">
        <v>2</v>
      </c>
      <c r="N27" t="s">
        <v>390</v>
      </c>
    </row>
    <row r="28" spans="1:14" x14ac:dyDescent="0.25">
      <c r="A28" s="3" t="s">
        <v>284</v>
      </c>
      <c r="B28" t="s">
        <v>333</v>
      </c>
      <c r="C28" t="s">
        <v>62</v>
      </c>
      <c r="D28" t="str">
        <f t="shared" si="0"/>
        <v>UPDATE CategoriesFieldsPerTaskType SET SortOrder = 1400 , LayoutOrder = 0 , LayoutGroupId = 70 , FieldStateInNewForm = 2 , FieldStateInViewForm = 1 , FieldStateInEditForm = 2 , NameLocale9 = 'ΕΠΙΠΛΕΟΝ ΔΕΙΓΜΑ #2'  WHERE InternalName IN ('EpipleonDeigma2') AND Entity = 'Visits' AND TaskType IN (SELECT TaskTypeId FROM TaskTypes WHERE TaskCode = 'E1001')</v>
      </c>
      <c r="E28" s="3">
        <v>1400</v>
      </c>
      <c r="F28" s="3">
        <v>0</v>
      </c>
      <c r="G28">
        <v>70</v>
      </c>
      <c r="H28">
        <v>2</v>
      </c>
      <c r="I28">
        <v>1</v>
      </c>
      <c r="J28">
        <v>2</v>
      </c>
      <c r="N28" t="s">
        <v>391</v>
      </c>
    </row>
    <row r="29" spans="1:14" x14ac:dyDescent="0.25">
      <c r="A29" s="3" t="s">
        <v>285</v>
      </c>
      <c r="B29" t="s">
        <v>333</v>
      </c>
      <c r="C29" t="s">
        <v>62</v>
      </c>
      <c r="D29" t="str">
        <f t="shared" si="0"/>
        <v>UPDATE CategoriesFieldsPerTaskType SET SortOrder = 1400 , LayoutOrder = 1 , LayoutGroupId = 70 , FieldStateInNewForm = 2 , FieldStateInViewForm = 1 , FieldStateInEditForm = 2 , NameLocale9 = 'ΕΠΙΠΛΕΟΝ ΔΕΙΓΜΑ #2'  WHERE InternalName IN ('EpipleonCL2') AND Entity = 'Visits' AND TaskType IN (SELECT TaskTypeId FROM TaskTypes WHERE TaskCode = 'E1001')</v>
      </c>
      <c r="E29" s="3">
        <v>1400</v>
      </c>
      <c r="F29" s="3">
        <v>1</v>
      </c>
      <c r="G29">
        <v>70</v>
      </c>
      <c r="H29">
        <v>2</v>
      </c>
      <c r="I29">
        <v>1</v>
      </c>
      <c r="J29">
        <v>2</v>
      </c>
      <c r="N29" t="s">
        <v>391</v>
      </c>
    </row>
    <row r="30" spans="1:14" x14ac:dyDescent="0.25">
      <c r="A30" s="3" t="s">
        <v>286</v>
      </c>
      <c r="B30" t="s">
        <v>333</v>
      </c>
      <c r="C30" t="s">
        <v>62</v>
      </c>
      <c r="D30" t="str">
        <f t="shared" si="0"/>
        <v>UPDATE CategoriesFieldsPerTaskType SET SortOrder = 1500 , LayoutOrder = 0 , LayoutGroupId = 80 , FieldStateInNewForm = 2 , FieldStateInViewForm = 1 , FieldStateInEditForm = 2 , NameLocale9 = 'ΕΠΙΠΛΕΟΝ ΔΕΙΓΜΑ #3'  WHERE InternalName IN ('EpipleonDeigma3') AND Entity = 'Visits' AND TaskType IN (SELECT TaskTypeId FROM TaskTypes WHERE TaskCode = 'E1001')</v>
      </c>
      <c r="E30" s="3">
        <v>1500</v>
      </c>
      <c r="F30" s="3">
        <v>0</v>
      </c>
      <c r="G30">
        <v>80</v>
      </c>
      <c r="H30">
        <v>2</v>
      </c>
      <c r="I30">
        <v>1</v>
      </c>
      <c r="J30">
        <v>2</v>
      </c>
      <c r="N30" t="s">
        <v>392</v>
      </c>
    </row>
    <row r="31" spans="1:14" x14ac:dyDescent="0.25">
      <c r="A31" s="3" t="s">
        <v>287</v>
      </c>
      <c r="B31" t="s">
        <v>333</v>
      </c>
      <c r="C31" t="s">
        <v>62</v>
      </c>
      <c r="D31" t="str">
        <f t="shared" si="0"/>
        <v>UPDATE CategoriesFieldsPerTaskType SET SortOrder = 1500 , LayoutOrder = 1 , LayoutGroupId = 80 , FieldStateInNewForm = 2 , FieldStateInViewForm = 1 , FieldStateInEditForm = 2 , NameLocale9 = 'ΕΠΙΠΛΕΟΝ ΔΕΙΓΜΑ #3'  WHERE InternalName IN ('EpipleonCL3') AND Entity = 'Visits' AND TaskType IN (SELECT TaskTypeId FROM TaskTypes WHERE TaskCode = 'E1001')</v>
      </c>
      <c r="E31" s="3">
        <v>1500</v>
      </c>
      <c r="F31" s="3">
        <v>1</v>
      </c>
      <c r="G31">
        <v>80</v>
      </c>
      <c r="H31">
        <v>2</v>
      </c>
      <c r="I31">
        <v>1</v>
      </c>
      <c r="J31">
        <v>2</v>
      </c>
      <c r="N31" t="s">
        <v>392</v>
      </c>
    </row>
    <row r="32" spans="1:14" x14ac:dyDescent="0.25">
      <c r="A32" s="3" t="s">
        <v>288</v>
      </c>
      <c r="B32" t="s">
        <v>333</v>
      </c>
      <c r="C32" t="s">
        <v>62</v>
      </c>
      <c r="D32" t="str">
        <f t="shared" si="0"/>
        <v>UPDATE CategoriesFieldsPerTaskType SET SortOrder = 1600 , LayoutOrder = 0 , LayoutGroupId = 90 , FieldStateInNewForm = 2 , FieldStateInViewForm = 1 , FieldStateInEditForm = 2 , NameLocale9 = 'ΕΠΙΠΛΕΟΝ ΔΕΙΓΜΑ #4'  WHERE InternalName IN ('EpipleonDeigma4') AND Entity = 'Visits' AND TaskType IN (SELECT TaskTypeId FROM TaskTypes WHERE TaskCode = 'E1001')</v>
      </c>
      <c r="E32" s="3">
        <v>1600</v>
      </c>
      <c r="F32" s="3">
        <v>0</v>
      </c>
      <c r="G32">
        <v>90</v>
      </c>
      <c r="H32">
        <v>2</v>
      </c>
      <c r="I32">
        <v>1</v>
      </c>
      <c r="J32">
        <v>2</v>
      </c>
      <c r="N32" t="s">
        <v>393</v>
      </c>
    </row>
    <row r="33" spans="1:14" x14ac:dyDescent="0.25">
      <c r="A33" s="3" t="s">
        <v>289</v>
      </c>
      <c r="B33" t="s">
        <v>333</v>
      </c>
      <c r="C33" t="s">
        <v>62</v>
      </c>
      <c r="D33" t="str">
        <f t="shared" si="0"/>
        <v>UPDATE CategoriesFieldsPerTaskType SET SortOrder = 1600 , LayoutOrder = 1 , LayoutGroupId = 90 , FieldStateInNewForm = 2 , FieldStateInViewForm = 1 , FieldStateInEditForm = 2 , NameLocale9 = 'ΕΠΙΠΛΕΟΝ ΔΕΙΓΜΑ #4'  WHERE InternalName IN ('EpipleonCL4') AND Entity = 'Visits' AND TaskType IN (SELECT TaskTypeId FROM TaskTypes WHERE TaskCode = 'E1001')</v>
      </c>
      <c r="E33" s="3">
        <v>1600</v>
      </c>
      <c r="F33" s="3">
        <v>1</v>
      </c>
      <c r="G33">
        <v>90</v>
      </c>
      <c r="H33">
        <v>2</v>
      </c>
      <c r="I33">
        <v>1</v>
      </c>
      <c r="J33">
        <v>2</v>
      </c>
      <c r="N33" t="s">
        <v>393</v>
      </c>
    </row>
    <row r="34" spans="1:14" x14ac:dyDescent="0.25">
      <c r="A34" s="3" t="s">
        <v>12</v>
      </c>
      <c r="B34" t="s">
        <v>333</v>
      </c>
      <c r="C34" t="s">
        <v>62</v>
      </c>
      <c r="D34" t="str">
        <f t="shared" si="0"/>
        <v>UPDATE CategoriesFieldsPerTaskType SET SortOrder = 1700 , LayoutOrder = -1 , LayoutGroupId = 100 , FieldStateInNewForm = 2 , FieldStateInViewForm = 1 , FieldStateInEditForm = 2 , NameLocale9 = 'ΠΑΡΑΤΗΡΗΣΕΙΣ'  WHERE InternalName IN ('Remarks') AND Entity = 'Visits' AND TaskType IN (SELECT TaskTypeId FROM TaskTypes WHERE TaskCode = 'E1001')</v>
      </c>
      <c r="E34" s="2">
        <v>1700</v>
      </c>
      <c r="F34" s="2">
        <v>-1</v>
      </c>
      <c r="G34">
        <v>100</v>
      </c>
      <c r="H34">
        <v>2</v>
      </c>
      <c r="I34">
        <v>1</v>
      </c>
      <c r="J34">
        <v>2</v>
      </c>
      <c r="N34" t="s">
        <v>356</v>
      </c>
    </row>
  </sheetData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topLeftCell="A16" workbookViewId="0">
      <selection activeCell="A2" sqref="A2"/>
    </sheetView>
  </sheetViews>
  <sheetFormatPr defaultRowHeight="15" x14ac:dyDescent="0.25"/>
  <cols>
    <col min="1" max="1" width="34.85546875" bestFit="1" customWidth="1"/>
    <col min="2" max="2" width="138.7109375" style="4" bestFit="1" customWidth="1"/>
    <col min="3" max="3" width="27.42578125" bestFit="1" customWidth="1"/>
    <col min="4" max="4" width="255.7109375" bestFit="1" customWidth="1"/>
    <col min="14" max="14" width="30.28515625" bestFit="1" customWidth="1"/>
  </cols>
  <sheetData>
    <row r="1" spans="1:14" x14ac:dyDescent="0.25">
      <c r="A1" s="1" t="s">
        <v>27</v>
      </c>
      <c r="B1" s="7" t="s">
        <v>28</v>
      </c>
      <c r="C1" s="1" t="s">
        <v>63</v>
      </c>
      <c r="D1" s="1" t="s">
        <v>29</v>
      </c>
      <c r="E1" s="1" t="s">
        <v>31</v>
      </c>
      <c r="F1" s="1" t="s">
        <v>32</v>
      </c>
      <c r="G1" s="1" t="s">
        <v>58</v>
      </c>
      <c r="H1" s="1" t="s">
        <v>51</v>
      </c>
      <c r="I1" s="1" t="s">
        <v>115</v>
      </c>
      <c r="J1" s="1" t="s">
        <v>52</v>
      </c>
      <c r="K1" s="1" t="s">
        <v>54</v>
      </c>
      <c r="L1" s="1" t="s">
        <v>55</v>
      </c>
      <c r="M1" s="1" t="s">
        <v>30</v>
      </c>
      <c r="N1" s="1" t="s">
        <v>337</v>
      </c>
    </row>
    <row r="2" spans="1:14" ht="60" x14ac:dyDescent="0.25">
      <c r="A2" s="3" t="s">
        <v>1</v>
      </c>
      <c r="B2" s="4" t="s">
        <v>537</v>
      </c>
      <c r="C2" t="s">
        <v>62</v>
      </c>
      <c r="D2" t="str">
        <f>CONCATENATE("UPDATE ",C2," SET ",IF(E2&lt;&gt;"",CONCATENATE("SortOrder = ",E2," "),""),IF(F2&lt;&gt;"",CONCATENATE(", LayoutOrder = ",F2," "),""),IF(G2&lt;&gt;"",CONCATENATE(", LayoutGroupId = ",G2," "),""),IF(H2&lt;&gt;"",CONCATENATE(", FieldStateInNewForm = ",H2," "),""),IF(I2&lt;&gt;"",CONCATENATE(", FieldStateInViewForm = ",I2," "),""),IF(J2&lt;&gt;"",CONCATENATE(", FieldStateInEditForm = ",J2," "),""),IF(K2&lt;&gt;"",CONCATENATE(", ControlTypeInNewForm = '",K2,"' "),""),IF(L2&lt;&gt;"",CONCATENATE(", ControlTypeInEditForm = '",L2,"' "),""),IF(M2&lt;&gt;"",CONCATENATE(", NameLocale1 = '",M2,"' "),""),IF(N2&lt;&gt;"",CONCATENATE(", NameLocale9 = '",N2,"' "),"")," WHERE InternalName IN ('",A2,"') AND Entity = '",B2)</f>
        <v>UPDATE CategoriesFieldsPerTaskType SET SortOrder = 100 , LayoutOrder = -1 , LayoutGroupId = 0 , FieldStateInNewForm = 1 , FieldStateInViewForm = 1 , FieldStateInEditForm = 1  WHERE InternalName IN ('Task_Description') AND Entity = 'Visits' AND TaskType IN (SELECT TaskTypeId FROM TaskTypes WHERE TaskCode = 'Y010' OR  TaskCode = 'Y012' OR  TaskCode = 'Y015' OR  TaskCode = 'Y021' OR  TaskCode = 'Y022' OR  TaskCode = 'Y023' OR  TaskCode = 'Y031' OR  TaskCode = 'Y032' OR  TaskCode = 'Y033' OR  TaskCode = 'Y034' OR  TaskCode = 'Y035' OR  TaskCode = 'Y036' OR  TaskCode = 'Y037' OR  TaskCode = 'Y038' OR  TaskCode = 'Y040' OR  TaskCode = 'Y043' OR  TaskCode = 'Y044' OR  TaskCode = 'Y057' OR  TaskCode = 'T040')</v>
      </c>
      <c r="E2">
        <v>100</v>
      </c>
      <c r="F2">
        <v>-1</v>
      </c>
      <c r="G2">
        <v>0</v>
      </c>
      <c r="H2">
        <v>1</v>
      </c>
      <c r="I2">
        <v>1</v>
      </c>
      <c r="J2">
        <v>1</v>
      </c>
      <c r="K2" s="1"/>
      <c r="L2" s="1"/>
      <c r="M2" s="1"/>
    </row>
    <row r="3" spans="1:14" ht="60" x14ac:dyDescent="0.25">
      <c r="A3" s="3" t="s">
        <v>4</v>
      </c>
      <c r="B3" s="4" t="s">
        <v>537</v>
      </c>
      <c r="C3" t="s">
        <v>62</v>
      </c>
      <c r="D3" t="str">
        <f t="shared" ref="D3:D18" si="0">CONCATENATE("UPDATE ",C3," SET ",IF(E3&lt;&gt;"",CONCATENATE("SortOrder = ",E3," "),""),IF(F3&lt;&gt;"",CONCATENATE(", LayoutOrder = ",F3," "),""),IF(G3&lt;&gt;"",CONCATENATE(", LayoutGroupId = ",G3," "),""),IF(H3&lt;&gt;"",CONCATENATE(", FieldStateInNewForm = ",H3," "),""),IF(I3&lt;&gt;"",CONCATENATE(", FieldStateInViewForm = ",I3," "),""),IF(J3&lt;&gt;"",CONCATENATE(", FieldStateInEditForm = ",J3," "),""),IF(K3&lt;&gt;"",CONCATENATE(", ControlTypeInNewForm = '",K3,"' "),""),IF(L3&lt;&gt;"",CONCATENATE(", ControlTypeInEditForm = '",L3,"' "),""),IF(M3&lt;&gt;"",CONCATENATE(", NameLocale1 = '",M3,"' "),""),IF(N3&lt;&gt;"",CONCATENATE(", NameLocale9 = '",N3,"' "),"")," WHERE InternalName IN ('",A3,"') AND Entity = '",B3)</f>
        <v>UPDATE CategoriesFieldsPerTaskType SET SortOrder = 0 , LayoutOrder = -1 , LayoutGroupId = 0 , FieldStateInNewForm = 4 , FieldStateInViewForm = 4 , FieldStateInEditForm = 4  WHERE InternalName IN ('Incident_Id') AND Entity = 'Visits' AND TaskType IN (SELECT TaskTypeId FROM TaskTypes WHERE TaskCode = 'Y010' OR  TaskCode = 'Y012' OR  TaskCode = 'Y015' OR  TaskCode = 'Y021' OR  TaskCode = 'Y022' OR  TaskCode = 'Y023' OR  TaskCode = 'Y031' OR  TaskCode = 'Y032' OR  TaskCode = 'Y033' OR  TaskCode = 'Y034' OR  TaskCode = 'Y035' OR  TaskCode = 'Y036' OR  TaskCode = 'Y037' OR  TaskCode = 'Y038' OR  TaskCode = 'Y040' OR  TaskCode = 'Y043' OR  TaskCode = 'Y044' OR  TaskCode = 'Y057' OR  TaskCode = 'T040')</v>
      </c>
      <c r="E3">
        <v>0</v>
      </c>
      <c r="F3">
        <v>-1</v>
      </c>
      <c r="G3">
        <v>0</v>
      </c>
      <c r="H3">
        <v>4</v>
      </c>
      <c r="I3">
        <v>4</v>
      </c>
      <c r="J3">
        <v>4</v>
      </c>
    </row>
    <row r="4" spans="1:14" ht="60" x14ac:dyDescent="0.25">
      <c r="A4" s="3" t="s">
        <v>3</v>
      </c>
      <c r="B4" s="4" t="s">
        <v>537</v>
      </c>
      <c r="C4" t="s">
        <v>62</v>
      </c>
      <c r="D4" t="str">
        <f t="shared" si="0"/>
        <v>UPDATE CategoriesFieldsPerTaskType SET SortOrder = 0 , LayoutOrder = -1 , LayoutGroupId = 0 , FieldStateInNewForm = 3 , FieldStateInViewForm = 3 , FieldStateInEditForm = 3  WHERE InternalName IN ('TaskTypeId') AND Entity = 'Visits' AND TaskType IN (SELECT TaskTypeId FROM TaskTypes WHERE TaskCode = 'Y010' OR  TaskCode = 'Y012' OR  TaskCode = 'Y015' OR  TaskCode = 'Y021' OR  TaskCode = 'Y022' OR  TaskCode = 'Y023' OR  TaskCode = 'Y031' OR  TaskCode = 'Y032' OR  TaskCode = 'Y033' OR  TaskCode = 'Y034' OR  TaskCode = 'Y035' OR  TaskCode = 'Y036' OR  TaskCode = 'Y037' OR  TaskCode = 'Y038' OR  TaskCode = 'Y040' OR  TaskCode = 'Y043' OR  TaskCode = 'Y044' OR  TaskCode = 'Y057' OR  TaskCode = 'T040')</v>
      </c>
      <c r="E4">
        <v>0</v>
      </c>
      <c r="F4">
        <v>-1</v>
      </c>
      <c r="G4">
        <v>0</v>
      </c>
      <c r="H4">
        <v>3</v>
      </c>
      <c r="I4">
        <v>3</v>
      </c>
      <c r="J4">
        <v>3</v>
      </c>
    </row>
    <row r="5" spans="1:14" ht="60" x14ac:dyDescent="0.25">
      <c r="A5" s="3" t="s">
        <v>317</v>
      </c>
      <c r="B5" s="4" t="s">
        <v>537</v>
      </c>
      <c r="C5" t="s">
        <v>62</v>
      </c>
      <c r="D5" t="str">
        <f t="shared" si="0"/>
        <v>UPDATE CategoriesFieldsPerTaskType SET SortOrder = 200 , LayoutOrder = -1 , LayoutGroupId = 0 , FieldStateInNewForm = 4 , FieldStateInViewForm = 4 , FieldStateInEditForm = 4  WHERE InternalName IN ('Status') AND Entity = 'Visits' AND TaskType IN (SELECT TaskTypeId FROM TaskTypes WHERE TaskCode = 'Y010' OR  TaskCode = 'Y012' OR  TaskCode = 'Y015' OR  TaskCode = 'Y021' OR  TaskCode = 'Y022' OR  TaskCode = 'Y023' OR  TaskCode = 'Y031' OR  TaskCode = 'Y032' OR  TaskCode = 'Y033' OR  TaskCode = 'Y034' OR  TaskCode = 'Y035' OR  TaskCode = 'Y036' OR  TaskCode = 'Y037' OR  TaskCode = 'Y038' OR  TaskCode = 'Y040' OR  TaskCode = 'Y043' OR  TaskCode = 'Y044' OR  TaskCode = 'Y057' OR  TaskCode = 'T040')</v>
      </c>
      <c r="E5">
        <v>200</v>
      </c>
      <c r="F5">
        <v>-1</v>
      </c>
      <c r="G5">
        <v>0</v>
      </c>
      <c r="H5">
        <v>4</v>
      </c>
      <c r="I5">
        <v>4</v>
      </c>
      <c r="J5">
        <v>4</v>
      </c>
    </row>
    <row r="6" spans="1:14" ht="60" x14ac:dyDescent="0.25">
      <c r="A6" s="3" t="s">
        <v>394</v>
      </c>
      <c r="B6" s="4" t="s">
        <v>537</v>
      </c>
      <c r="C6" t="s">
        <v>62</v>
      </c>
      <c r="D6" t="str">
        <f t="shared" si="0"/>
        <v>UPDATE CategoriesFieldsPerTaskType SET SortOrder = 210 , LayoutOrder = -1 , LayoutGroupId = 5 , FieldStateInNewForm = 2 , FieldStateInViewForm = 1 , FieldStateInEditForm = 2 , NameLocale9 = 'ΣΤΟΙΧΕΙΑ ΔΙΕΥΘΥΝΣΗΣ'  WHERE InternalName IN ('AddressMunicipality') AND Entity = 'Visits' AND TaskType IN (SELECT TaskTypeId FROM TaskTypes WHERE TaskCode = 'Y010' OR  TaskCode = 'Y012' OR  TaskCode = 'Y015' OR  TaskCode = 'Y021' OR  TaskCode = 'Y022' OR  TaskCode = 'Y023' OR  TaskCode = 'Y031' OR  TaskCode = 'Y032' OR  TaskCode = 'Y033' OR  TaskCode = 'Y034' OR  TaskCode = 'Y035' OR  TaskCode = 'Y036' OR  TaskCode = 'Y037' OR  TaskCode = 'Y038' OR  TaskCode = 'Y040' OR  TaskCode = 'Y043' OR  TaskCode = 'Y044' OR  TaskCode = 'Y057' OR  TaskCode = 'T040')</v>
      </c>
      <c r="E6">
        <v>210</v>
      </c>
      <c r="F6">
        <v>-1</v>
      </c>
      <c r="G6">
        <v>5</v>
      </c>
      <c r="H6">
        <v>2</v>
      </c>
      <c r="I6">
        <v>1</v>
      </c>
      <c r="J6">
        <v>2</v>
      </c>
      <c r="N6" t="s">
        <v>397</v>
      </c>
    </row>
    <row r="7" spans="1:14" ht="60" x14ac:dyDescent="0.25">
      <c r="A7" s="3" t="s">
        <v>395</v>
      </c>
      <c r="B7" s="4" t="s">
        <v>537</v>
      </c>
      <c r="C7" t="s">
        <v>62</v>
      </c>
      <c r="D7" t="str">
        <f t="shared" si="0"/>
        <v>UPDATE CategoriesFieldsPerTaskType SET SortOrder = 220 , LayoutOrder = -1 , LayoutGroupId = 5 , FieldStateInNewForm = 2 , FieldStateInViewForm = 1 , FieldStateInEditForm = 2 , NameLocale9 = 'ΣΤΟΙΧΕΙΑ ΔΙΕΥΘΥΝΣΗΣ'  WHERE InternalName IN ('AddressOdos') AND Entity = 'Visits' AND TaskType IN (SELECT TaskTypeId FROM TaskTypes WHERE TaskCode = 'Y010' OR  TaskCode = 'Y012' OR  TaskCode = 'Y015' OR  TaskCode = 'Y021' OR  TaskCode = 'Y022' OR  TaskCode = 'Y023' OR  TaskCode = 'Y031' OR  TaskCode = 'Y032' OR  TaskCode = 'Y033' OR  TaskCode = 'Y034' OR  TaskCode = 'Y035' OR  TaskCode = 'Y036' OR  TaskCode = 'Y037' OR  TaskCode = 'Y038' OR  TaskCode = 'Y040' OR  TaskCode = 'Y043' OR  TaskCode = 'Y044' OR  TaskCode = 'Y057' OR  TaskCode = 'T040')</v>
      </c>
      <c r="E7">
        <v>220</v>
      </c>
      <c r="F7">
        <v>-1</v>
      </c>
      <c r="G7">
        <v>5</v>
      </c>
      <c r="H7">
        <v>2</v>
      </c>
      <c r="I7">
        <v>1</v>
      </c>
      <c r="J7">
        <v>2</v>
      </c>
      <c r="N7" t="s">
        <v>397</v>
      </c>
    </row>
    <row r="8" spans="1:14" ht="60" x14ac:dyDescent="0.25">
      <c r="A8" s="3" t="s">
        <v>396</v>
      </c>
      <c r="B8" s="4" t="s">
        <v>537</v>
      </c>
      <c r="C8" t="s">
        <v>62</v>
      </c>
      <c r="D8" t="str">
        <f t="shared" si="0"/>
        <v>UPDATE CategoriesFieldsPerTaskType SET SortOrder = 230 , LayoutOrder = -1 , LayoutGroupId = 5 , FieldStateInNewForm = 2 , FieldStateInViewForm = 1 , FieldStateInEditForm = 2 , NameLocale9 = 'ΣΤΟΙΧΕΙΑ ΔΙΕΥΘΥΝΣΗΣ'  WHERE InternalName IN ('AddressArithmos') AND Entity = 'Visits' AND TaskType IN (SELECT TaskTypeId FROM TaskTypes WHERE TaskCode = 'Y010' OR  TaskCode = 'Y012' OR  TaskCode = 'Y015' OR  TaskCode = 'Y021' OR  TaskCode = 'Y022' OR  TaskCode = 'Y023' OR  TaskCode = 'Y031' OR  TaskCode = 'Y032' OR  TaskCode = 'Y033' OR  TaskCode = 'Y034' OR  TaskCode = 'Y035' OR  TaskCode = 'Y036' OR  TaskCode = 'Y037' OR  TaskCode = 'Y038' OR  TaskCode = 'Y040' OR  TaskCode = 'Y043' OR  TaskCode = 'Y044' OR  TaskCode = 'Y057' OR  TaskCode = 'T040')</v>
      </c>
      <c r="E8">
        <v>230</v>
      </c>
      <c r="F8">
        <v>-1</v>
      </c>
      <c r="G8">
        <v>5</v>
      </c>
      <c r="H8">
        <v>2</v>
      </c>
      <c r="I8">
        <v>1</v>
      </c>
      <c r="J8">
        <v>2</v>
      </c>
      <c r="N8" t="s">
        <v>397</v>
      </c>
    </row>
    <row r="9" spans="1:14" ht="60" x14ac:dyDescent="0.25">
      <c r="A9" s="3" t="s">
        <v>132</v>
      </c>
      <c r="B9" s="4" t="s">
        <v>537</v>
      </c>
      <c r="C9" t="s">
        <v>62</v>
      </c>
      <c r="D9" t="str">
        <f t="shared" si="0"/>
        <v>UPDATE CategoriesFieldsPerTaskType SET SortOrder = 310 , LayoutOrder = 0 , LayoutGroupId = 20 , FieldStateInNewForm = 2 , FieldStateInViewForm = 1 , FieldStateInEditForm = 2 , NameLocale9 = 'ΗΜΕΡΟΜΗΝΙΑ-ΩΡΑ ΕΠΕΜΒΑΣΗΣ'  WHERE InternalName IN ('HmerominiaEnarxisErgasion') AND Entity = 'Visits' AND TaskType IN (SELECT TaskTypeId FROM TaskTypes WHERE TaskCode = 'Y010' OR  TaskCode = 'Y012' OR  TaskCode = 'Y015' OR  TaskCode = 'Y021' OR  TaskCode = 'Y022' OR  TaskCode = 'Y023' OR  TaskCode = 'Y031' OR  TaskCode = 'Y032' OR  TaskCode = 'Y033' OR  TaskCode = 'Y034' OR  TaskCode = 'Y035' OR  TaskCode = 'Y036' OR  TaskCode = 'Y037' OR  TaskCode = 'Y038' OR  TaskCode = 'Y040' OR  TaskCode = 'Y043' OR  TaskCode = 'Y044' OR  TaskCode = 'Y057' OR  TaskCode = 'T040')</v>
      </c>
      <c r="E9">
        <v>310</v>
      </c>
      <c r="F9">
        <v>0</v>
      </c>
      <c r="G9">
        <v>20</v>
      </c>
      <c r="H9">
        <v>2</v>
      </c>
      <c r="I9">
        <v>1</v>
      </c>
      <c r="J9">
        <v>2</v>
      </c>
      <c r="N9" t="s">
        <v>447</v>
      </c>
    </row>
    <row r="10" spans="1:14" ht="60" x14ac:dyDescent="0.25">
      <c r="A10" s="3" t="s">
        <v>133</v>
      </c>
      <c r="B10" s="4" t="s">
        <v>537</v>
      </c>
      <c r="C10" t="s">
        <v>62</v>
      </c>
      <c r="D10" t="str">
        <f t="shared" si="0"/>
        <v>UPDATE CategoriesFieldsPerTaskType SET SortOrder = 310 , LayoutOrder = 1 , LayoutGroupId = 20 , FieldStateInNewForm = 2 , FieldStateInViewForm = 1 , FieldStateInEditForm = 2 , NameLocale9 = 'ΗΜΕΡΟΜΗΝΙΑ-ΩΡΑ ΕΠΕΜΒΑΣΗΣ'  WHERE InternalName IN ('OraEnarxisErgasion') AND Entity = 'Visits' AND TaskType IN (SELECT TaskTypeId FROM TaskTypes WHERE TaskCode = 'Y010' OR  TaskCode = 'Y012' OR  TaskCode = 'Y015' OR  TaskCode = 'Y021' OR  TaskCode = 'Y022' OR  TaskCode = 'Y023' OR  TaskCode = 'Y031' OR  TaskCode = 'Y032' OR  TaskCode = 'Y033' OR  TaskCode = 'Y034' OR  TaskCode = 'Y035' OR  TaskCode = 'Y036' OR  TaskCode = 'Y037' OR  TaskCode = 'Y038' OR  TaskCode = 'Y040' OR  TaskCode = 'Y043' OR  TaskCode = 'Y044' OR  TaskCode = 'Y057' OR  TaskCode = 'T040')</v>
      </c>
      <c r="E10">
        <v>310</v>
      </c>
      <c r="F10">
        <v>1</v>
      </c>
      <c r="G10">
        <v>20</v>
      </c>
      <c r="H10">
        <v>2</v>
      </c>
      <c r="I10">
        <v>1</v>
      </c>
      <c r="J10">
        <v>2</v>
      </c>
      <c r="N10" t="s">
        <v>447</v>
      </c>
    </row>
    <row r="11" spans="1:14" ht="60" x14ac:dyDescent="0.25">
      <c r="A11" s="3" t="s">
        <v>134</v>
      </c>
      <c r="B11" s="4" t="s">
        <v>537</v>
      </c>
      <c r="C11" t="s">
        <v>62</v>
      </c>
      <c r="D11" t="str">
        <f t="shared" si="0"/>
        <v>UPDATE CategoriesFieldsPerTaskType SET SortOrder = 320 , LayoutOrder = 0 , LayoutGroupId = 20 , FieldStateInNewForm = 2 , FieldStateInViewForm = 1 , FieldStateInEditForm = 2 , NameLocale9 = 'ΗΜΕΡΟΜΗΝΙΑ-ΩΡΑ ΕΠΕΜΒΑΣΗΣ'  WHERE InternalName IN ('HmerominiaLixisErgasion') AND Entity = 'Visits' AND TaskType IN (SELECT TaskTypeId FROM TaskTypes WHERE TaskCode = 'Y010' OR  TaskCode = 'Y012' OR  TaskCode = 'Y015' OR  TaskCode = 'Y021' OR  TaskCode = 'Y022' OR  TaskCode = 'Y023' OR  TaskCode = 'Y031' OR  TaskCode = 'Y032' OR  TaskCode = 'Y033' OR  TaskCode = 'Y034' OR  TaskCode = 'Y035' OR  TaskCode = 'Y036' OR  TaskCode = 'Y037' OR  TaskCode = 'Y038' OR  TaskCode = 'Y040' OR  TaskCode = 'Y043' OR  TaskCode = 'Y044' OR  TaskCode = 'Y057' OR  TaskCode = 'T040')</v>
      </c>
      <c r="E11">
        <v>320</v>
      </c>
      <c r="F11">
        <v>0</v>
      </c>
      <c r="G11">
        <v>20</v>
      </c>
      <c r="H11">
        <v>2</v>
      </c>
      <c r="I11">
        <v>1</v>
      </c>
      <c r="J11">
        <v>2</v>
      </c>
      <c r="N11" t="s">
        <v>447</v>
      </c>
    </row>
    <row r="12" spans="1:14" ht="60" x14ac:dyDescent="0.25">
      <c r="A12" s="3" t="s">
        <v>135</v>
      </c>
      <c r="B12" s="4" t="s">
        <v>537</v>
      </c>
      <c r="C12" t="s">
        <v>62</v>
      </c>
      <c r="D12" t="str">
        <f t="shared" si="0"/>
        <v>UPDATE CategoriesFieldsPerTaskType SET SortOrder = 320 , LayoutOrder = 1 , LayoutGroupId = 20 , FieldStateInNewForm = 2 , FieldStateInViewForm = 1 , FieldStateInEditForm = 2 , NameLocale9 = 'ΗΜΕΡΟΜΗΝΙΑ-ΩΡΑ ΕΠΕΜΒΑΣΗΣ'  WHERE InternalName IN ('OraLixisErgasion') AND Entity = 'Visits' AND TaskType IN (SELECT TaskTypeId FROM TaskTypes WHERE TaskCode = 'Y010' OR  TaskCode = 'Y012' OR  TaskCode = 'Y015' OR  TaskCode = 'Y021' OR  TaskCode = 'Y022' OR  TaskCode = 'Y023' OR  TaskCode = 'Y031' OR  TaskCode = 'Y032' OR  TaskCode = 'Y033' OR  TaskCode = 'Y034' OR  TaskCode = 'Y035' OR  TaskCode = 'Y036' OR  TaskCode = 'Y037' OR  TaskCode = 'Y038' OR  TaskCode = 'Y040' OR  TaskCode = 'Y043' OR  TaskCode = 'Y044' OR  TaskCode = 'Y057' OR  TaskCode = 'T040')</v>
      </c>
      <c r="E12">
        <v>320</v>
      </c>
      <c r="F12">
        <v>1</v>
      </c>
      <c r="G12">
        <v>20</v>
      </c>
      <c r="H12">
        <v>2</v>
      </c>
      <c r="I12">
        <v>1</v>
      </c>
      <c r="J12">
        <v>2</v>
      </c>
      <c r="N12" t="s">
        <v>447</v>
      </c>
    </row>
    <row r="13" spans="1:14" ht="60" x14ac:dyDescent="0.25">
      <c r="A13" s="3" t="s">
        <v>5</v>
      </c>
      <c r="B13" s="4" t="s">
        <v>537</v>
      </c>
      <c r="C13" t="s">
        <v>62</v>
      </c>
      <c r="D13" t="str">
        <f t="shared" si="0"/>
        <v>UPDATE CategoriesFieldsPerTaskType SET SortOrder = 430 , LayoutOrder = -1 , LayoutGroupId = 30 , FieldStateInNewForm = 2 , FieldStateInViewForm = 1 , FieldStateInEditForm = 2 , NameLocale9 = 'ΣΥΝΕΡΓΕΙΟ ΕΠΕΜΒΑΣΗΣ'  WHERE InternalName IN ('SynergeioEpemvasis') AND Entity = 'Visits' AND TaskType IN (SELECT TaskTypeId FROM TaskTypes WHERE TaskCode = 'Y010' OR  TaskCode = 'Y012' OR  TaskCode = 'Y015' OR  TaskCode = 'Y021' OR  TaskCode = 'Y022' OR  TaskCode = 'Y023' OR  TaskCode = 'Y031' OR  TaskCode = 'Y032' OR  TaskCode = 'Y033' OR  TaskCode = 'Y034' OR  TaskCode = 'Y035' OR  TaskCode = 'Y036' OR  TaskCode = 'Y037' OR  TaskCode = 'Y038' OR  TaskCode = 'Y040' OR  TaskCode = 'Y043' OR  TaskCode = 'Y044' OR  TaskCode = 'Y057' OR  TaskCode = 'T040')</v>
      </c>
      <c r="E13">
        <v>430</v>
      </c>
      <c r="F13">
        <v>-1</v>
      </c>
      <c r="G13">
        <v>30</v>
      </c>
      <c r="H13">
        <v>2</v>
      </c>
      <c r="I13">
        <v>1</v>
      </c>
      <c r="J13">
        <v>2</v>
      </c>
      <c r="N13" t="s">
        <v>349</v>
      </c>
    </row>
    <row r="14" spans="1:14" ht="60" x14ac:dyDescent="0.25">
      <c r="A14" s="3" t="s">
        <v>118</v>
      </c>
      <c r="B14" s="4" t="s">
        <v>537</v>
      </c>
      <c r="C14" t="s">
        <v>62</v>
      </c>
      <c r="D14" t="str">
        <f t="shared" si="0"/>
        <v>UPDATE CategoriesFieldsPerTaskType SET SortOrder = 440 , LayoutOrder = -1 , LayoutGroupId = 30 , FieldStateInNewForm = 2 , FieldStateInViewForm = 1 , FieldStateInEditForm = 2 , NameLocale9 = 'ΣΥΝΕΡΓΕΙΟ ΕΠΕΜΒΑΣΗΣ'  WHERE InternalName IN ('Oximata') AND Entity = 'Visits' AND TaskType IN (SELECT TaskTypeId FROM TaskTypes WHERE TaskCode = 'Y010' OR  TaskCode = 'Y012' OR  TaskCode = 'Y015' OR  TaskCode = 'Y021' OR  TaskCode = 'Y022' OR  TaskCode = 'Y023' OR  TaskCode = 'Y031' OR  TaskCode = 'Y032' OR  TaskCode = 'Y033' OR  TaskCode = 'Y034' OR  TaskCode = 'Y035' OR  TaskCode = 'Y036' OR  TaskCode = 'Y037' OR  TaskCode = 'Y038' OR  TaskCode = 'Y040' OR  TaskCode = 'Y043' OR  TaskCode = 'Y044' OR  TaskCode = 'Y057' OR  TaskCode = 'T040')</v>
      </c>
      <c r="E14">
        <v>440</v>
      </c>
      <c r="F14">
        <v>-1</v>
      </c>
      <c r="G14">
        <v>30</v>
      </c>
      <c r="H14">
        <v>2</v>
      </c>
      <c r="I14">
        <v>1</v>
      </c>
      <c r="J14">
        <v>2</v>
      </c>
      <c r="N14" t="s">
        <v>349</v>
      </c>
    </row>
    <row r="15" spans="1:14" ht="60" x14ac:dyDescent="0.25">
      <c r="A15" s="3" t="s">
        <v>116</v>
      </c>
      <c r="B15" s="4" t="s">
        <v>537</v>
      </c>
      <c r="C15" t="s">
        <v>62</v>
      </c>
      <c r="D15" t="str">
        <f t="shared" si="0"/>
        <v>UPDATE CategoriesFieldsPerTaskType SET SortOrder = 450 , LayoutOrder = -1 , LayoutGroupId = 30 , FieldStateInNewForm = 2 , FieldStateInViewForm = 1 , FieldStateInEditForm = 2 , NameLocale9 = 'ΣΥΝΕΡΓΕΙΟ ΕΠΕΜΒΑΣΗΣ'  WHERE InternalName IN ('Epemvasi_VardiaSynergeiou') AND Entity = 'Visits' AND TaskType IN (SELECT TaskTypeId FROM TaskTypes WHERE TaskCode = 'Y010' OR  TaskCode = 'Y012' OR  TaskCode = 'Y015' OR  TaskCode = 'Y021' OR  TaskCode = 'Y022' OR  TaskCode = 'Y023' OR  TaskCode = 'Y031' OR  TaskCode = 'Y032' OR  TaskCode = 'Y033' OR  TaskCode = 'Y034' OR  TaskCode = 'Y035' OR  TaskCode = 'Y036' OR  TaskCode = 'Y037' OR  TaskCode = 'Y038' OR  TaskCode = 'Y040' OR  TaskCode = 'Y043' OR  TaskCode = 'Y044' OR  TaskCode = 'Y057' OR  TaskCode = 'T040')</v>
      </c>
      <c r="E15">
        <v>450</v>
      </c>
      <c r="F15">
        <v>-1</v>
      </c>
      <c r="G15">
        <v>30</v>
      </c>
      <c r="H15">
        <v>2</v>
      </c>
      <c r="I15">
        <v>1</v>
      </c>
      <c r="J15">
        <v>2</v>
      </c>
      <c r="N15" t="s">
        <v>349</v>
      </c>
    </row>
    <row r="16" spans="1:14" ht="60" x14ac:dyDescent="0.25">
      <c r="A16" s="3" t="s">
        <v>117</v>
      </c>
      <c r="B16" s="4" t="s">
        <v>537</v>
      </c>
      <c r="C16" t="s">
        <v>62</v>
      </c>
      <c r="D16" t="str">
        <f t="shared" si="0"/>
        <v>UPDATE CategoriesFieldsPerTaskType SET SortOrder = 460 , LayoutOrder = -1 , LayoutGroupId = 30 , FieldStateInNewForm = 2 , FieldStateInViewForm = 1 , FieldStateInEditForm = 2 , NameLocale9 = 'ΣΥΝΕΡΓΕΙΟ ΕΠΕΜΒΑΣΗΣ'  WHERE InternalName IN ('Epemvasi_ArithosAtomonSynergeiou') AND Entity = 'Visits' AND TaskType IN (SELECT TaskTypeId FROM TaskTypes WHERE TaskCode = 'Y010' OR  TaskCode = 'Y012' OR  TaskCode = 'Y015' OR  TaskCode = 'Y021' OR  TaskCode = 'Y022' OR  TaskCode = 'Y023' OR  TaskCode = 'Y031' OR  TaskCode = 'Y032' OR  TaskCode = 'Y033' OR  TaskCode = 'Y034' OR  TaskCode = 'Y035' OR  TaskCode = 'Y036' OR  TaskCode = 'Y037' OR  TaskCode = 'Y038' OR  TaskCode = 'Y040' OR  TaskCode = 'Y043' OR  TaskCode = 'Y044' OR  TaskCode = 'Y057' OR  TaskCode = 'T040')</v>
      </c>
      <c r="E16">
        <v>460</v>
      </c>
      <c r="F16">
        <v>-1</v>
      </c>
      <c r="G16">
        <v>30</v>
      </c>
      <c r="H16">
        <v>2</v>
      </c>
      <c r="I16">
        <v>1</v>
      </c>
      <c r="J16">
        <v>2</v>
      </c>
      <c r="N16" t="s">
        <v>349</v>
      </c>
    </row>
    <row r="17" spans="1:14" ht="60" x14ac:dyDescent="0.25">
      <c r="A17" s="3" t="s">
        <v>9</v>
      </c>
      <c r="B17" s="4" t="s">
        <v>537</v>
      </c>
      <c r="C17" t="s">
        <v>62</v>
      </c>
      <c r="D17" t="str">
        <f t="shared" si="0"/>
        <v>UPDATE CategoriesFieldsPerTaskType SET SortOrder = 470 , LayoutOrder = -1 , LayoutGroupId = 40 , FieldStateInNewForm = 2 , FieldStateInViewForm = 1 , FieldStateInEditForm = 2 , NameLocale9 = 'ΕΝΕΡΓΕΙΕΣ/ΠΑΡΑΤΗΡΗΣΕΙΣ'  WHERE InternalName IN ('Energeies') AND Entity = 'Visits' AND TaskType IN (SELECT TaskTypeId FROM TaskTypes WHERE TaskCode = 'Y010' OR  TaskCode = 'Y012' OR  TaskCode = 'Y015' OR  TaskCode = 'Y021' OR  TaskCode = 'Y022' OR  TaskCode = 'Y023' OR  TaskCode = 'Y031' OR  TaskCode = 'Y032' OR  TaskCode = 'Y033' OR  TaskCode = 'Y034' OR  TaskCode = 'Y035' OR  TaskCode = 'Y036' OR  TaskCode = 'Y037' OR  TaskCode = 'Y038' OR  TaskCode = 'Y040' OR  TaskCode = 'Y043' OR  TaskCode = 'Y044' OR  TaskCode = 'Y057' OR  TaskCode = 'T040')</v>
      </c>
      <c r="E17">
        <v>470</v>
      </c>
      <c r="F17">
        <v>-1</v>
      </c>
      <c r="G17">
        <v>40</v>
      </c>
      <c r="H17">
        <v>2</v>
      </c>
      <c r="I17">
        <v>1</v>
      </c>
      <c r="J17">
        <v>2</v>
      </c>
      <c r="N17" t="s">
        <v>353</v>
      </c>
    </row>
    <row r="18" spans="1:14" ht="60" x14ac:dyDescent="0.25">
      <c r="A18" s="3" t="s">
        <v>12</v>
      </c>
      <c r="B18" s="4" t="s">
        <v>537</v>
      </c>
      <c r="C18" t="s">
        <v>62</v>
      </c>
      <c r="D18" t="str">
        <f t="shared" si="0"/>
        <v>UPDATE CategoriesFieldsPerTaskType SET SortOrder = 480 , LayoutOrder = -1 , LayoutGroupId = 40 , FieldStateInNewForm = 2 , FieldStateInViewForm = 1 , FieldStateInEditForm = 2 , NameLocale9 = 'ΕΝΕΡΓΕΙΕΣ/ΠΑΡΑΤΗΡΗΣΕΙΣ'  WHERE InternalName IN ('Remarks') AND Entity = 'Visits' AND TaskType IN (SELECT TaskTypeId FROM TaskTypes WHERE TaskCode = 'Y010' OR  TaskCode = 'Y012' OR  TaskCode = 'Y015' OR  TaskCode = 'Y021' OR  TaskCode = 'Y022' OR  TaskCode = 'Y023' OR  TaskCode = 'Y031' OR  TaskCode = 'Y032' OR  TaskCode = 'Y033' OR  TaskCode = 'Y034' OR  TaskCode = 'Y035' OR  TaskCode = 'Y036' OR  TaskCode = 'Y037' OR  TaskCode = 'Y038' OR  TaskCode = 'Y040' OR  TaskCode = 'Y043' OR  TaskCode = 'Y044' OR  TaskCode = 'Y057' OR  TaskCode = 'T040')</v>
      </c>
      <c r="E18">
        <v>480</v>
      </c>
      <c r="F18">
        <v>-1</v>
      </c>
      <c r="G18">
        <v>40</v>
      </c>
      <c r="H18">
        <v>2</v>
      </c>
      <c r="I18">
        <v>1</v>
      </c>
      <c r="J18">
        <v>2</v>
      </c>
      <c r="N18" t="s">
        <v>353</v>
      </c>
    </row>
  </sheetData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"/>
  <sheetViews>
    <sheetView workbookViewId="0">
      <selection activeCell="A14" sqref="A14"/>
    </sheetView>
  </sheetViews>
  <sheetFormatPr defaultRowHeight="15" x14ac:dyDescent="0.25"/>
  <cols>
    <col min="1" max="1" width="26.7109375" bestFit="1" customWidth="1"/>
    <col min="2" max="2" width="80.7109375" bestFit="1" customWidth="1"/>
    <col min="3" max="3" width="27.42578125" bestFit="1" customWidth="1"/>
    <col min="14" max="14" width="30" bestFit="1" customWidth="1"/>
  </cols>
  <sheetData>
    <row r="1" spans="1:14" x14ac:dyDescent="0.25">
      <c r="A1" s="1" t="s">
        <v>27</v>
      </c>
      <c r="B1" s="1" t="s">
        <v>28</v>
      </c>
      <c r="C1" s="1" t="s">
        <v>63</v>
      </c>
      <c r="D1" s="1" t="s">
        <v>29</v>
      </c>
      <c r="E1" s="1" t="s">
        <v>31</v>
      </c>
      <c r="F1" s="1" t="s">
        <v>32</v>
      </c>
      <c r="G1" s="1" t="s">
        <v>58</v>
      </c>
      <c r="H1" s="1" t="s">
        <v>51</v>
      </c>
      <c r="I1" s="1" t="s">
        <v>115</v>
      </c>
      <c r="J1" s="1" t="s">
        <v>52</v>
      </c>
      <c r="K1" s="1" t="s">
        <v>54</v>
      </c>
      <c r="L1" s="1" t="s">
        <v>55</v>
      </c>
      <c r="M1" s="1" t="s">
        <v>30</v>
      </c>
      <c r="N1" s="1" t="s">
        <v>337</v>
      </c>
    </row>
    <row r="2" spans="1:14" x14ac:dyDescent="0.25">
      <c r="A2" s="3" t="s">
        <v>1</v>
      </c>
      <c r="B2" t="s">
        <v>458</v>
      </c>
      <c r="C2" t="s">
        <v>62</v>
      </c>
      <c r="D2" t="str">
        <f t="shared" ref="D2:D14" si="0">CONCATENATE("UPDATE ",C2," SET ",IF(E2&lt;&gt;"",CONCATENATE("SortOrder = ",E2," "),""),IF(F2&lt;&gt;"",CONCATENATE(", LayoutOrder = ",F2," "),""),IF(G2&lt;&gt;"",CONCATENATE(", LayoutGroupId = ",G2," "),""),IF(H2&lt;&gt;"",CONCATENATE(", FieldStateInNewForm = ",H2," "),""),IF(I2&lt;&gt;"",CONCATENATE(", FieldStateInViewForm = ",I2," "),""),IF(J2&lt;&gt;"",CONCATENATE(", FieldStateInEditForm = ",J2," "),""),IF(K2&lt;&gt;"",CONCATENATE(", ControlTypeInNewForm = '",K2,"' "),""),IF(L2&lt;&gt;"",CONCATENATE(", ControlTypeInEditForm = '",L2,"' "),""),IF(M2&lt;&gt;"",CONCATENATE(", NameLocale1 = '",M2,"' "),""),IF(N2&lt;&gt;"",CONCATENATE(", NameLocale9 = '",N2,"' "),"")," WHERE InternalName IN ('",A2,"') AND Entity = '",B2)</f>
        <v>UPDATE CategoriesFieldsPerTaskType SET SortOrder = 100 , LayoutOrder = -1 , LayoutGroupId = 0 , FieldStateInNewForm = 1 , FieldStateInViewForm = 1 , FieldStateInEditForm = 1  WHERE InternalName IN ('Task_Description') AND Entity = 'Visits' AND TaskType IN (SELECT TaskTypeId FROM TaskTypes WHERE TaskCode = 'E107')</v>
      </c>
      <c r="E2">
        <v>100</v>
      </c>
      <c r="F2">
        <v>-1</v>
      </c>
      <c r="G2">
        <v>0</v>
      </c>
      <c r="H2">
        <v>1</v>
      </c>
      <c r="I2">
        <v>1</v>
      </c>
      <c r="J2">
        <v>1</v>
      </c>
      <c r="K2" s="1"/>
      <c r="L2" s="1"/>
      <c r="M2" s="1"/>
    </row>
    <row r="3" spans="1:14" x14ac:dyDescent="0.25">
      <c r="A3" s="3" t="s">
        <v>4</v>
      </c>
      <c r="B3" t="s">
        <v>458</v>
      </c>
      <c r="C3" t="s">
        <v>62</v>
      </c>
      <c r="D3" t="str">
        <f t="shared" si="0"/>
        <v>UPDATE CategoriesFieldsPerTaskType SET SortOrder = 0 , LayoutOrder = -1 , LayoutGroupId = 0 , FieldStateInNewForm = 4 , FieldStateInViewForm = 4 , FieldStateInEditForm = 4  WHERE InternalName IN ('Incident_Id') AND Entity = 'Visits' AND TaskType IN (SELECT TaskTypeId FROM TaskTypes WHERE TaskCode = 'E107')</v>
      </c>
      <c r="E3">
        <v>0</v>
      </c>
      <c r="F3">
        <v>-1</v>
      </c>
      <c r="G3">
        <v>0</v>
      </c>
      <c r="H3">
        <v>4</v>
      </c>
      <c r="I3">
        <v>4</v>
      </c>
      <c r="J3">
        <v>4</v>
      </c>
    </row>
    <row r="4" spans="1:14" x14ac:dyDescent="0.25">
      <c r="A4" s="3" t="s">
        <v>3</v>
      </c>
      <c r="B4" t="s">
        <v>458</v>
      </c>
      <c r="C4" t="s">
        <v>62</v>
      </c>
      <c r="D4" t="str">
        <f t="shared" si="0"/>
        <v>UPDATE CategoriesFieldsPerTaskType SET SortOrder = 0 , LayoutOrder = -1 , LayoutGroupId = 0 , FieldStateInNewForm = 3 , FieldStateInViewForm = 3 , FieldStateInEditForm = 3  WHERE InternalName IN ('TaskTypeId') AND Entity = 'Visits' AND TaskType IN (SELECT TaskTypeId FROM TaskTypes WHERE TaskCode = 'E107')</v>
      </c>
      <c r="E4">
        <v>0</v>
      </c>
      <c r="F4">
        <v>-1</v>
      </c>
      <c r="G4">
        <v>0</v>
      </c>
      <c r="H4">
        <v>3</v>
      </c>
      <c r="I4">
        <v>3</v>
      </c>
      <c r="J4">
        <v>3</v>
      </c>
    </row>
    <row r="5" spans="1:14" x14ac:dyDescent="0.25">
      <c r="A5" s="3" t="s">
        <v>317</v>
      </c>
      <c r="B5" t="s">
        <v>458</v>
      </c>
      <c r="C5" t="s">
        <v>62</v>
      </c>
      <c r="D5" t="str">
        <f t="shared" si="0"/>
        <v>UPDATE CategoriesFieldsPerTaskType SET SortOrder = 200 , LayoutOrder = -1 , LayoutGroupId = 0 , FieldStateInNewForm = 4 , FieldStateInViewForm = 4 , FieldStateInEditForm = 4  WHERE InternalName IN ('Status') AND Entity = 'Visits' AND TaskType IN (SELECT TaskTypeId FROM TaskTypes WHERE TaskCode = 'E107')</v>
      </c>
      <c r="E5">
        <v>200</v>
      </c>
      <c r="F5">
        <v>-1</v>
      </c>
      <c r="G5">
        <v>0</v>
      </c>
      <c r="H5">
        <v>4</v>
      </c>
      <c r="I5">
        <v>4</v>
      </c>
      <c r="J5">
        <v>4</v>
      </c>
    </row>
    <row r="6" spans="1:14" x14ac:dyDescent="0.25">
      <c r="A6" s="3" t="s">
        <v>394</v>
      </c>
      <c r="B6" t="s">
        <v>458</v>
      </c>
      <c r="C6" t="s">
        <v>62</v>
      </c>
      <c r="D6" t="str">
        <f t="shared" si="0"/>
        <v>UPDATE CategoriesFieldsPerTaskType SET SortOrder = 210 , LayoutOrder = -1 , LayoutGroupId = 5 , FieldStateInNewForm = 2 , FieldStateInViewForm = 1 , FieldStateInEditForm = 2 , NameLocale9 = 'ΣΤΟΙΧΕΙΑ ΔΙΕΥΘΥΝΣΗΣ'  WHERE InternalName IN ('AddressMunicipality') AND Entity = 'Visits' AND TaskType IN (SELECT TaskTypeId FROM TaskTypes WHERE TaskCode = 'E107')</v>
      </c>
      <c r="E6">
        <v>210</v>
      </c>
      <c r="F6">
        <v>-1</v>
      </c>
      <c r="G6">
        <v>5</v>
      </c>
      <c r="H6">
        <v>2</v>
      </c>
      <c r="I6">
        <v>1</v>
      </c>
      <c r="J6">
        <v>2</v>
      </c>
      <c r="N6" t="s">
        <v>397</v>
      </c>
    </row>
    <row r="7" spans="1:14" x14ac:dyDescent="0.25">
      <c r="A7" s="3" t="s">
        <v>395</v>
      </c>
      <c r="B7" t="s">
        <v>458</v>
      </c>
      <c r="C7" t="s">
        <v>62</v>
      </c>
      <c r="D7" t="str">
        <f t="shared" si="0"/>
        <v>UPDATE CategoriesFieldsPerTaskType SET SortOrder = 220 , LayoutOrder = -1 , LayoutGroupId = 5 , FieldStateInNewForm = 2 , FieldStateInViewForm = 1 , FieldStateInEditForm = 2 , NameLocale9 = 'ΣΤΟΙΧΕΙΑ ΔΙΕΥΘΥΝΣΗΣ'  WHERE InternalName IN ('AddressOdos') AND Entity = 'Visits' AND TaskType IN (SELECT TaskTypeId FROM TaskTypes WHERE TaskCode = 'E107')</v>
      </c>
      <c r="E7">
        <v>220</v>
      </c>
      <c r="F7">
        <v>-1</v>
      </c>
      <c r="G7">
        <v>5</v>
      </c>
      <c r="H7">
        <v>2</v>
      </c>
      <c r="I7">
        <v>1</v>
      </c>
      <c r="J7">
        <v>2</v>
      </c>
      <c r="N7" t="s">
        <v>397</v>
      </c>
    </row>
    <row r="8" spans="1:14" x14ac:dyDescent="0.25">
      <c r="A8" s="3" t="s">
        <v>396</v>
      </c>
      <c r="B8" t="s">
        <v>458</v>
      </c>
      <c r="C8" t="s">
        <v>62</v>
      </c>
      <c r="D8" t="str">
        <f t="shared" si="0"/>
        <v>UPDATE CategoriesFieldsPerTaskType SET SortOrder = 230 , LayoutOrder = -1 , LayoutGroupId = 5 , FieldStateInNewForm = 2 , FieldStateInViewForm = 1 , FieldStateInEditForm = 2 , NameLocale9 = 'ΣΤΟΙΧΕΙΑ ΔΙΕΥΘΥΝΣΗΣ'  WHERE InternalName IN ('AddressArithmos') AND Entity = 'Visits' AND TaskType IN (SELECT TaskTypeId FROM TaskTypes WHERE TaskCode = 'E107')</v>
      </c>
      <c r="E8">
        <v>230</v>
      </c>
      <c r="F8">
        <v>-1</v>
      </c>
      <c r="G8">
        <v>5</v>
      </c>
      <c r="H8">
        <v>2</v>
      </c>
      <c r="I8">
        <v>1</v>
      </c>
      <c r="J8">
        <v>2</v>
      </c>
      <c r="N8" t="s">
        <v>397</v>
      </c>
    </row>
    <row r="9" spans="1:14" x14ac:dyDescent="0.25">
      <c r="A9" s="3" t="s">
        <v>468</v>
      </c>
      <c r="B9" t="s">
        <v>458</v>
      </c>
      <c r="C9" t="s">
        <v>62</v>
      </c>
      <c r="D9" t="str">
        <f t="shared" si="0"/>
        <v>UPDATE CategoriesFieldsPerTaskType SET SortOrder = 240 , LayoutOrder = -1 , LayoutGroupId = 10 , FieldStateInNewForm = 2 , FieldStateInViewForm = 1 , FieldStateInEditForm = 2 , NameLocale9 = 'ΘΕΣΗ ΑΓΩΓΟΥ'  WHERE InternalName IN ('ThesiAgogou') AND Entity = 'Visits' AND TaskType IN (SELECT TaskTypeId FROM TaskTypes WHERE TaskCode = 'E107')</v>
      </c>
      <c r="E9">
        <v>240</v>
      </c>
      <c r="F9">
        <v>-1</v>
      </c>
      <c r="G9">
        <v>10</v>
      </c>
      <c r="H9">
        <v>2</v>
      </c>
      <c r="I9">
        <v>1</v>
      </c>
      <c r="J9">
        <v>2</v>
      </c>
      <c r="N9" t="s">
        <v>469</v>
      </c>
    </row>
    <row r="10" spans="1:14" x14ac:dyDescent="0.25">
      <c r="A10" s="3" t="s">
        <v>15</v>
      </c>
      <c r="B10" t="s">
        <v>458</v>
      </c>
      <c r="C10" t="s">
        <v>62</v>
      </c>
      <c r="D10" t="str">
        <f t="shared" si="0"/>
        <v>UPDATE CategoriesFieldsPerTaskType SET SortOrder = 250 , LayoutOrder = -1 , LayoutGroupId = 20 , FieldStateInNewForm = 2 , FieldStateInViewForm = 1 , FieldStateInEditForm = 2 , NameLocale9 = 'ΠΡΟΤΕΙΝΟΜΕΝΟΣ ΑΓΩΓΟΣ'  WHERE InternalName IN ('AgogosDiametros') AND Entity = 'Visits' AND TaskType IN (SELECT TaskTypeId FROM TaskTypes WHERE TaskCode = 'E107')</v>
      </c>
      <c r="E10">
        <v>250</v>
      </c>
      <c r="F10">
        <v>-1</v>
      </c>
      <c r="G10">
        <v>20</v>
      </c>
      <c r="H10">
        <v>2</v>
      </c>
      <c r="I10">
        <v>1</v>
      </c>
      <c r="J10">
        <v>2</v>
      </c>
      <c r="N10" t="s">
        <v>459</v>
      </c>
    </row>
    <row r="11" spans="1:14" x14ac:dyDescent="0.25">
      <c r="A11" s="3" t="s">
        <v>122</v>
      </c>
      <c r="B11" t="s">
        <v>458</v>
      </c>
      <c r="C11" t="s">
        <v>62</v>
      </c>
      <c r="D11" t="str">
        <f t="shared" si="0"/>
        <v>UPDATE CategoriesFieldsPerTaskType SET SortOrder = 260 , LayoutOrder = -1 , LayoutGroupId = 20 , FieldStateInNewForm = 2 , FieldStateInViewForm = 1 , FieldStateInEditForm = 2 , NameLocale9 = 'ΠΡΟΤΕΙΝΟΜΕΝΟΣ ΑΓΩΓΟΣ'  WHERE InternalName IN ('AgogosYliko') AND Entity = 'Visits' AND TaskType IN (SELECT TaskTypeId FROM TaskTypes WHERE TaskCode = 'E107')</v>
      </c>
      <c r="E11">
        <v>260</v>
      </c>
      <c r="F11">
        <v>-1</v>
      </c>
      <c r="G11">
        <v>20</v>
      </c>
      <c r="H11">
        <v>2</v>
      </c>
      <c r="I11">
        <v>1</v>
      </c>
      <c r="J11">
        <v>2</v>
      </c>
      <c r="N11" t="s">
        <v>459</v>
      </c>
    </row>
    <row r="12" spans="1:14" x14ac:dyDescent="0.25">
      <c r="A12" s="3" t="s">
        <v>450</v>
      </c>
      <c r="B12" t="s">
        <v>458</v>
      </c>
      <c r="C12" t="s">
        <v>62</v>
      </c>
      <c r="D12" t="str">
        <f t="shared" si="0"/>
        <v>UPDATE CategoriesFieldsPerTaskType SET SortOrder = 270 , LayoutOrder = -1 , LayoutGroupId = 20 , FieldStateInNewForm = 2 , FieldStateInViewForm = 1 , FieldStateInEditForm = 2 , NameLocale9 = 'ΠΡΟΤΕΙΝΟΜΕΝΟΣ ΑΓΩΓΟΣ'  WHERE InternalName IN ('AgogosMikos') AND Entity = 'Visits' AND TaskType IN (SELECT TaskTypeId FROM TaskTypes WHERE TaskCode = 'E107')</v>
      </c>
      <c r="E12">
        <v>270</v>
      </c>
      <c r="F12">
        <v>-1</v>
      </c>
      <c r="G12">
        <v>20</v>
      </c>
      <c r="H12">
        <v>2</v>
      </c>
      <c r="I12">
        <v>1</v>
      </c>
      <c r="J12">
        <v>2</v>
      </c>
      <c r="N12" t="s">
        <v>459</v>
      </c>
    </row>
    <row r="13" spans="1:14" x14ac:dyDescent="0.25">
      <c r="A13" s="3" t="s">
        <v>460</v>
      </c>
      <c r="B13" t="s">
        <v>458</v>
      </c>
      <c r="C13" t="s">
        <v>62</v>
      </c>
      <c r="D13" t="str">
        <f t="shared" si="0"/>
        <v>UPDATE CategoriesFieldsPerTaskType SET SortOrder = 350 , LayoutOrder = -1 , LayoutGroupId = 60 , FieldStateInNewForm = 2 , FieldStateInViewForm = 1 , FieldStateInEditForm = 2 , NameLocale9 = 'ΕΠΙΣΥΝΑΠΤΟΜΕΝΑ ΑΡΧΕΙΑ'  WHERE InternalName IN ('FileAttatchments') AND Entity = 'Visits' AND TaskType IN (SELECT TaskTypeId FROM TaskTypes WHERE TaskCode = 'E107')</v>
      </c>
      <c r="E13">
        <v>350</v>
      </c>
      <c r="F13">
        <v>-1</v>
      </c>
      <c r="G13">
        <v>60</v>
      </c>
      <c r="H13">
        <v>2</v>
      </c>
      <c r="I13">
        <v>1</v>
      </c>
      <c r="J13">
        <v>2</v>
      </c>
      <c r="N13" t="s">
        <v>461</v>
      </c>
    </row>
    <row r="14" spans="1:14" x14ac:dyDescent="0.25">
      <c r="A14" s="3" t="s">
        <v>12</v>
      </c>
      <c r="B14" t="s">
        <v>458</v>
      </c>
      <c r="C14" t="s">
        <v>62</v>
      </c>
      <c r="D14" t="str">
        <f t="shared" si="0"/>
        <v>UPDATE CategoriesFieldsPerTaskType SET SortOrder = 360 , LayoutOrder = -1 , LayoutGroupId = 70 , FieldStateInNewForm = 2 , FieldStateInViewForm = 1 , FieldStateInEditForm = 2 , NameLocale9 = 'ΠΑΡΑΡΗΡΗΣΕΙΣ'  WHERE InternalName IN ('Remarks') AND Entity = 'Visits' AND TaskType IN (SELECT TaskTypeId FROM TaskTypes WHERE TaskCode = 'E107')</v>
      </c>
      <c r="E14">
        <v>360</v>
      </c>
      <c r="F14">
        <v>-1</v>
      </c>
      <c r="G14">
        <v>70</v>
      </c>
      <c r="H14">
        <v>2</v>
      </c>
      <c r="I14">
        <v>1</v>
      </c>
      <c r="J14">
        <v>2</v>
      </c>
      <c r="N14" t="s">
        <v>462</v>
      </c>
    </row>
  </sheetData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"/>
  <sheetViews>
    <sheetView workbookViewId="0">
      <selection activeCell="A9" sqref="A9"/>
    </sheetView>
  </sheetViews>
  <sheetFormatPr defaultRowHeight="15" x14ac:dyDescent="0.25"/>
  <cols>
    <col min="1" max="1" width="26.7109375" bestFit="1" customWidth="1"/>
    <col min="2" max="2" width="79.7109375" bestFit="1" customWidth="1"/>
    <col min="14" max="14" width="25" bestFit="1" customWidth="1"/>
  </cols>
  <sheetData>
    <row r="1" spans="1:14" x14ac:dyDescent="0.25">
      <c r="A1" s="1" t="s">
        <v>27</v>
      </c>
      <c r="B1" s="1" t="s">
        <v>28</v>
      </c>
      <c r="C1" s="1" t="s">
        <v>63</v>
      </c>
      <c r="D1" s="1" t="s">
        <v>29</v>
      </c>
      <c r="E1" s="1" t="s">
        <v>31</v>
      </c>
      <c r="F1" s="1" t="s">
        <v>32</v>
      </c>
      <c r="G1" s="1" t="s">
        <v>58</v>
      </c>
      <c r="H1" s="1" t="s">
        <v>51</v>
      </c>
      <c r="I1" s="1" t="s">
        <v>115</v>
      </c>
      <c r="J1" s="1" t="s">
        <v>52</v>
      </c>
      <c r="K1" s="1" t="s">
        <v>54</v>
      </c>
      <c r="L1" s="1" t="s">
        <v>55</v>
      </c>
      <c r="M1" s="1" t="s">
        <v>30</v>
      </c>
      <c r="N1" s="1" t="s">
        <v>337</v>
      </c>
    </row>
    <row r="2" spans="1:14" x14ac:dyDescent="0.25">
      <c r="A2" s="3" t="s">
        <v>1</v>
      </c>
      <c r="B2" t="s">
        <v>463</v>
      </c>
      <c r="C2" t="s">
        <v>62</v>
      </c>
      <c r="D2" t="str">
        <f t="shared" ref="D2:D13" si="0">CONCATENATE("UPDATE ",C2," SET ",IF(E2&lt;&gt;"",CONCATENATE("SortOrder = ",E2," "),""),IF(F2&lt;&gt;"",CONCATENATE(", LayoutOrder = ",F2," "),""),IF(G2&lt;&gt;"",CONCATENATE(", LayoutGroupId = ",G2," "),""),IF(H2&lt;&gt;"",CONCATENATE(", FieldStateInNewForm = ",H2," "),""),IF(I2&lt;&gt;"",CONCATENATE(", FieldStateInViewForm = ",I2," "),""),IF(J2&lt;&gt;"",CONCATENATE(", FieldStateInEditForm = ",J2," "),""),IF(K2&lt;&gt;"",CONCATENATE(", ControlTypeInNewForm = '",K2,"' "),""),IF(L2&lt;&gt;"",CONCATENATE(", ControlTypeInEditForm = '",L2,"' "),""),IF(M2&lt;&gt;"",CONCATENATE(", NameLocale1 = '",M2,"' "),""),IF(N2&lt;&gt;"",CONCATENATE(", NameLocale9 = '",N2,"' "),"")," WHERE InternalName IN ('",A2,"') AND Entity = '",B2)</f>
        <v>UPDATE CategoriesFieldsPerTaskType SET SortOrder = 100 , LayoutOrder = -1 , LayoutGroupId = 0 , FieldStateInNewForm = 1 , FieldStateInViewForm = 1 , FieldStateInEditForm = 1  WHERE InternalName IN ('Task_Description') AND Entity = 'Visits' AND TaskType IN (SELECT TaskTypeId FROM TaskTypes WHERE TaskCode = 'E108')</v>
      </c>
      <c r="E2">
        <v>100</v>
      </c>
      <c r="F2">
        <v>-1</v>
      </c>
      <c r="G2">
        <v>0</v>
      </c>
      <c r="H2">
        <v>1</v>
      </c>
      <c r="I2">
        <v>1</v>
      </c>
      <c r="J2">
        <v>1</v>
      </c>
      <c r="K2" s="1"/>
      <c r="L2" s="1"/>
      <c r="M2" s="1"/>
    </row>
    <row r="3" spans="1:14" x14ac:dyDescent="0.25">
      <c r="A3" s="3" t="s">
        <v>4</v>
      </c>
      <c r="B3" t="s">
        <v>463</v>
      </c>
      <c r="C3" t="s">
        <v>62</v>
      </c>
      <c r="D3" t="str">
        <f t="shared" si="0"/>
        <v>UPDATE CategoriesFieldsPerTaskType SET SortOrder = 0 , LayoutOrder = -1 , LayoutGroupId = 0 , FieldStateInNewForm = 4 , FieldStateInViewForm = 4 , FieldStateInEditForm = 4  WHERE InternalName IN ('Incident_Id') AND Entity = 'Visits' AND TaskType IN (SELECT TaskTypeId FROM TaskTypes WHERE TaskCode = 'E108')</v>
      </c>
      <c r="E3">
        <v>0</v>
      </c>
      <c r="F3">
        <v>-1</v>
      </c>
      <c r="G3">
        <v>0</v>
      </c>
      <c r="H3">
        <v>4</v>
      </c>
      <c r="I3">
        <v>4</v>
      </c>
      <c r="J3">
        <v>4</v>
      </c>
    </row>
    <row r="4" spans="1:14" x14ac:dyDescent="0.25">
      <c r="A4" s="3" t="s">
        <v>3</v>
      </c>
      <c r="B4" t="s">
        <v>463</v>
      </c>
      <c r="C4" t="s">
        <v>62</v>
      </c>
      <c r="D4" t="str">
        <f t="shared" si="0"/>
        <v>UPDATE CategoriesFieldsPerTaskType SET SortOrder = 0 , LayoutOrder = -1 , LayoutGroupId = 0 , FieldStateInNewForm = 3 , FieldStateInViewForm = 3 , FieldStateInEditForm = 3  WHERE InternalName IN ('TaskTypeId') AND Entity = 'Visits' AND TaskType IN (SELECT TaskTypeId FROM TaskTypes WHERE TaskCode = 'E108')</v>
      </c>
      <c r="E4">
        <v>0</v>
      </c>
      <c r="F4">
        <v>-1</v>
      </c>
      <c r="G4">
        <v>0</v>
      </c>
      <c r="H4">
        <v>3</v>
      </c>
      <c r="I4">
        <v>3</v>
      </c>
      <c r="J4">
        <v>3</v>
      </c>
    </row>
    <row r="5" spans="1:14" x14ac:dyDescent="0.25">
      <c r="A5" s="3" t="s">
        <v>317</v>
      </c>
      <c r="B5" t="s">
        <v>463</v>
      </c>
      <c r="C5" t="s">
        <v>62</v>
      </c>
      <c r="D5" t="str">
        <f t="shared" si="0"/>
        <v>UPDATE CategoriesFieldsPerTaskType SET SortOrder = 200 , LayoutOrder = -1 , LayoutGroupId = 0 , FieldStateInNewForm = 4 , FieldStateInViewForm = 4 , FieldStateInEditForm = 4  WHERE InternalName IN ('Status') AND Entity = 'Visits' AND TaskType IN (SELECT TaskTypeId FROM TaskTypes WHERE TaskCode = 'E108')</v>
      </c>
      <c r="E5">
        <v>200</v>
      </c>
      <c r="F5">
        <v>-1</v>
      </c>
      <c r="G5">
        <v>0</v>
      </c>
      <c r="H5">
        <v>4</v>
      </c>
      <c r="I5">
        <v>4</v>
      </c>
      <c r="J5">
        <v>4</v>
      </c>
    </row>
    <row r="6" spans="1:14" x14ac:dyDescent="0.25">
      <c r="A6" s="3" t="s">
        <v>394</v>
      </c>
      <c r="B6" t="s">
        <v>463</v>
      </c>
      <c r="C6" t="s">
        <v>62</v>
      </c>
      <c r="D6" t="str">
        <f t="shared" si="0"/>
        <v>UPDATE CategoriesFieldsPerTaskType SET SortOrder = 210 , LayoutOrder = -1 , LayoutGroupId = 5 , FieldStateInNewForm = 2 , FieldStateInViewForm = 1 , FieldStateInEditForm = 2 , NameLocale9 = 'ΣΤΟΙΧΕΙΑ ΔΙΕΥΘΥΝΣΗΣ'  WHERE InternalName IN ('AddressMunicipality') AND Entity = 'Visits' AND TaskType IN (SELECT TaskTypeId FROM TaskTypes WHERE TaskCode = 'E108')</v>
      </c>
      <c r="E6">
        <v>210</v>
      </c>
      <c r="F6">
        <v>-1</v>
      </c>
      <c r="G6">
        <v>5</v>
      </c>
      <c r="H6">
        <v>2</v>
      </c>
      <c r="I6">
        <v>1</v>
      </c>
      <c r="J6">
        <v>2</v>
      </c>
      <c r="N6" t="s">
        <v>397</v>
      </c>
    </row>
    <row r="7" spans="1:14" x14ac:dyDescent="0.25">
      <c r="A7" s="3" t="s">
        <v>395</v>
      </c>
      <c r="B7" t="s">
        <v>463</v>
      </c>
      <c r="C7" t="s">
        <v>62</v>
      </c>
      <c r="D7" t="str">
        <f t="shared" si="0"/>
        <v>UPDATE CategoriesFieldsPerTaskType SET SortOrder = 220 , LayoutOrder = -1 , LayoutGroupId = 5 , FieldStateInNewForm = 2 , FieldStateInViewForm = 1 , FieldStateInEditForm = 2 , NameLocale9 = 'ΣΤΟΙΧΕΙΑ ΔΙΕΥΘΥΝΣΗΣ'  WHERE InternalName IN ('AddressOdos') AND Entity = 'Visits' AND TaskType IN (SELECT TaskTypeId FROM TaskTypes WHERE TaskCode = 'E108')</v>
      </c>
      <c r="E7">
        <v>220</v>
      </c>
      <c r="F7">
        <v>-1</v>
      </c>
      <c r="G7">
        <v>5</v>
      </c>
      <c r="H7">
        <v>2</v>
      </c>
      <c r="I7">
        <v>1</v>
      </c>
      <c r="J7">
        <v>2</v>
      </c>
      <c r="N7" t="s">
        <v>397</v>
      </c>
    </row>
    <row r="8" spans="1:14" x14ac:dyDescent="0.25">
      <c r="A8" s="3" t="s">
        <v>396</v>
      </c>
      <c r="B8" t="s">
        <v>463</v>
      </c>
      <c r="C8" t="s">
        <v>62</v>
      </c>
      <c r="D8" t="str">
        <f t="shared" si="0"/>
        <v>UPDATE CategoriesFieldsPerTaskType SET SortOrder = 230 , LayoutOrder = -1 , LayoutGroupId = 5 , FieldStateInNewForm = 2 , FieldStateInViewForm = 1 , FieldStateInEditForm = 2 , NameLocale9 = 'ΣΤΟΙΧΕΙΑ ΔΙΕΥΘΥΝΣΗΣ'  WHERE InternalName IN ('AddressArithmos') AND Entity = 'Visits' AND TaskType IN (SELECT TaskTypeId FROM TaskTypes WHERE TaskCode = 'E108')</v>
      </c>
      <c r="E8">
        <v>230</v>
      </c>
      <c r="F8">
        <v>-1</v>
      </c>
      <c r="G8">
        <v>5</v>
      </c>
      <c r="H8">
        <v>2</v>
      </c>
      <c r="I8">
        <v>1</v>
      </c>
      <c r="J8">
        <v>2</v>
      </c>
      <c r="N8" t="s">
        <v>397</v>
      </c>
    </row>
    <row r="9" spans="1:14" x14ac:dyDescent="0.25">
      <c r="A9" s="3" t="s">
        <v>137</v>
      </c>
      <c r="B9" t="s">
        <v>463</v>
      </c>
      <c r="C9" t="s">
        <v>62</v>
      </c>
      <c r="D9" t="str">
        <f t="shared" si="0"/>
        <v>UPDATE CategoriesFieldsPerTaskType SET SortOrder = 240 , LayoutOrder = -1 , LayoutGroupId = 10 , FieldStateInNewForm = 2 , FieldStateInViewForm = 1 , FieldStateInEditForm = 2 , NameLocale9 = 'ΘΕΣΗ ΒΑΝΑΣ'  WHERE InternalName IN ('ThesiVanas') AND Entity = 'Visits' AND TaskType IN (SELECT TaskTypeId FROM TaskTypes WHERE TaskCode = 'E108')</v>
      </c>
      <c r="E9">
        <v>240</v>
      </c>
      <c r="F9">
        <v>-1</v>
      </c>
      <c r="G9">
        <v>10</v>
      </c>
      <c r="H9">
        <v>2</v>
      </c>
      <c r="I9">
        <v>1</v>
      </c>
      <c r="J9">
        <v>2</v>
      </c>
      <c r="N9" t="s">
        <v>470</v>
      </c>
    </row>
    <row r="10" spans="1:14" x14ac:dyDescent="0.25">
      <c r="A10" s="3" t="s">
        <v>452</v>
      </c>
      <c r="B10" t="s">
        <v>463</v>
      </c>
      <c r="C10" t="s">
        <v>62</v>
      </c>
      <c r="D10" t="str">
        <f t="shared" si="0"/>
        <v>UPDATE CategoriesFieldsPerTaskType SET SortOrder = 290 , LayoutOrder = -1 , LayoutGroupId = 30 , FieldStateInNewForm = 2 , FieldStateInViewForm = 1 , FieldStateInEditForm = 2 , NameLocale9 = 'ΠΡΟΤΕΙΝΟΜΕΝΕΣ ΒΑΝΕΣ'  WHERE InternalName IN ('ArithmosVanon') AND Entity = 'Visits' AND TaskType IN (SELECT TaskTypeId FROM TaskTypes WHERE TaskCode = 'E108')</v>
      </c>
      <c r="E10">
        <v>290</v>
      </c>
      <c r="F10">
        <v>-1</v>
      </c>
      <c r="G10">
        <v>30</v>
      </c>
      <c r="H10">
        <v>2</v>
      </c>
      <c r="I10">
        <v>1</v>
      </c>
      <c r="J10">
        <v>2</v>
      </c>
      <c r="N10" t="s">
        <v>464</v>
      </c>
    </row>
    <row r="11" spans="1:14" x14ac:dyDescent="0.25">
      <c r="A11" s="3" t="s">
        <v>14</v>
      </c>
      <c r="B11" t="s">
        <v>463</v>
      </c>
      <c r="C11" t="s">
        <v>62</v>
      </c>
      <c r="D11" t="str">
        <f t="shared" si="0"/>
        <v>UPDATE CategoriesFieldsPerTaskType SET SortOrder = 300 , LayoutOrder = -1 , LayoutGroupId = 30 , FieldStateInNewForm = 2 , FieldStateInViewForm = 1 , FieldStateInEditForm = 2 , NameLocale9 = 'ΠΡΟΤΕΙΝΟΜΕΝΕΣ ΒΑΝΕΣ'  WHERE InternalName IN ('VanaDiametros') AND Entity = 'Visits' AND TaskType IN (SELECT TaskTypeId FROM TaskTypes WHERE TaskCode = 'E108')</v>
      </c>
      <c r="E11">
        <v>300</v>
      </c>
      <c r="F11">
        <v>-1</v>
      </c>
      <c r="G11">
        <v>30</v>
      </c>
      <c r="H11">
        <v>2</v>
      </c>
      <c r="I11">
        <v>1</v>
      </c>
      <c r="J11">
        <v>2</v>
      </c>
      <c r="N11" t="s">
        <v>464</v>
      </c>
    </row>
    <row r="12" spans="1:14" x14ac:dyDescent="0.25">
      <c r="A12" s="3" t="s">
        <v>460</v>
      </c>
      <c r="B12" t="s">
        <v>463</v>
      </c>
      <c r="C12" t="s">
        <v>62</v>
      </c>
      <c r="D12" t="str">
        <f t="shared" si="0"/>
        <v>UPDATE CategoriesFieldsPerTaskType SET SortOrder = 350 , LayoutOrder = -1 , LayoutGroupId = 60 , FieldStateInNewForm = 2 , FieldStateInViewForm = 1 , FieldStateInEditForm = 2 , NameLocale9 = 'ΕΠΙΣΥΝΑΠΤΟΜΕΝΑ ΑΡΧΕΙΑ'  WHERE InternalName IN ('FileAttatchments') AND Entity = 'Visits' AND TaskType IN (SELECT TaskTypeId FROM TaskTypes WHERE TaskCode = 'E108')</v>
      </c>
      <c r="E12">
        <v>350</v>
      </c>
      <c r="F12">
        <v>-1</v>
      </c>
      <c r="G12">
        <v>60</v>
      </c>
      <c r="H12">
        <v>2</v>
      </c>
      <c r="I12">
        <v>1</v>
      </c>
      <c r="J12">
        <v>2</v>
      </c>
      <c r="N12" t="s">
        <v>461</v>
      </c>
    </row>
    <row r="13" spans="1:14" x14ac:dyDescent="0.25">
      <c r="A13" s="3" t="s">
        <v>12</v>
      </c>
      <c r="B13" t="s">
        <v>463</v>
      </c>
      <c r="C13" t="s">
        <v>62</v>
      </c>
      <c r="D13" t="str">
        <f t="shared" si="0"/>
        <v>UPDATE CategoriesFieldsPerTaskType SET SortOrder = 360 , LayoutOrder = -1 , LayoutGroupId = 70 , FieldStateInNewForm = 2 , FieldStateInViewForm = 1 , FieldStateInEditForm = 2 , NameLocale9 = 'ΠΑΡΑΡΗΡΗΣΕΙΣ'  WHERE InternalName IN ('Remarks') AND Entity = 'Visits' AND TaskType IN (SELECT TaskTypeId FROM TaskTypes WHERE TaskCode = 'E108')</v>
      </c>
      <c r="E13">
        <v>360</v>
      </c>
      <c r="F13">
        <v>-1</v>
      </c>
      <c r="G13">
        <v>70</v>
      </c>
      <c r="H13">
        <v>2</v>
      </c>
      <c r="I13">
        <v>1</v>
      </c>
      <c r="J13">
        <v>2</v>
      </c>
      <c r="N13" t="s">
        <v>462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workbookViewId="0">
      <selection activeCell="A10" sqref="A10"/>
    </sheetView>
  </sheetViews>
  <sheetFormatPr defaultRowHeight="15" x14ac:dyDescent="0.25"/>
  <cols>
    <col min="1" max="1" width="26.7109375" bestFit="1" customWidth="1"/>
    <col min="2" max="2" width="79.7109375" bestFit="1" customWidth="1"/>
    <col min="3" max="3" width="27.42578125" bestFit="1" customWidth="1"/>
    <col min="14" max="14" width="30.5703125" bestFit="1" customWidth="1"/>
  </cols>
  <sheetData>
    <row r="1" spans="1:14" x14ac:dyDescent="0.25">
      <c r="A1" s="1" t="s">
        <v>27</v>
      </c>
      <c r="B1" s="1" t="s">
        <v>28</v>
      </c>
      <c r="C1" s="1" t="s">
        <v>63</v>
      </c>
      <c r="D1" s="1" t="s">
        <v>29</v>
      </c>
      <c r="E1" s="1" t="s">
        <v>31</v>
      </c>
      <c r="F1" s="1" t="s">
        <v>32</v>
      </c>
      <c r="G1" s="1" t="s">
        <v>58</v>
      </c>
      <c r="H1" s="1" t="s">
        <v>51</v>
      </c>
      <c r="I1" s="1" t="s">
        <v>115</v>
      </c>
      <c r="J1" s="1" t="s">
        <v>52</v>
      </c>
      <c r="K1" s="1" t="s">
        <v>54</v>
      </c>
      <c r="L1" s="1" t="s">
        <v>55</v>
      </c>
      <c r="M1" s="1" t="s">
        <v>30</v>
      </c>
      <c r="N1" s="1" t="s">
        <v>337</v>
      </c>
    </row>
    <row r="2" spans="1:14" x14ac:dyDescent="0.25">
      <c r="A2" s="3" t="s">
        <v>1</v>
      </c>
      <c r="B2" t="s">
        <v>465</v>
      </c>
      <c r="C2" t="s">
        <v>62</v>
      </c>
      <c r="D2" t="str">
        <f t="shared" ref="D2:D15" si="0">CONCATENATE("UPDATE ",C2," SET ",IF(E2&lt;&gt;"",CONCATENATE("SortOrder = ",E2," "),""),IF(F2&lt;&gt;"",CONCATENATE(", LayoutOrder = ",F2," "),""),IF(G2&lt;&gt;"",CONCATENATE(", LayoutGroupId = ",G2," "),""),IF(H2&lt;&gt;"",CONCATENATE(", FieldStateInNewForm = ",H2," "),""),IF(I2&lt;&gt;"",CONCATENATE(", FieldStateInViewForm = ",I2," "),""),IF(J2&lt;&gt;"",CONCATENATE(", FieldStateInEditForm = ",J2," "),""),IF(K2&lt;&gt;"",CONCATENATE(", ControlTypeInNewForm = '",K2,"' "),""),IF(L2&lt;&gt;"",CONCATENATE(", ControlTypeInEditForm = '",L2,"' "),""),IF(M2&lt;&gt;"",CONCATENATE(", NameLocale1 = '",M2,"' "),""),IF(N2&lt;&gt;"",CONCATENATE(", NameLocale9 = '",N2,"' "),"")," WHERE InternalName IN ('",A2,"') AND Entity = '",B2)</f>
        <v>UPDATE CategoriesFieldsPerTaskType SET SortOrder = 100 , LayoutOrder = -1 , LayoutGroupId = 0 , FieldStateInNewForm = 1 , FieldStateInViewForm = 1 , FieldStateInEditForm = 1  WHERE InternalName IN ('Task_Description') AND Entity = 'Visits' AND TaskType IN (SELECT TaskTypeId FROM TaskTypes WHERE TaskCode = 'E109')</v>
      </c>
      <c r="E2">
        <v>100</v>
      </c>
      <c r="F2">
        <v>-1</v>
      </c>
      <c r="G2">
        <v>0</v>
      </c>
      <c r="H2">
        <v>1</v>
      </c>
      <c r="I2">
        <v>1</v>
      </c>
      <c r="J2">
        <v>1</v>
      </c>
      <c r="K2" s="1"/>
      <c r="L2" s="1"/>
      <c r="M2" s="1"/>
    </row>
    <row r="3" spans="1:14" x14ac:dyDescent="0.25">
      <c r="A3" s="3" t="s">
        <v>4</v>
      </c>
      <c r="B3" t="s">
        <v>465</v>
      </c>
      <c r="C3" t="s">
        <v>62</v>
      </c>
      <c r="D3" t="str">
        <f t="shared" si="0"/>
        <v>UPDATE CategoriesFieldsPerTaskType SET SortOrder = 0 , LayoutOrder = -1 , LayoutGroupId = 0 , FieldStateInNewForm = 4 , FieldStateInViewForm = 4 , FieldStateInEditForm = 4  WHERE InternalName IN ('Incident_Id') AND Entity = 'Visits' AND TaskType IN (SELECT TaskTypeId FROM TaskTypes WHERE TaskCode = 'E109')</v>
      </c>
      <c r="E3">
        <v>0</v>
      </c>
      <c r="F3">
        <v>-1</v>
      </c>
      <c r="G3">
        <v>0</v>
      </c>
      <c r="H3">
        <v>4</v>
      </c>
      <c r="I3">
        <v>4</v>
      </c>
      <c r="J3">
        <v>4</v>
      </c>
    </row>
    <row r="4" spans="1:14" x14ac:dyDescent="0.25">
      <c r="A4" s="3" t="s">
        <v>3</v>
      </c>
      <c r="B4" t="s">
        <v>465</v>
      </c>
      <c r="C4" t="s">
        <v>62</v>
      </c>
      <c r="D4" t="str">
        <f t="shared" si="0"/>
        <v>UPDATE CategoriesFieldsPerTaskType SET SortOrder = 0 , LayoutOrder = -1 , LayoutGroupId = 0 , FieldStateInNewForm = 3 , FieldStateInViewForm = 3 , FieldStateInEditForm = 3  WHERE InternalName IN ('TaskTypeId') AND Entity = 'Visits' AND TaskType IN (SELECT TaskTypeId FROM TaskTypes WHERE TaskCode = 'E109')</v>
      </c>
      <c r="E4">
        <v>0</v>
      </c>
      <c r="F4">
        <v>-1</v>
      </c>
      <c r="G4">
        <v>0</v>
      </c>
      <c r="H4">
        <v>3</v>
      </c>
      <c r="I4">
        <v>3</v>
      </c>
      <c r="J4">
        <v>3</v>
      </c>
    </row>
    <row r="5" spans="1:14" x14ac:dyDescent="0.25">
      <c r="A5" s="3" t="s">
        <v>317</v>
      </c>
      <c r="B5" t="s">
        <v>465</v>
      </c>
      <c r="C5" t="s">
        <v>62</v>
      </c>
      <c r="D5" t="str">
        <f t="shared" si="0"/>
        <v>UPDATE CategoriesFieldsPerTaskType SET SortOrder = 200 , LayoutOrder = -1 , LayoutGroupId = 0 , FieldStateInNewForm = 4 , FieldStateInViewForm = 4 , FieldStateInEditForm = 4  WHERE InternalName IN ('Status') AND Entity = 'Visits' AND TaskType IN (SELECT TaskTypeId FROM TaskTypes WHERE TaskCode = 'E109')</v>
      </c>
      <c r="E5">
        <v>200</v>
      </c>
      <c r="F5">
        <v>-1</v>
      </c>
      <c r="G5">
        <v>0</v>
      </c>
      <c r="H5">
        <v>4</v>
      </c>
      <c r="I5">
        <v>4</v>
      </c>
      <c r="J5">
        <v>4</v>
      </c>
    </row>
    <row r="6" spans="1:14" x14ac:dyDescent="0.25">
      <c r="A6" s="3" t="s">
        <v>394</v>
      </c>
      <c r="B6" t="s">
        <v>465</v>
      </c>
      <c r="C6" t="s">
        <v>62</v>
      </c>
      <c r="D6" t="str">
        <f t="shared" si="0"/>
        <v>UPDATE CategoriesFieldsPerTaskType SET SortOrder = 210 , LayoutOrder = -1 , LayoutGroupId = 5 , FieldStateInNewForm = 2 , FieldStateInViewForm = 1 , FieldStateInEditForm = 2 , NameLocale9 = 'ΣΤΟΙΧΕΙΑ ΔΙΕΥΘΥΝΣΗΣ'  WHERE InternalName IN ('AddressMunicipality') AND Entity = 'Visits' AND TaskType IN (SELECT TaskTypeId FROM TaskTypes WHERE TaskCode = 'E109')</v>
      </c>
      <c r="E6">
        <v>210</v>
      </c>
      <c r="F6">
        <v>-1</v>
      </c>
      <c r="G6">
        <v>5</v>
      </c>
      <c r="H6">
        <v>2</v>
      </c>
      <c r="I6">
        <v>1</v>
      </c>
      <c r="J6">
        <v>2</v>
      </c>
      <c r="N6" t="s">
        <v>397</v>
      </c>
    </row>
    <row r="7" spans="1:14" x14ac:dyDescent="0.25">
      <c r="A7" s="3" t="s">
        <v>395</v>
      </c>
      <c r="B7" t="s">
        <v>465</v>
      </c>
      <c r="C7" t="s">
        <v>62</v>
      </c>
      <c r="D7" t="str">
        <f t="shared" si="0"/>
        <v>UPDATE CategoriesFieldsPerTaskType SET SortOrder = 220 , LayoutOrder = -1 , LayoutGroupId = 5 , FieldStateInNewForm = 2 , FieldStateInViewForm = 1 , FieldStateInEditForm = 2 , NameLocale9 = 'ΣΤΟΙΧΕΙΑ ΔΙΕΥΘΥΝΣΗΣ'  WHERE InternalName IN ('AddressOdos') AND Entity = 'Visits' AND TaskType IN (SELECT TaskTypeId FROM TaskTypes WHERE TaskCode = 'E109')</v>
      </c>
      <c r="E7">
        <v>220</v>
      </c>
      <c r="F7">
        <v>-1</v>
      </c>
      <c r="G7">
        <v>5</v>
      </c>
      <c r="H7">
        <v>2</v>
      </c>
      <c r="I7">
        <v>1</v>
      </c>
      <c r="J7">
        <v>2</v>
      </c>
      <c r="N7" t="s">
        <v>397</v>
      </c>
    </row>
    <row r="8" spans="1:14" x14ac:dyDescent="0.25">
      <c r="A8" s="3" t="s">
        <v>396</v>
      </c>
      <c r="B8" t="s">
        <v>465</v>
      </c>
      <c r="C8" t="s">
        <v>62</v>
      </c>
      <c r="D8" t="str">
        <f t="shared" si="0"/>
        <v>UPDATE CategoriesFieldsPerTaskType SET SortOrder = 230 , LayoutOrder = -1 , LayoutGroupId = 5 , FieldStateInNewForm = 2 , FieldStateInViewForm = 1 , FieldStateInEditForm = 2 , NameLocale9 = 'ΣΤΟΙΧΕΙΑ ΔΙΕΥΘΥΝΣΗΣ'  WHERE InternalName IN ('AddressArithmos') AND Entity = 'Visits' AND TaskType IN (SELECT TaskTypeId FROM TaskTypes WHERE TaskCode = 'E109')</v>
      </c>
      <c r="E8">
        <v>230</v>
      </c>
      <c r="F8">
        <v>-1</v>
      </c>
      <c r="G8">
        <v>5</v>
      </c>
      <c r="H8">
        <v>2</v>
      </c>
      <c r="I8">
        <v>1</v>
      </c>
      <c r="J8">
        <v>2</v>
      </c>
      <c r="N8" t="s">
        <v>397</v>
      </c>
    </row>
    <row r="9" spans="1:14" x14ac:dyDescent="0.25">
      <c r="A9" s="3" t="s">
        <v>471</v>
      </c>
      <c r="B9" t="s">
        <v>465</v>
      </c>
      <c r="C9" t="s">
        <v>62</v>
      </c>
      <c r="D9" t="str">
        <f t="shared" si="0"/>
        <v>UPDATE CategoriesFieldsPerTaskType SET SortOrder = 240 , LayoutOrder = -1 , LayoutGroupId = 10 , FieldStateInNewForm = 2 , FieldStateInViewForm = 1 , FieldStateInEditForm = 2 , NameLocale9 = 'ΘΕΣΗ ΕΙΔΙΚΗΣ ΠΑΡΟΧΗΣ'  WHERE InternalName IN ('ThesiEidikisParoxis') AND Entity = 'Visits' AND TaskType IN (SELECT TaskTypeId FROM TaskTypes WHERE TaskCode = 'E109')</v>
      </c>
      <c r="E9">
        <v>240</v>
      </c>
      <c r="F9">
        <v>-1</v>
      </c>
      <c r="G9">
        <v>10</v>
      </c>
      <c r="H9">
        <v>2</v>
      </c>
      <c r="I9">
        <v>1</v>
      </c>
      <c r="J9">
        <v>2</v>
      </c>
      <c r="N9" t="s">
        <v>472</v>
      </c>
    </row>
    <row r="10" spans="1:14" x14ac:dyDescent="0.25">
      <c r="A10" s="3" t="s">
        <v>454</v>
      </c>
      <c r="B10" t="s">
        <v>465</v>
      </c>
      <c r="C10" t="s">
        <v>62</v>
      </c>
      <c r="D10" t="str">
        <f t="shared" si="0"/>
        <v>UPDATE CategoriesFieldsPerTaskType SET SortOrder = 310 , LayoutOrder = -1 , LayoutGroupId = 40 , FieldStateInNewForm = 2 , FieldStateInViewForm = 1 , FieldStateInEditForm = 2 , NameLocale9 = 'ΠΡΟΤΕΙΝΟΜΕΝΗ ΕΙΔΙΚΗ ΠΑΡΟΧΗ'  WHERE InternalName IN ('ElegxosPiesisGiaEidikiParoxi') AND Entity = 'Visits' AND TaskType IN (SELECT TaskTypeId FROM TaskTypes WHERE TaskCode = 'E109')</v>
      </c>
      <c r="E10">
        <v>310</v>
      </c>
      <c r="F10">
        <v>-1</v>
      </c>
      <c r="G10">
        <v>40</v>
      </c>
      <c r="H10">
        <v>2</v>
      </c>
      <c r="I10">
        <v>1</v>
      </c>
      <c r="J10">
        <v>2</v>
      </c>
      <c r="N10" t="s">
        <v>466</v>
      </c>
    </row>
    <row r="11" spans="1:14" x14ac:dyDescent="0.25">
      <c r="A11" s="3" t="s">
        <v>123</v>
      </c>
      <c r="B11" t="s">
        <v>465</v>
      </c>
      <c r="C11" t="s">
        <v>62</v>
      </c>
      <c r="D11" t="str">
        <f t="shared" si="0"/>
        <v>UPDATE CategoriesFieldsPerTaskType SET SortOrder = 320 , LayoutOrder = -1 , LayoutGroupId = 40 , FieldStateInNewForm = 2 , FieldStateInViewForm = 1 , FieldStateInEditForm = 2 , NameLocale9 = 'ΠΡΟΤΕΙΝΟΜΕΝΗ ΕΙΔΙΚΗ ΠΑΡΟΧΗ'  WHERE InternalName IN ('TopothetisiKatagrafikou') AND Entity = 'Visits' AND TaskType IN (SELECT TaskTypeId FROM TaskTypes WHERE TaskCode = 'E109')</v>
      </c>
      <c r="E11">
        <v>320</v>
      </c>
      <c r="F11">
        <v>-1</v>
      </c>
      <c r="G11">
        <v>40</v>
      </c>
      <c r="H11">
        <v>2</v>
      </c>
      <c r="I11">
        <v>1</v>
      </c>
      <c r="J11">
        <v>2</v>
      </c>
      <c r="N11" t="s">
        <v>466</v>
      </c>
    </row>
    <row r="12" spans="1:14" x14ac:dyDescent="0.25">
      <c r="A12" s="3" t="s">
        <v>456</v>
      </c>
      <c r="B12" t="s">
        <v>465</v>
      </c>
      <c r="C12" t="s">
        <v>62</v>
      </c>
      <c r="D12" t="str">
        <f t="shared" si="0"/>
        <v>UPDATE CategoriesFieldsPerTaskType SET SortOrder = 330 , LayoutOrder = -1 , LayoutGroupId = 50 , FieldStateInNewForm = 2 , FieldStateInViewForm = 1 , FieldStateInEditForm = 2 , NameLocale9 = 'ΣΤΟΙΧΕΙΑ ΥΠΑΡΧΟΝΤΟΣ ΑΓΩΓΟΥ'  WHERE InternalName IN ('AgogosDiatomi') AND Entity = 'Visits' AND TaskType IN (SELECT TaskTypeId FROM TaskTypes WHERE TaskCode = 'E109')</v>
      </c>
      <c r="E12">
        <v>330</v>
      </c>
      <c r="F12">
        <v>-1</v>
      </c>
      <c r="G12">
        <v>50</v>
      </c>
      <c r="H12">
        <v>2</v>
      </c>
      <c r="I12">
        <v>1</v>
      </c>
      <c r="J12">
        <v>2</v>
      </c>
      <c r="N12" t="s">
        <v>467</v>
      </c>
    </row>
    <row r="13" spans="1:14" x14ac:dyDescent="0.25">
      <c r="A13" s="3" t="s">
        <v>15</v>
      </c>
      <c r="B13" t="s">
        <v>465</v>
      </c>
      <c r="C13" t="s">
        <v>62</v>
      </c>
      <c r="D13" t="str">
        <f t="shared" si="0"/>
        <v>UPDATE CategoriesFieldsPerTaskType SET SortOrder = 340 , LayoutOrder = -1 , LayoutGroupId = 50 , FieldStateInNewForm = 2 , FieldStateInViewForm = 1 , FieldStateInEditForm = 2 , NameLocale9 = 'ΣΤΟΙΧΕΙΑ ΥΠΑΡΧΟΝΤΟΣ ΑΓΩΓΟΥ'  WHERE InternalName IN ('AgogosDiametros') AND Entity = 'Visits' AND TaskType IN (SELECT TaskTypeId FROM TaskTypes WHERE TaskCode = 'E109')</v>
      </c>
      <c r="E13">
        <v>340</v>
      </c>
      <c r="F13">
        <v>-1</v>
      </c>
      <c r="G13">
        <v>50</v>
      </c>
      <c r="H13">
        <v>2</v>
      </c>
      <c r="I13">
        <v>1</v>
      </c>
      <c r="J13">
        <v>2</v>
      </c>
      <c r="N13" t="s">
        <v>467</v>
      </c>
    </row>
    <row r="14" spans="1:14" x14ac:dyDescent="0.25">
      <c r="A14" s="3" t="s">
        <v>460</v>
      </c>
      <c r="B14" t="s">
        <v>465</v>
      </c>
      <c r="C14" t="s">
        <v>62</v>
      </c>
      <c r="D14" t="str">
        <f t="shared" si="0"/>
        <v>UPDATE CategoriesFieldsPerTaskType SET SortOrder = 350 , LayoutOrder = -1 , LayoutGroupId = 60 , FieldStateInNewForm = 2 , FieldStateInViewForm = 1 , FieldStateInEditForm = 2 , NameLocale9 = 'ΕΠΙΣΥΝΑΠΤΟΜΕΝΑ ΑΡΧΕΙΑ'  WHERE InternalName IN ('FileAttatchments') AND Entity = 'Visits' AND TaskType IN (SELECT TaskTypeId FROM TaskTypes WHERE TaskCode = 'E109')</v>
      </c>
      <c r="E14">
        <v>350</v>
      </c>
      <c r="F14">
        <v>-1</v>
      </c>
      <c r="G14">
        <v>60</v>
      </c>
      <c r="H14">
        <v>2</v>
      </c>
      <c r="I14">
        <v>1</v>
      </c>
      <c r="J14">
        <v>2</v>
      </c>
      <c r="N14" t="s">
        <v>461</v>
      </c>
    </row>
    <row r="15" spans="1:14" x14ac:dyDescent="0.25">
      <c r="A15" s="3" t="s">
        <v>12</v>
      </c>
      <c r="B15" t="s">
        <v>465</v>
      </c>
      <c r="C15" t="s">
        <v>62</v>
      </c>
      <c r="D15" t="str">
        <f t="shared" si="0"/>
        <v>UPDATE CategoriesFieldsPerTaskType SET SortOrder = 360 , LayoutOrder = -1 , LayoutGroupId = 70 , FieldStateInNewForm = 2 , FieldStateInViewForm = 1 , FieldStateInEditForm = 2 , NameLocale9 = 'ΠΑΡΑΡΗΡΗΣΕΙΣ'  WHERE InternalName IN ('Remarks') AND Entity = 'Visits' AND TaskType IN (SELECT TaskTypeId FROM TaskTypes WHERE TaskCode = 'E109')</v>
      </c>
      <c r="E15">
        <v>360</v>
      </c>
      <c r="F15">
        <v>-1</v>
      </c>
      <c r="G15">
        <v>70</v>
      </c>
      <c r="H15">
        <v>2</v>
      </c>
      <c r="I15">
        <v>1</v>
      </c>
      <c r="J15">
        <v>2</v>
      </c>
      <c r="N15" t="s">
        <v>462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97"/>
  <sheetViews>
    <sheetView workbookViewId="0">
      <pane ySplit="1" topLeftCell="A2" activePane="bottomLeft" state="frozen"/>
      <selection activeCell="O1" sqref="O1"/>
      <selection pane="bottomLeft" activeCell="D2" sqref="D2"/>
    </sheetView>
  </sheetViews>
  <sheetFormatPr defaultRowHeight="15" x14ac:dyDescent="0.25"/>
  <cols>
    <col min="1" max="1" width="45.140625" bestFit="1" customWidth="1"/>
    <col min="2" max="2" width="13.5703125" bestFit="1" customWidth="1"/>
    <col min="3" max="3" width="15.85546875" bestFit="1" customWidth="1"/>
    <col min="4" max="4" width="255.7109375" bestFit="1" customWidth="1"/>
    <col min="6" max="6" width="12" bestFit="1" customWidth="1"/>
    <col min="7" max="7" width="14.28515625" bestFit="1" customWidth="1"/>
    <col min="8" max="8" width="20.7109375" bestFit="1" customWidth="1"/>
    <col min="9" max="9" width="20.7109375" customWidth="1"/>
    <col min="10" max="10" width="20" bestFit="1" customWidth="1"/>
    <col min="11" max="11" width="22.7109375" bestFit="1" customWidth="1"/>
    <col min="12" max="12" width="23.140625" bestFit="1" customWidth="1"/>
    <col min="13" max="13" width="22" bestFit="1" customWidth="1"/>
    <col min="14" max="15" width="22" customWidth="1"/>
    <col min="16" max="16" width="90.7109375" bestFit="1" customWidth="1"/>
    <col min="17" max="17" width="14.5703125" bestFit="1" customWidth="1"/>
    <col min="18" max="18" width="15.140625" bestFit="1" customWidth="1"/>
    <col min="19" max="19" width="229.7109375" style="5" bestFit="1" customWidth="1"/>
    <col min="20" max="20" width="37.85546875" style="5" customWidth="1"/>
    <col min="21" max="21" width="17.28515625" bestFit="1" customWidth="1"/>
    <col min="22" max="22" width="166.140625" bestFit="1" customWidth="1"/>
    <col min="23" max="23" width="19.7109375" bestFit="1" customWidth="1"/>
    <col min="24" max="25" width="15.28515625" bestFit="1" customWidth="1"/>
    <col min="26" max="26" width="46.7109375" bestFit="1" customWidth="1"/>
    <col min="27" max="27" width="26.5703125" bestFit="1" customWidth="1"/>
    <col min="28" max="28" width="45.42578125" bestFit="1" customWidth="1"/>
    <col min="29" max="29" width="61.42578125" bestFit="1" customWidth="1"/>
  </cols>
  <sheetData>
    <row r="1" spans="1:29" x14ac:dyDescent="0.25">
      <c r="A1" s="1" t="s">
        <v>27</v>
      </c>
      <c r="B1" s="1" t="s">
        <v>28</v>
      </c>
      <c r="C1" s="1" t="s">
        <v>63</v>
      </c>
      <c r="D1" s="1" t="s">
        <v>29</v>
      </c>
      <c r="E1" s="1" t="s">
        <v>31</v>
      </c>
      <c r="F1" s="1" t="s">
        <v>32</v>
      </c>
      <c r="G1" s="1" t="s">
        <v>58</v>
      </c>
      <c r="H1" s="1" t="s">
        <v>51</v>
      </c>
      <c r="I1" s="1" t="s">
        <v>115</v>
      </c>
      <c r="J1" s="1" t="s">
        <v>52</v>
      </c>
      <c r="K1" s="1" t="s">
        <v>54</v>
      </c>
      <c r="L1" s="1" t="s">
        <v>114</v>
      </c>
      <c r="M1" s="1" t="s">
        <v>55</v>
      </c>
      <c r="N1" s="1" t="s">
        <v>526</v>
      </c>
      <c r="O1" s="1" t="s">
        <v>527</v>
      </c>
      <c r="P1" s="1" t="s">
        <v>30</v>
      </c>
      <c r="Q1" s="1" t="s">
        <v>66</v>
      </c>
      <c r="R1" s="1" t="s">
        <v>67</v>
      </c>
      <c r="S1" s="46" t="s">
        <v>68</v>
      </c>
      <c r="T1" s="46" t="s">
        <v>69</v>
      </c>
      <c r="U1" s="1" t="s">
        <v>64</v>
      </c>
      <c r="V1" s="1" t="s">
        <v>65</v>
      </c>
      <c r="W1" s="1" t="s">
        <v>70</v>
      </c>
      <c r="X1" s="1" t="s">
        <v>71</v>
      </c>
      <c r="Y1" s="1" t="s">
        <v>72</v>
      </c>
      <c r="Z1" s="1" t="s">
        <v>174</v>
      </c>
      <c r="AA1" s="1" t="s">
        <v>176</v>
      </c>
      <c r="AB1" s="1" t="s">
        <v>177</v>
      </c>
      <c r="AC1" s="1" t="s">
        <v>337</v>
      </c>
    </row>
    <row r="2" spans="1:29" s="6" customFormat="1" x14ac:dyDescent="0.25">
      <c r="A2" s="6" t="s">
        <v>546</v>
      </c>
      <c r="B2" s="6" t="s">
        <v>547</v>
      </c>
      <c r="C2" s="6" t="s">
        <v>61</v>
      </c>
      <c r="D2" t="str">
        <f>CONCATENATE("UPDATE ",C2," SET ",
IF(E2&lt;&gt;"",CONCATENATE("SortOrder = ",E2," "),""),
IF(F2&lt;&gt;"",CONCATENATE(", LayoutOrder = ",F2," "),""),
IF(G2&lt;&gt;"",CONCATENATE(", LayoutGroupId = ",G2," "),""),
IF(H2&lt;&gt;"",CONCATENATE(", FieldStateInNewForm = ",H2," "),""),
IF(I2&lt;&gt;"",CONCATENATE(", FieldStateInViewForm = ",I2," "),""),
IF(J2&lt;&gt;"",CONCATENATE(", FieldStateInEditForm = ",J2," "),""),
IF(K2&lt;&gt;"",CONCATENATE(", ControlTypeInNewForm = '",K2,"' "),""),
IF(L2&lt;&gt;"",CONCATENATE(", ControlTypeInViewForm = '",L2,"' "),""),
IF(M2&lt;&gt;"",CONCATENATE(", ControlTypeInEditForm = '",M2,"' "),""),
IF(N2&lt;&gt;"",CONCATENATE(", IsMandatoryInNewForm = ",N2," "),""),
IF(O2&lt;&gt;"",CONCATENATE(", IsMandatoryInEditForm = ",O2," "),""),
IF(P2&lt;&gt;"",CONCATENATE(", NameLocale1 = '",P2,"' "),""),
IF(Q2&lt;&gt;"",CONCATENATE(", AllowedValues = '",Q2,"' "),""),
IF(R2&lt;&gt;"",CONCATENATE(", DefaultValue = '",R2,"' "),""),
IF(S2&lt;&gt;"",CONCATENATE(", ValidationJSScript = '",S2,"' "),""),
IF(T2&lt;&gt;"",CONCATENATE(", DocumentReadyJSScript = '",T2,"' "),""),
IF(U2&lt;&gt;"",CONCATENATE(", DataSourceTypeId = ",U2," "),""),
IF(V2&lt;&gt;"",CONCATENATE(", DataSource = '",V2,"' "),""),
IF(W2&lt;&gt;"",CONCATENATE(", FieldExtension1 = '",W2,"' "),""),
IF(X2&lt;&gt;"",CONCATENATE(", FieldExtension2 = '",X2,"' "),""),
IF(Y2&lt;&gt;"",CONCATENATE(", FieldExtension3 = '",Y2,"' "),""),
IF(Z2&lt;&gt;"",CONCATENATE(", FieldExtension4 = '",Z2,"' "),""),
IF(AA2&lt;&gt;"",CONCATENATE(", FieldExtension5 = '",AA2,"' "),""),
IF(AB2&lt;&gt;"",CONCATENATE(", FieldExtension6 = '",AB2,"' "),""),
IF(AC2&lt;&gt;"",CONCATENATE(", NameLocale9 = '",AC2,"' "),""),
" WHERE InternalName IN ('",A2,"') AND Entity = '",B2,"'")</f>
        <v>UPDATE CategoriesFields SET SortOrder = 0 , LayoutOrder = -1 , LayoutGroupId = 0 , FieldStateInNewForm = 3 , FieldStateInViewForm = 3 , FieldStateInEditForm = 3 , ControlTypeInNewForm = 'textbox' , ControlTypeInViewForm = 'textbox' , ControlTypeInEditForm = 'textbox' , IsMandatoryInNewForm = 1 , IsMandatoryInEditForm = 0  WHERE InternalName IN ('InvestigationsId') AND Entity = 'Investigations'</v>
      </c>
      <c r="E2" s="6">
        <v>0</v>
      </c>
      <c r="F2" s="6">
        <v>-1</v>
      </c>
      <c r="G2" s="6">
        <v>0</v>
      </c>
      <c r="H2" s="6">
        <v>3</v>
      </c>
      <c r="I2" s="6">
        <v>3</v>
      </c>
      <c r="J2" s="6">
        <v>3</v>
      </c>
      <c r="K2" s="2" t="s">
        <v>536</v>
      </c>
      <c r="L2" s="2" t="s">
        <v>536</v>
      </c>
      <c r="M2" s="2" t="s">
        <v>536</v>
      </c>
      <c r="N2" s="2">
        <v>1</v>
      </c>
      <c r="O2" s="2">
        <v>0</v>
      </c>
      <c r="S2" s="47"/>
      <c r="T2" s="47"/>
    </row>
    <row r="3" spans="1:29" x14ac:dyDescent="0.25">
      <c r="A3" t="s">
        <v>549</v>
      </c>
      <c r="B3" s="6" t="s">
        <v>547</v>
      </c>
      <c r="C3" s="6" t="s">
        <v>61</v>
      </c>
      <c r="D3" t="str">
        <f t="shared" ref="D3:D66" si="0">CONCATENATE("UPDATE ",C3," SET ",
IF(E3&lt;&gt;"",CONCATENATE("SortOrder = ",E3," "),""),
IF(F3&lt;&gt;"",CONCATENATE(", LayoutOrder = ",F3," "),""),
IF(G3&lt;&gt;"",CONCATENATE(", LayoutGroupId = ",G3," "),""),
IF(H3&lt;&gt;"",CONCATENATE(", FieldStateInNewForm = ",H3," "),""),
IF(I3&lt;&gt;"",CONCATENATE(", FieldStateInViewForm = ",I3," "),""),
IF(J3&lt;&gt;"",CONCATENATE(", FieldStateInEditForm = ",J3," "),""),
IF(K3&lt;&gt;"",CONCATENATE(", ControlTypeInNewForm = '",K3,"' "),""),
IF(L3&lt;&gt;"",CONCATENATE(", ControlTypeInViewForm = '",L3,"' "),""),
IF(M3&lt;&gt;"",CONCATENATE(", ControlTypeInEditForm = '",M3,"' "),""),
IF(N3&lt;&gt;"",CONCATENATE(", IsMandatoryInNewForm = ",N3," "),""),
IF(O3&lt;&gt;"",CONCATENATE(", IsMandatoryInEditForm = ",O3," "),""),
IF(P3&lt;&gt;"",CONCATENATE(", NameLocale1 = '",P3,"' "),""),
IF(Q3&lt;&gt;"",CONCATENATE(", AllowedValues = '",Q3,"' "),""),
IF(R3&lt;&gt;"",CONCATENATE(", DefaultValue = '",R3,"' "),""),
IF(S3&lt;&gt;"",CONCATENATE(", ValidationJSScript = '",S3,"' "),""),
IF(T3&lt;&gt;"",CONCATENATE(", DocumentReadyJSScript = '",T3,"' "),""),
IF(U3&lt;&gt;"",CONCATENATE(", DataSourceTypeId = ",U3," "),""),
IF(V3&lt;&gt;"",CONCATENATE(", DataSource = '",V3,"' "),""),
IF(W3&lt;&gt;"",CONCATENATE(", FieldExtension1 = '",W3,"' "),""),
IF(X3&lt;&gt;"",CONCATENATE(", FieldExtension2 = '",X3,"' "),""),
IF(Y3&lt;&gt;"",CONCATENATE(", FieldExtension3 = '",Y3,"' "),""),
IF(Z3&lt;&gt;"",CONCATENATE(", FieldExtension4 = '",Z3,"' "),""),
IF(AA3&lt;&gt;"",CONCATENATE(", FieldExtension5 = '",AA3,"' "),""),
IF(AB3&lt;&gt;"",CONCATENATE(", FieldExtension6 = '",AB3,"' "),""),
IF(AC3&lt;&gt;"",CONCATENATE(", NameLocale9 = '",AC3,"' "),""),
" WHERE InternalName IN ('",A3,"') AND Entity = '",B3,"'")</f>
        <v>UPDATE CategoriesFields SET SortOrder = 100 , LayoutOrder = -1 , LayoutGroupId = 0 , FieldStateInNewForm = 1 , FieldStateInViewForm = 1 , FieldStateInEditForm = 1 , ControlTypeInNewForm = 'textbox' , ControlTypeInViewForm = 'textbox' , ControlTypeInEditForm = 'textbox' , IsMandatoryInNewForm = 1 , IsMandatoryInEditForm = 0 , NameLocale1 = 'Κωδικός Φακέλου'  WHERE InternalName IN ('FakelosId') AND Entity = 'Investigations'</v>
      </c>
      <c r="E3">
        <v>100</v>
      </c>
      <c r="F3">
        <v>-1</v>
      </c>
      <c r="G3">
        <v>0</v>
      </c>
      <c r="H3">
        <v>1</v>
      </c>
      <c r="I3">
        <v>1</v>
      </c>
      <c r="J3">
        <v>1</v>
      </c>
      <c r="K3" s="2" t="s">
        <v>536</v>
      </c>
      <c r="L3" s="2" t="s">
        <v>536</v>
      </c>
      <c r="M3" s="2" t="s">
        <v>536</v>
      </c>
      <c r="N3" s="2">
        <v>1</v>
      </c>
      <c r="O3" s="2">
        <v>0</v>
      </c>
      <c r="P3" t="s">
        <v>548</v>
      </c>
    </row>
    <row r="4" spans="1:29" s="28" customFormat="1" x14ac:dyDescent="0.25">
      <c r="A4" s="28" t="s">
        <v>550</v>
      </c>
      <c r="B4" s="29" t="s">
        <v>547</v>
      </c>
      <c r="C4" s="29" t="s">
        <v>61</v>
      </c>
      <c r="D4" s="28" t="str">
        <f t="shared" si="0"/>
        <v>UPDATE CategoriesFields SET SortOrder = 200 , LayoutOrder = -1 , LayoutGroupId = 100 , FieldStateInNewForm = 2 , FieldStateInViewForm = 1 , FieldStateInEditForm = 2 , ControlTypeInNewForm = 'dropdownlist' , ControlTypeInViewForm = 'dropdownlist' , ControlTypeInEditForm = 'dropdownlist' , IsMandatoryInNewForm = 1 , IsMandatoryInEditForm = 1 , NameLocale1 = 'Δήμος' , DataSourceTypeId = 4 , DataSource = '/InvestigationsGen/LookupMunicipalities' , FieldExtension1 = 'Id' , FieldExtension2 = 'Name' , NameLocale9 = 'ΣΤΟΙΧΕΙΑ ΦΑΚΕΛΟΥ'  WHERE InternalName IN ('Fakelos_Municipality') AND Entity = 'Investigations'</v>
      </c>
      <c r="E4" s="28">
        <v>200</v>
      </c>
      <c r="F4" s="28">
        <v>-1</v>
      </c>
      <c r="G4" s="28">
        <v>100</v>
      </c>
      <c r="H4" s="28">
        <v>2</v>
      </c>
      <c r="I4" s="28">
        <v>1</v>
      </c>
      <c r="J4" s="28">
        <v>2</v>
      </c>
      <c r="K4" s="28" t="s">
        <v>57</v>
      </c>
      <c r="L4" s="28" t="s">
        <v>57</v>
      </c>
      <c r="M4" s="28" t="s">
        <v>57</v>
      </c>
      <c r="N4" s="28">
        <v>1</v>
      </c>
      <c r="O4" s="28">
        <v>1</v>
      </c>
      <c r="P4" s="28" t="s">
        <v>82</v>
      </c>
      <c r="S4" s="48"/>
      <c r="T4" s="48"/>
      <c r="U4" s="28">
        <v>4</v>
      </c>
      <c r="V4" s="28" t="s">
        <v>769</v>
      </c>
      <c r="W4" s="28" t="s">
        <v>444</v>
      </c>
      <c r="X4" s="28" t="s">
        <v>445</v>
      </c>
      <c r="AC4" s="28" t="s">
        <v>644</v>
      </c>
    </row>
    <row r="5" spans="1:29" s="28" customFormat="1" x14ac:dyDescent="0.25">
      <c r="A5" s="28" t="s">
        <v>551</v>
      </c>
      <c r="B5" s="29" t="s">
        <v>547</v>
      </c>
      <c r="C5" s="29" t="s">
        <v>61</v>
      </c>
      <c r="D5" s="28" t="str">
        <f t="shared" si="0"/>
        <v>UPDATE CategoriesFields SET SortOrder = 300 , LayoutOrder = -1 , LayoutGroupId = 100 , FieldStateInNewForm = 2 , FieldStateInViewForm = 1 , FieldStateInEditForm = 2 , ControlTypeInNewForm = 'dropdownlist' , ControlTypeInViewForm = 'dropdownlist' , ControlTypeInEditForm = 'dropdownlist' , IsMandatoryInNewForm = 1 , IsMandatoryInEditForm = 1 , NameLocale1 = 'Οδός' , DataSourceTypeId = 4 , DataSource = '/InvestigationsGen/LookupStreets/[[FIELD_VALUE]]?filter=[[CASCADED_VALUE]]' , FieldExtension1 = 'Id' , FieldExtension2 = 'Name' , FieldExtension5 = 'Fakelos_Municipality' , NameLocale9 = 'ΣΤΟΙΧΕΙΑ ΦΑΚΕΛΟΥ'  WHERE InternalName IN ('Fakelos_Odos') AND Entity = 'Investigations'</v>
      </c>
      <c r="E5" s="28">
        <v>300</v>
      </c>
      <c r="F5" s="28">
        <v>-1</v>
      </c>
      <c r="G5" s="28">
        <v>100</v>
      </c>
      <c r="H5" s="28">
        <v>2</v>
      </c>
      <c r="I5" s="28">
        <v>1</v>
      </c>
      <c r="J5" s="28">
        <v>2</v>
      </c>
      <c r="K5" s="28" t="s">
        <v>57</v>
      </c>
      <c r="L5" s="28" t="s">
        <v>57</v>
      </c>
      <c r="M5" s="28" t="s">
        <v>57</v>
      </c>
      <c r="N5" s="28">
        <v>1</v>
      </c>
      <c r="O5" s="28">
        <v>1</v>
      </c>
      <c r="P5" s="28" t="s">
        <v>83</v>
      </c>
      <c r="S5" s="48"/>
      <c r="T5" s="48"/>
      <c r="U5" s="28">
        <v>4</v>
      </c>
      <c r="V5" s="28" t="s">
        <v>768</v>
      </c>
      <c r="W5" s="28" t="s">
        <v>444</v>
      </c>
      <c r="X5" s="28" t="s">
        <v>445</v>
      </c>
      <c r="AA5" s="28" t="s">
        <v>550</v>
      </c>
      <c r="AC5" s="28" t="s">
        <v>644</v>
      </c>
    </row>
    <row r="6" spans="1:29" s="28" customFormat="1" x14ac:dyDescent="0.25">
      <c r="A6" s="28" t="s">
        <v>552</v>
      </c>
      <c r="B6" s="29" t="s">
        <v>547</v>
      </c>
      <c r="C6" s="29" t="s">
        <v>61</v>
      </c>
      <c r="D6" s="28" t="str">
        <f t="shared" si="0"/>
        <v>UPDATE CategoriesFields SET SortOrder = 400 , LayoutOrder = -1 , LayoutGroupId = 100 , FieldStateInNewForm = 2 , FieldStateInViewForm = 1 , FieldStateInEditForm = 2 , ControlTypeInNewForm = 'textbox' , ControlTypeInViewForm = 'textbox' , ControlTypeInEditForm = 'textbox' , IsMandatoryInNewForm = 0 , IsMandatoryInEditForm = 0 , NameLocale1 = 'Περιοχή' , NameLocale9 = 'ΣΤΟΙΧΕΙΑ ΦΑΚΕΛΟΥ'  WHERE InternalName IN ('Fakelos_Perioxi') AND Entity = 'Investigations'</v>
      </c>
      <c r="E6" s="28">
        <v>400</v>
      </c>
      <c r="F6" s="28">
        <v>-1</v>
      </c>
      <c r="G6" s="28">
        <v>100</v>
      </c>
      <c r="H6" s="28">
        <v>2</v>
      </c>
      <c r="I6" s="28">
        <v>1</v>
      </c>
      <c r="J6" s="28">
        <v>2</v>
      </c>
      <c r="K6" s="28" t="s">
        <v>536</v>
      </c>
      <c r="L6" s="28" t="s">
        <v>536</v>
      </c>
      <c r="M6" s="28" t="s">
        <v>536</v>
      </c>
      <c r="N6" s="28">
        <v>0</v>
      </c>
      <c r="O6" s="28">
        <v>0</v>
      </c>
      <c r="P6" s="28" t="s">
        <v>427</v>
      </c>
      <c r="S6" s="48"/>
      <c r="T6" s="48"/>
      <c r="AC6" s="28" t="s">
        <v>644</v>
      </c>
    </row>
    <row r="7" spans="1:29" s="28" customFormat="1" x14ac:dyDescent="0.25">
      <c r="A7" s="28" t="s">
        <v>553</v>
      </c>
      <c r="B7" s="29" t="s">
        <v>547</v>
      </c>
      <c r="C7" s="29" t="s">
        <v>61</v>
      </c>
      <c r="D7" s="28" t="str">
        <f t="shared" si="0"/>
        <v>UPDATE CategoriesFields SET SortOrder = 500 , LayoutOrder = -1 , LayoutGroupId = 100 , FieldStateInNewForm = 2 , FieldStateInViewForm = 1 , FieldStateInEditForm = 2 , ControlTypeInNewForm = 'textbox' , ControlTypeInViewForm = 'textbox' , ControlTypeInEditForm = 'textbox' , IsMandatoryInNewForm = 0 , IsMandatoryInEditForm = 0 , NameLocale1 = 'Αριθμός' , NameLocale9 = 'ΣΤΟΙΧΕΙΑ ΦΑΚΕΛΟΥ'  WHERE InternalName IN ('Fakelos_Arithmos') AND Entity = 'Investigations'</v>
      </c>
      <c r="E7" s="28">
        <v>500</v>
      </c>
      <c r="F7" s="28">
        <v>-1</v>
      </c>
      <c r="G7" s="28">
        <v>100</v>
      </c>
      <c r="H7" s="28">
        <v>2</v>
      </c>
      <c r="I7" s="28">
        <v>1</v>
      </c>
      <c r="J7" s="28">
        <v>2</v>
      </c>
      <c r="K7" s="28" t="s">
        <v>536</v>
      </c>
      <c r="L7" s="28" t="s">
        <v>536</v>
      </c>
      <c r="M7" s="28" t="s">
        <v>536</v>
      </c>
      <c r="N7" s="28">
        <v>0</v>
      </c>
      <c r="O7" s="28">
        <v>0</v>
      </c>
      <c r="P7" s="28" t="s">
        <v>84</v>
      </c>
      <c r="S7" s="48"/>
      <c r="T7" s="48"/>
      <c r="AC7" s="28" t="s">
        <v>644</v>
      </c>
    </row>
    <row r="8" spans="1:29" s="25" customFormat="1" x14ac:dyDescent="0.25">
      <c r="A8" s="25" t="s">
        <v>554</v>
      </c>
      <c r="B8" s="25" t="s">
        <v>547</v>
      </c>
      <c r="C8" s="25" t="s">
        <v>61</v>
      </c>
      <c r="D8" s="25" t="str">
        <f t="shared" si="0"/>
        <v>UPDATE CategoriesFields SET SortOrder = 600 , LayoutOrder = -1 , LayoutGroupId = 200 , FieldStateInNewForm = 2 , FieldStateInViewForm = 1 , FieldStateInEditForm = 2 , ControlTypeInNewForm = 'dropdownlist' , ControlTypeInViewForm = 'dropdownlist' , ControlTypeInEditForm = 'dropdownlist' , IsMandatoryInNewForm = 1 , IsMandatoryInEditForm = 1 , NameLocale1 = 'Δήμος' , DataSourceTypeId = 4 , DataSource = '/InvestigationsGen/LookupMunicipalities' , FieldExtension1 = 'Id' , FieldExtension2 = 'Name' , NameLocale9 = 'Α.ΣΤΟΙΧΕΙΑ ΑΚΙΝΗΤΟΥ'  WHERE InternalName IN ('Akinito_Municipality') AND Entity = 'Investigations'</v>
      </c>
      <c r="E8" s="25">
        <v>600</v>
      </c>
      <c r="F8" s="25">
        <v>-1</v>
      </c>
      <c r="G8" s="25">
        <v>200</v>
      </c>
      <c r="H8" s="25">
        <v>2</v>
      </c>
      <c r="I8" s="25">
        <v>1</v>
      </c>
      <c r="J8" s="25">
        <v>2</v>
      </c>
      <c r="K8" s="25" t="s">
        <v>57</v>
      </c>
      <c r="L8" s="25" t="s">
        <v>57</v>
      </c>
      <c r="M8" s="25" t="s">
        <v>57</v>
      </c>
      <c r="N8" s="25">
        <v>1</v>
      </c>
      <c r="O8" s="25">
        <v>1</v>
      </c>
      <c r="P8" s="25" t="s">
        <v>82</v>
      </c>
      <c r="S8" s="49"/>
      <c r="T8" s="49"/>
      <c r="U8" s="25">
        <v>4</v>
      </c>
      <c r="V8" s="25" t="s">
        <v>769</v>
      </c>
      <c r="W8" s="25" t="s">
        <v>444</v>
      </c>
      <c r="X8" s="25" t="s">
        <v>445</v>
      </c>
      <c r="AC8" s="25" t="s">
        <v>649</v>
      </c>
    </row>
    <row r="9" spans="1:29" s="25" customFormat="1" x14ac:dyDescent="0.25">
      <c r="A9" s="25" t="s">
        <v>555</v>
      </c>
      <c r="B9" s="25" t="s">
        <v>547</v>
      </c>
      <c r="C9" s="25" t="s">
        <v>61</v>
      </c>
      <c r="D9" s="25" t="str">
        <f t="shared" si="0"/>
        <v>UPDATE CategoriesFields SET SortOrder = 700 , LayoutOrder = -1 , LayoutGroupId = 200 , FieldStateInNewForm = 2 , FieldStateInViewForm = 1 , FieldStateInEditForm = 2 , ControlTypeInNewForm = 'dropdownlist' , ControlTypeInViewForm = 'dropdownlist' , ControlTypeInEditForm = 'dropdownlist' , IsMandatoryInNewForm = 1 , IsMandatoryInEditForm = 1 , NameLocale1 = 'Οδός' , DataSourceTypeId = 4 , DataSource = '/InvestigationsGen/LookupStreets/[[FIELD_VALUE]]?filter=[[CASCADED_VALUE]]' , FieldExtension1 = 'Id' , FieldExtension2 = 'Name' , FieldExtension5 = 'Akinito_Municipality' , NameLocale9 = 'Α.ΣΤΟΙΧΕΙΑ ΑΚΙΝΗΤΟΥ'  WHERE InternalName IN ('Akinito_Odos') AND Entity = 'Investigations'</v>
      </c>
      <c r="E9" s="25">
        <v>700</v>
      </c>
      <c r="F9" s="25">
        <v>-1</v>
      </c>
      <c r="G9" s="25">
        <v>200</v>
      </c>
      <c r="H9" s="25">
        <v>2</v>
      </c>
      <c r="I9" s="25">
        <v>1</v>
      </c>
      <c r="J9" s="25">
        <v>2</v>
      </c>
      <c r="K9" s="25" t="s">
        <v>57</v>
      </c>
      <c r="L9" s="25" t="s">
        <v>57</v>
      </c>
      <c r="M9" s="25" t="s">
        <v>57</v>
      </c>
      <c r="N9" s="25">
        <v>1</v>
      </c>
      <c r="O9" s="25">
        <v>1</v>
      </c>
      <c r="P9" s="25" t="s">
        <v>83</v>
      </c>
      <c r="S9" s="49"/>
      <c r="T9" s="49"/>
      <c r="U9" s="25">
        <v>4</v>
      </c>
      <c r="V9" s="25" t="s">
        <v>768</v>
      </c>
      <c r="W9" s="25" t="s">
        <v>444</v>
      </c>
      <c r="X9" s="25" t="s">
        <v>445</v>
      </c>
      <c r="AA9" s="25" t="s">
        <v>554</v>
      </c>
      <c r="AC9" s="25" t="s">
        <v>649</v>
      </c>
    </row>
    <row r="10" spans="1:29" s="25" customFormat="1" x14ac:dyDescent="0.25">
      <c r="A10" s="25" t="s">
        <v>556</v>
      </c>
      <c r="B10" s="25" t="s">
        <v>547</v>
      </c>
      <c r="C10" s="25" t="s">
        <v>61</v>
      </c>
      <c r="D10" s="25" t="str">
        <f t="shared" si="0"/>
        <v>UPDATE CategoriesFields SET SortOrder = 800 , LayoutOrder = -1 , LayoutGroupId = 200 , FieldStateInNewForm = 2 , FieldStateInViewForm = 1 , FieldStateInEditForm = 2 , ControlTypeInNewForm = 'textbox' , ControlTypeInViewForm = 'textbox' , ControlTypeInEditForm = 'textbox' , IsMandatoryInNewForm = 0 , IsMandatoryInEditForm = 0 , NameLocale1 = 'Περιοχή' , NameLocale9 = 'Α.ΣΤΟΙΧΕΙΑ ΑΚΙΝΗΤΟΥ'  WHERE InternalName IN ('Akinito_Perioxi') AND Entity = 'Investigations'</v>
      </c>
      <c r="E10" s="25">
        <v>800</v>
      </c>
      <c r="F10" s="25">
        <v>-1</v>
      </c>
      <c r="G10" s="25">
        <v>200</v>
      </c>
      <c r="H10" s="25">
        <v>2</v>
      </c>
      <c r="I10" s="25">
        <v>1</v>
      </c>
      <c r="J10" s="25">
        <v>2</v>
      </c>
      <c r="K10" s="25" t="s">
        <v>536</v>
      </c>
      <c r="L10" s="25" t="s">
        <v>536</v>
      </c>
      <c r="M10" s="25" t="s">
        <v>536</v>
      </c>
      <c r="N10" s="25">
        <v>0</v>
      </c>
      <c r="O10" s="25">
        <v>0</v>
      </c>
      <c r="P10" s="25" t="s">
        <v>427</v>
      </c>
      <c r="S10" s="49"/>
      <c r="T10" s="49"/>
      <c r="AC10" s="25" t="s">
        <v>649</v>
      </c>
    </row>
    <row r="11" spans="1:29" s="25" customFormat="1" x14ac:dyDescent="0.25">
      <c r="A11" s="25" t="s">
        <v>557</v>
      </c>
      <c r="B11" s="25" t="s">
        <v>547</v>
      </c>
      <c r="C11" s="25" t="s">
        <v>61</v>
      </c>
      <c r="D11" s="25" t="str">
        <f t="shared" si="0"/>
        <v>UPDATE CategoriesFields SET SortOrder = 900 , LayoutOrder = -1 , LayoutGroupId = 200 , FieldStateInNewForm = 2 , FieldStateInViewForm = 1 , FieldStateInEditForm = 2 , ControlTypeInNewForm = 'textbox' , ControlTypeInViewForm = 'textbox' , ControlTypeInEditForm = 'textbox' , IsMandatoryInNewForm = 0 , IsMandatoryInEditForm = 0 , NameLocale1 = 'Αριθμός' , NameLocale9 = 'Α.ΣΤΟΙΧΕΙΑ ΑΚΙΝΗΤΟΥ'  WHERE InternalName IN ('Akinito_Arithmos') AND Entity = 'Investigations'</v>
      </c>
      <c r="E11" s="25">
        <v>900</v>
      </c>
      <c r="F11" s="25">
        <v>-1</v>
      </c>
      <c r="G11" s="25">
        <v>200</v>
      </c>
      <c r="H11" s="25">
        <v>2</v>
      </c>
      <c r="I11" s="25">
        <v>1</v>
      </c>
      <c r="J11" s="25">
        <v>2</v>
      </c>
      <c r="K11" s="25" t="s">
        <v>536</v>
      </c>
      <c r="L11" s="25" t="s">
        <v>536</v>
      </c>
      <c r="M11" s="25" t="s">
        <v>536</v>
      </c>
      <c r="N11" s="25">
        <v>0</v>
      </c>
      <c r="O11" s="25">
        <v>0</v>
      </c>
      <c r="P11" s="25" t="s">
        <v>84</v>
      </c>
      <c r="S11" s="49"/>
      <c r="T11" s="49"/>
      <c r="AC11" s="25" t="s">
        <v>649</v>
      </c>
    </row>
    <row r="12" spans="1:29" s="25" customFormat="1" x14ac:dyDescent="0.25">
      <c r="A12" s="25" t="s">
        <v>558</v>
      </c>
      <c r="B12" s="25" t="s">
        <v>547</v>
      </c>
      <c r="C12" s="25" t="s">
        <v>61</v>
      </c>
      <c r="D12" s="25" t="str">
        <f t="shared" si="0"/>
        <v>UPDATE CategoriesFields SET SortOrder = 910 , LayoutOrder = -1 , LayoutGroupId = 200 , FieldStateInNewForm = 2 , FieldStateInViewForm = 1 , FieldStateInEditForm = 2 , ControlTypeInNewForm = 'textarea' , ControlTypeInViewForm = 'textarea' , ControlTypeInEditForm = 'textarea' , IsMandatoryInNewForm = 0 , IsMandatoryInEditForm = 0 , NameLocale1 = 'Περιγραφή Κτίσματος' , NameLocale9 = 'Α.ΣΤΟΙΧΕΙΑ ΑΚΙΝΗΤΟΥ'  WHERE InternalName IN ('Akinito_PerigrafiKtismatos') AND Entity = 'Investigations'</v>
      </c>
      <c r="E12" s="25">
        <v>910</v>
      </c>
      <c r="F12" s="25">
        <v>-1</v>
      </c>
      <c r="G12" s="25">
        <v>200</v>
      </c>
      <c r="H12" s="25">
        <v>2</v>
      </c>
      <c r="I12" s="25">
        <v>1</v>
      </c>
      <c r="J12" s="25">
        <v>2</v>
      </c>
      <c r="K12" s="25" t="s">
        <v>60</v>
      </c>
      <c r="L12" s="25" t="s">
        <v>60</v>
      </c>
      <c r="M12" s="25" t="s">
        <v>60</v>
      </c>
      <c r="N12" s="25">
        <v>0</v>
      </c>
      <c r="O12" s="25">
        <v>0</v>
      </c>
      <c r="P12" s="25" t="s">
        <v>645</v>
      </c>
      <c r="S12" s="49"/>
      <c r="T12" s="49"/>
      <c r="AC12" s="25" t="s">
        <v>649</v>
      </c>
    </row>
    <row r="13" spans="1:29" s="25" customFormat="1" x14ac:dyDescent="0.25">
      <c r="A13" s="25" t="s">
        <v>559</v>
      </c>
      <c r="B13" s="25" t="s">
        <v>547</v>
      </c>
      <c r="C13" s="25" t="s">
        <v>61</v>
      </c>
      <c r="D13" s="25" t="str">
        <f t="shared" si="0"/>
        <v>UPDATE CategoriesFields SET SortOrder = 920 , LayoutOrder = -1 , LayoutGroupId = 200 , FieldStateInNewForm = 2 , FieldStateInViewForm = 1 , FieldStateInEditForm = 2 , ControlTypeInNewForm = 'textbox' , ControlTypeInViewForm = 'textbox' , ControlTypeInEditForm = 'textbox' , IsMandatoryInNewForm = 0 , IsMandatoryInEditForm = 0 , NameLocale1 = 'Αριθμός Ορόφων' , NameLocale9 = 'Α.ΣΤΟΙΧΕΙΑ ΑΚΙΝΗΤΟΥ'  WHERE InternalName IN ('Akinito_ArithmosOrofon') AND Entity = 'Investigations'</v>
      </c>
      <c r="E13" s="25">
        <v>920</v>
      </c>
      <c r="F13" s="25">
        <v>-1</v>
      </c>
      <c r="G13" s="25">
        <v>200</v>
      </c>
      <c r="H13" s="25">
        <v>2</v>
      </c>
      <c r="I13" s="25">
        <v>1</v>
      </c>
      <c r="J13" s="25">
        <v>2</v>
      </c>
      <c r="K13" s="25" t="s">
        <v>536</v>
      </c>
      <c r="L13" s="25" t="s">
        <v>536</v>
      </c>
      <c r="M13" s="25" t="s">
        <v>536</v>
      </c>
      <c r="N13" s="25">
        <v>0</v>
      </c>
      <c r="O13" s="25">
        <v>0</v>
      </c>
      <c r="P13" s="25" t="s">
        <v>646</v>
      </c>
      <c r="S13" s="49"/>
      <c r="T13" s="49"/>
      <c r="AC13" s="25" t="s">
        <v>649</v>
      </c>
    </row>
    <row r="14" spans="1:29" s="25" customFormat="1" x14ac:dyDescent="0.25">
      <c r="A14" s="25" t="s">
        <v>560</v>
      </c>
      <c r="B14" s="25" t="s">
        <v>547</v>
      </c>
      <c r="C14" s="25" t="s">
        <v>61</v>
      </c>
      <c r="D14" s="25" t="str">
        <f t="shared" si="0"/>
        <v>UPDATE CategoriesFields SET SortOrder = 930 , LayoutOrder = -1 , LayoutGroupId = 200 , FieldStateInNewForm = 2 , FieldStateInViewForm = 1 , FieldStateInEditForm = 2 , ControlTypeInNewForm = 'textarea' , ControlTypeInViewForm = 'textarea' , ControlTypeInEditForm = 'textarea' , IsMandatoryInNewForm = 0 , IsMandatoryInEditForm = 0 , NameLocale1 = 'Χαρακτηριστικά Χρήσης' , NameLocale9 = 'Α.ΣΤΟΙΧΕΙΑ ΑΚΙΝΗΤΟΥ'  WHERE InternalName IN ('Akinito_XaraktiristikaXrisis') AND Entity = 'Investigations'</v>
      </c>
      <c r="E14" s="25">
        <v>930</v>
      </c>
      <c r="F14" s="25">
        <v>-1</v>
      </c>
      <c r="G14" s="25">
        <v>200</v>
      </c>
      <c r="H14" s="25">
        <v>2</v>
      </c>
      <c r="I14" s="25">
        <v>1</v>
      </c>
      <c r="J14" s="25">
        <v>2</v>
      </c>
      <c r="K14" s="25" t="s">
        <v>60</v>
      </c>
      <c r="L14" s="25" t="s">
        <v>60</v>
      </c>
      <c r="M14" s="25" t="s">
        <v>60</v>
      </c>
      <c r="N14" s="25">
        <v>0</v>
      </c>
      <c r="O14" s="25">
        <v>0</v>
      </c>
      <c r="P14" s="25" t="s">
        <v>647</v>
      </c>
      <c r="S14" s="49"/>
      <c r="T14" s="49"/>
      <c r="AC14" s="25" t="s">
        <v>649</v>
      </c>
    </row>
    <row r="15" spans="1:29" s="25" customFormat="1" x14ac:dyDescent="0.25">
      <c r="A15" s="25" t="s">
        <v>561</v>
      </c>
      <c r="B15" s="25" t="s">
        <v>547</v>
      </c>
      <c r="C15" s="25" t="s">
        <v>61</v>
      </c>
      <c r="D15" s="25" t="str">
        <f t="shared" si="0"/>
        <v>UPDATE CategoriesFields SET SortOrder = 940 , LayoutOrder = -1 , LayoutGroupId = 200 , FieldStateInNewForm = 2 , FieldStateInViewForm = 1 , FieldStateInEditForm = 2 , ControlTypeInNewForm = 'textbox' , ControlTypeInViewForm = 'textbox' , ControlTypeInEditForm = 'textbox' , IsMandatoryInNewForm = 0 , IsMandatoryInEditForm = 0 , NameLocale1 = 'Ετος Κατασκευής' , NameLocale9 = 'Α.ΣΤΟΙΧΕΙΑ ΑΚΙΝΗΤΟΥ'  WHERE InternalName IN ('Akinito_EtosKataskevis') AND Entity = 'Investigations'</v>
      </c>
      <c r="E15" s="25">
        <v>940</v>
      </c>
      <c r="F15" s="25">
        <v>-1</v>
      </c>
      <c r="G15" s="25">
        <v>200</v>
      </c>
      <c r="H15" s="25">
        <v>2</v>
      </c>
      <c r="I15" s="25">
        <v>1</v>
      </c>
      <c r="J15" s="25">
        <v>2</v>
      </c>
      <c r="K15" s="25" t="s">
        <v>536</v>
      </c>
      <c r="L15" s="25" t="s">
        <v>536</v>
      </c>
      <c r="M15" s="25" t="s">
        <v>536</v>
      </c>
      <c r="N15" s="25">
        <v>0</v>
      </c>
      <c r="O15" s="25">
        <v>0</v>
      </c>
      <c r="P15" s="25" t="s">
        <v>648</v>
      </c>
      <c r="S15" s="49"/>
      <c r="T15" s="49"/>
      <c r="AC15" s="25" t="s">
        <v>649</v>
      </c>
    </row>
    <row r="16" spans="1:29" s="23" customFormat="1" x14ac:dyDescent="0.25">
      <c r="A16" s="23" t="s">
        <v>562</v>
      </c>
      <c r="B16" s="24" t="s">
        <v>547</v>
      </c>
      <c r="C16" s="24" t="s">
        <v>61</v>
      </c>
      <c r="D16" s="23" t="str">
        <f t="shared" si="0"/>
        <v>UPDATE CategoriesFields SET SortOrder = 1000 , LayoutOrder = 0 , LayoutGroupId = 300 , FieldStateInNewForm = 2 , FieldStateInViewForm = 1 , FieldStateInEditForm = 2 , ControlTypeInNewForm = 'textbox' , ControlTypeInViewForm = 'textbox' , ControlTypeInEditForm = 'textbox' , IsMandatoryInNewForm = 0 , IsMandatoryInEditForm = 0 , NameLocale1 = 'Ονοματεπώνυμο ιδιοκτήτη' , NameLocale9 = 'Β.ΣΤΟΙΧΕΙΑ ΙΔΙΟΚΤΗΤΗ-ΕΝΟΙΚΙΑΣΤΟΥ'  WHERE InternalName IN ('Idioktitis_Onomateponymo') AND Entity = 'Investigations'</v>
      </c>
      <c r="E16" s="23">
        <v>1000</v>
      </c>
      <c r="F16" s="23">
        <v>0</v>
      </c>
      <c r="G16" s="23">
        <v>300</v>
      </c>
      <c r="H16" s="23">
        <v>2</v>
      </c>
      <c r="I16" s="23">
        <v>1</v>
      </c>
      <c r="J16" s="23">
        <v>2</v>
      </c>
      <c r="K16" s="23" t="s">
        <v>536</v>
      </c>
      <c r="L16" s="23" t="s">
        <v>536</v>
      </c>
      <c r="M16" s="23" t="s">
        <v>536</v>
      </c>
      <c r="N16" s="23">
        <v>0</v>
      </c>
      <c r="O16" s="23">
        <v>0</v>
      </c>
      <c r="P16" s="23" t="s">
        <v>657</v>
      </c>
      <c r="S16" s="50"/>
      <c r="T16" s="50"/>
      <c r="AC16" s="23" t="s">
        <v>650</v>
      </c>
    </row>
    <row r="17" spans="1:29" s="23" customFormat="1" x14ac:dyDescent="0.25">
      <c r="A17" s="23" t="s">
        <v>563</v>
      </c>
      <c r="B17" s="24" t="s">
        <v>547</v>
      </c>
      <c r="C17" s="24" t="s">
        <v>61</v>
      </c>
      <c r="D17" s="23" t="str">
        <f t="shared" si="0"/>
        <v>UPDATE CategoriesFields SET SortOrder = 1010 , LayoutOrder = 1 , LayoutGroupId = 300 , FieldStateInNewForm = 2 , FieldStateInViewForm = 1 , FieldStateInEditForm = 2 , ControlTypeInNewForm = 'textbox' , ControlTypeInViewForm = 'textbox' , ControlTypeInEditForm = 'textbox' , IsMandatoryInNewForm = 0 , IsMandatoryInEditForm = 0 , NameLocale1 = 'Δειύθυνση επικ.ιδιοκτήτη' , NameLocale9 = 'Β.ΣΤΟΙΧΕΙΑ ΙΔΙΟΚΤΗΤΗ-ΕΝΟΙΚΙΑΣΤΟΥ'  WHERE InternalName IN ('Idioktitis_DieythinsiEpikoinonias') AND Entity = 'Investigations'</v>
      </c>
      <c r="E17" s="23">
        <v>1010</v>
      </c>
      <c r="F17" s="23">
        <v>1</v>
      </c>
      <c r="G17" s="23">
        <v>300</v>
      </c>
      <c r="H17" s="23">
        <v>2</v>
      </c>
      <c r="I17" s="23">
        <v>1</v>
      </c>
      <c r="J17" s="23">
        <v>2</v>
      </c>
      <c r="K17" s="23" t="s">
        <v>536</v>
      </c>
      <c r="L17" s="23" t="s">
        <v>536</v>
      </c>
      <c r="M17" s="23" t="s">
        <v>536</v>
      </c>
      <c r="N17" s="23">
        <v>0</v>
      </c>
      <c r="O17" s="23">
        <v>0</v>
      </c>
      <c r="P17" s="23" t="s">
        <v>656</v>
      </c>
      <c r="S17" s="50"/>
      <c r="T17" s="50"/>
      <c r="AC17" s="23" t="s">
        <v>650</v>
      </c>
    </row>
    <row r="18" spans="1:29" s="23" customFormat="1" x14ac:dyDescent="0.25">
      <c r="A18" s="23" t="s">
        <v>564</v>
      </c>
      <c r="B18" s="24" t="s">
        <v>547</v>
      </c>
      <c r="C18" s="24" t="s">
        <v>61</v>
      </c>
      <c r="D18" s="23" t="str">
        <f t="shared" si="0"/>
        <v>UPDATE CategoriesFields SET SortOrder = 1020 , LayoutOrder = 2 , LayoutGroupId = 300 , FieldStateInNewForm = 2 , FieldStateInViewForm = 1 , FieldStateInEditForm = 2 , ControlTypeInNewForm = 'textbox' , ControlTypeInViewForm = 'textbox' , ControlTypeInEditForm = 'textbox' , IsMandatoryInNewForm = 0 , IsMandatoryInEditForm = 0 , NameLocale1 = 'Τηλ.επικοινωνίας ιδιοκτήτη' , NameLocale9 = 'Β.ΣΤΟΙΧΕΙΑ ΙΔΙΟΚΤΗΤΗ-ΕΝΟΙΚΙΑΣΤΟΥ'  WHERE InternalName IN ('Idioktitis_ThlEpikoinonias') AND Entity = 'Investigations'</v>
      </c>
      <c r="E18" s="23">
        <v>1020</v>
      </c>
      <c r="F18" s="23">
        <v>2</v>
      </c>
      <c r="G18" s="23">
        <v>300</v>
      </c>
      <c r="H18" s="23">
        <v>2</v>
      </c>
      <c r="I18" s="23">
        <v>1</v>
      </c>
      <c r="J18" s="23">
        <v>2</v>
      </c>
      <c r="K18" s="23" t="s">
        <v>536</v>
      </c>
      <c r="L18" s="23" t="s">
        <v>536</v>
      </c>
      <c r="M18" s="23" t="s">
        <v>536</v>
      </c>
      <c r="N18" s="23">
        <v>0</v>
      </c>
      <c r="O18" s="23">
        <v>0</v>
      </c>
      <c r="P18" s="23" t="s">
        <v>658</v>
      </c>
      <c r="S18" s="50"/>
      <c r="T18" s="50"/>
      <c r="AC18" s="23" t="s">
        <v>650</v>
      </c>
    </row>
    <row r="19" spans="1:29" s="23" customFormat="1" x14ac:dyDescent="0.25">
      <c r="A19" s="23" t="s">
        <v>565</v>
      </c>
      <c r="B19" s="24" t="s">
        <v>547</v>
      </c>
      <c r="C19" s="24" t="s">
        <v>61</v>
      </c>
      <c r="D19" s="23" t="str">
        <f t="shared" si="0"/>
        <v>UPDATE CategoriesFields SET SortOrder = 1030 , LayoutOrder = 0 , LayoutGroupId = 300 , FieldStateInNewForm = 2 , FieldStateInViewForm = 1 , FieldStateInEditForm = 2 , ControlTypeInNewForm = 'textbox' , ControlTypeInViewForm = 'textbox' , ControlTypeInEditForm = 'textbox' , IsMandatoryInNewForm = 0 , IsMandatoryInEditForm = 0 , NameLocale1 = 'Ιδιοκτησία χώρου αυτοψίας' , NameLocale9 = 'Β.ΣΤΟΙΧΕΙΑ ΙΔΙΟΚΤΗΤΗ-ΕΝΟΙΚΙΑΣΤΟΥ'  WHERE InternalName IN ('Idioktitis_IdioktisiaXorouAutopsias') AND Entity = 'Investigations'</v>
      </c>
      <c r="E19" s="23">
        <v>1030</v>
      </c>
      <c r="F19" s="23">
        <v>0</v>
      </c>
      <c r="G19" s="23">
        <v>300</v>
      </c>
      <c r="H19" s="23">
        <v>2</v>
      </c>
      <c r="I19" s="23">
        <v>1</v>
      </c>
      <c r="J19" s="23">
        <v>2</v>
      </c>
      <c r="K19" s="23" t="s">
        <v>536</v>
      </c>
      <c r="L19" s="23" t="s">
        <v>536</v>
      </c>
      <c r="M19" s="23" t="s">
        <v>536</v>
      </c>
      <c r="N19" s="23">
        <v>0</v>
      </c>
      <c r="O19" s="23">
        <v>0</v>
      </c>
      <c r="P19" s="23" t="s">
        <v>651</v>
      </c>
      <c r="S19" s="50"/>
      <c r="T19" s="50"/>
      <c r="AC19" s="23" t="s">
        <v>650</v>
      </c>
    </row>
    <row r="20" spans="1:29" s="23" customFormat="1" x14ac:dyDescent="0.25">
      <c r="A20" s="23" t="s">
        <v>566</v>
      </c>
      <c r="B20" s="24" t="s">
        <v>547</v>
      </c>
      <c r="C20" s="24" t="s">
        <v>61</v>
      </c>
      <c r="D20" s="23" t="str">
        <f t="shared" si="0"/>
        <v>UPDATE CategoriesFields SET SortOrder = 1040 , LayoutOrder = 1 , LayoutGroupId = 300 , FieldStateInNewForm = 2 , FieldStateInViewForm = 1 , FieldStateInEditForm = 2 , ControlTypeInNewForm = 'textbox' , ControlTypeInViewForm = 'textbox' , ControlTypeInEditForm = 'textbox' , IsMandatoryInNewForm = 0 , IsMandatoryInEditForm = 0 , NameLocale1 = 'Ενοικίαση χώρου αυτοψίας' , NameLocale9 = 'Β.ΣΤΟΙΧΕΙΑ ΙΔΙΟΚΤΗΤΗ-ΕΝΟΙΚΙΑΣΤΟΥ'  WHERE InternalName IN ('Idioktitis_EnoikiasiXorouAutopsias') AND Entity = 'Investigations'</v>
      </c>
      <c r="E20" s="23">
        <v>1040</v>
      </c>
      <c r="F20" s="23">
        <v>1</v>
      </c>
      <c r="G20" s="23">
        <v>300</v>
      </c>
      <c r="H20" s="23">
        <v>2</v>
      </c>
      <c r="I20" s="23">
        <v>1</v>
      </c>
      <c r="J20" s="23">
        <v>2</v>
      </c>
      <c r="K20" s="23" t="s">
        <v>536</v>
      </c>
      <c r="L20" s="23" t="s">
        <v>536</v>
      </c>
      <c r="M20" s="23" t="s">
        <v>536</v>
      </c>
      <c r="N20" s="23">
        <v>0</v>
      </c>
      <c r="O20" s="23">
        <v>0</v>
      </c>
      <c r="P20" s="23" t="s">
        <v>652</v>
      </c>
      <c r="S20" s="50"/>
      <c r="T20" s="50"/>
      <c r="AC20" s="23" t="s">
        <v>650</v>
      </c>
    </row>
    <row r="21" spans="1:29" s="23" customFormat="1" x14ac:dyDescent="0.25">
      <c r="A21" s="23" t="s">
        <v>567</v>
      </c>
      <c r="B21" s="24" t="s">
        <v>547</v>
      </c>
      <c r="C21" s="24" t="s">
        <v>61</v>
      </c>
      <c r="D21" s="23" t="str">
        <f t="shared" si="0"/>
        <v>UPDATE CategoriesFields SET SortOrder = 1050 , LayoutOrder = 0 , LayoutGroupId = 300 , FieldStateInNewForm = 2 , FieldStateInViewForm = 1 , FieldStateInEditForm = 2 , ControlTypeInNewForm = 'textbox' , ControlTypeInViewForm = 'textbox' , ControlTypeInEditForm = 'textbox' , IsMandatoryInNewForm = 0 , IsMandatoryInEditForm = 0 , NameLocale1 = 'Ονοματεπώνυμο ενοικιαστού' , NameLocale9 = 'Β.ΣΤΟΙΧΕΙΑ ΙΔΙΟΚΤΗΤΗ-ΕΝΟΙΚΙΑΣΤΟΥ'  WHERE InternalName IN ('Idioktitis_OnomateponymoEnoikiastou') AND Entity = 'Investigations'</v>
      </c>
      <c r="E21" s="23">
        <v>1050</v>
      </c>
      <c r="F21" s="23">
        <v>0</v>
      </c>
      <c r="G21" s="23">
        <v>300</v>
      </c>
      <c r="H21" s="23">
        <v>2</v>
      </c>
      <c r="I21" s="23">
        <v>1</v>
      </c>
      <c r="J21" s="23">
        <v>2</v>
      </c>
      <c r="K21" s="23" t="s">
        <v>536</v>
      </c>
      <c r="L21" s="23" t="s">
        <v>536</v>
      </c>
      <c r="M21" s="23" t="s">
        <v>536</v>
      </c>
      <c r="N21" s="23">
        <v>0</v>
      </c>
      <c r="O21" s="23">
        <v>0</v>
      </c>
      <c r="P21" s="23" t="s">
        <v>653</v>
      </c>
      <c r="S21" s="50"/>
      <c r="T21" s="50"/>
      <c r="AC21" s="23" t="s">
        <v>650</v>
      </c>
    </row>
    <row r="22" spans="1:29" s="23" customFormat="1" x14ac:dyDescent="0.25">
      <c r="A22" s="23" t="s">
        <v>568</v>
      </c>
      <c r="B22" s="24" t="s">
        <v>547</v>
      </c>
      <c r="C22" s="24" t="s">
        <v>61</v>
      </c>
      <c r="D22" s="23" t="str">
        <f t="shared" si="0"/>
        <v>UPDATE CategoriesFields SET SortOrder = 1060 , LayoutOrder = 1 , LayoutGroupId = 300 , FieldStateInNewForm = 2 , FieldStateInViewForm = 1 , FieldStateInEditForm = 2 , ControlTypeInNewForm = 'textbox' , ControlTypeInViewForm = 'textbox' , ControlTypeInEditForm = 'textbox' , IsMandatoryInNewForm = 0 , IsMandatoryInEditForm = 0 , NameLocale1 = 'Διεύθυνση επικ. Ενοικιαστού' , NameLocale9 = 'Β.ΣΤΟΙΧΕΙΑ ΙΔΙΟΚΤΗΤΗ-ΕΝΟΙΚΙΑΣΤΟΥ'  WHERE InternalName IN ('Idioktitis_DieythinsiEnoikiastou') AND Entity = 'Investigations'</v>
      </c>
      <c r="E22" s="23">
        <v>1060</v>
      </c>
      <c r="F22" s="23">
        <v>1</v>
      </c>
      <c r="G22" s="23">
        <v>300</v>
      </c>
      <c r="H22" s="23">
        <v>2</v>
      </c>
      <c r="I22" s="23">
        <v>1</v>
      </c>
      <c r="J22" s="23">
        <v>2</v>
      </c>
      <c r="K22" s="23" t="s">
        <v>536</v>
      </c>
      <c r="L22" s="23" t="s">
        <v>536</v>
      </c>
      <c r="M22" s="23" t="s">
        <v>536</v>
      </c>
      <c r="N22" s="23">
        <v>0</v>
      </c>
      <c r="O22" s="23">
        <v>0</v>
      </c>
      <c r="P22" s="23" t="s">
        <v>655</v>
      </c>
      <c r="S22" s="50"/>
      <c r="T22" s="50"/>
      <c r="AC22" s="23" t="s">
        <v>650</v>
      </c>
    </row>
    <row r="23" spans="1:29" s="23" customFormat="1" x14ac:dyDescent="0.25">
      <c r="A23" s="23" t="s">
        <v>569</v>
      </c>
      <c r="B23" s="24" t="s">
        <v>547</v>
      </c>
      <c r="C23" s="24" t="s">
        <v>61</v>
      </c>
      <c r="D23" s="23" t="str">
        <f t="shared" si="0"/>
        <v>UPDATE CategoriesFields SET SortOrder = 1070 , LayoutOrder = 2 , LayoutGroupId = 300 , FieldStateInNewForm = 2 , FieldStateInViewForm = 1 , FieldStateInEditForm = 2 , ControlTypeInNewForm = 'textbox' , ControlTypeInViewForm = 'textbox' , ControlTypeInEditForm = 'textbox' , IsMandatoryInNewForm = 0 , IsMandatoryInEditForm = 0 , NameLocale1 = 'Τηλ.επικοινωνίας ενοικιαστού' , NameLocale9 = 'Β.ΣΤΟΙΧΕΙΑ ΙΔΙΟΚΤΗΤΗ-ΕΝΟΙΚΙΑΣΤΟΥ'  WHERE InternalName IN ('Idioktitis_ThlEpikoinoniasEnoikiastou') AND Entity = 'Investigations'</v>
      </c>
      <c r="E23" s="23">
        <v>1070</v>
      </c>
      <c r="F23" s="23">
        <v>2</v>
      </c>
      <c r="G23" s="23">
        <v>300</v>
      </c>
      <c r="H23" s="23">
        <v>2</v>
      </c>
      <c r="I23" s="23">
        <v>1</v>
      </c>
      <c r="J23" s="23">
        <v>2</v>
      </c>
      <c r="K23" s="23" t="s">
        <v>536</v>
      </c>
      <c r="L23" s="23" t="s">
        <v>536</v>
      </c>
      <c r="M23" s="23" t="s">
        <v>536</v>
      </c>
      <c r="N23" s="23">
        <v>0</v>
      </c>
      <c r="O23" s="23">
        <v>0</v>
      </c>
      <c r="P23" s="23" t="s">
        <v>654</v>
      </c>
      <c r="S23" s="50"/>
      <c r="T23" s="50"/>
      <c r="AC23" s="23" t="s">
        <v>650</v>
      </c>
    </row>
    <row r="24" spans="1:29" s="30" customFormat="1" x14ac:dyDescent="0.25">
      <c r="A24" s="30" t="s">
        <v>570</v>
      </c>
      <c r="B24" s="31" t="s">
        <v>547</v>
      </c>
      <c r="C24" s="31" t="s">
        <v>61</v>
      </c>
      <c r="D24" s="30" t="str">
        <f t="shared" si="0"/>
        <v>UPDATE CategoriesFields SET SortOrder = 1100 , LayoutOrder = -1 , LayoutGroupId = 400 , FieldStateInNewForm = 2 , FieldStateInViewForm = 1 , FieldStateInEditForm = 2 , ControlTypeInNewForm = 'textarea' , ControlTypeInViewForm = 'textarea' , ControlTypeInEditForm = 'textarea' , IsMandatoryInNewForm = 0 , IsMandatoryInEditForm = 0 , NameLocale1 = 'Περιγραφή χώρου αυτοψίας' , NameLocale9 = 'Γ.ΣΤΟΙΧΕΙΑ ΕΞΕΤΑΖΟΜΕΝΟΥ ΧΩΡΟΥ ΑΥΤΟΨΙΑΣ'  WHERE InternalName IN ('XorosAutopsias_PerigrafiXorou') AND Entity = 'Investigations'</v>
      </c>
      <c r="E24" s="30">
        <v>1100</v>
      </c>
      <c r="F24" s="30">
        <v>-1</v>
      </c>
      <c r="G24" s="30">
        <v>400</v>
      </c>
      <c r="H24" s="30">
        <v>2</v>
      </c>
      <c r="I24" s="30">
        <v>1</v>
      </c>
      <c r="J24" s="30">
        <v>2</v>
      </c>
      <c r="K24" s="30" t="s">
        <v>60</v>
      </c>
      <c r="L24" s="30" t="s">
        <v>60</v>
      </c>
      <c r="M24" s="30" t="s">
        <v>60</v>
      </c>
      <c r="N24" s="30">
        <v>0</v>
      </c>
      <c r="O24" s="30">
        <v>0</v>
      </c>
      <c r="P24" s="30" t="s">
        <v>659</v>
      </c>
      <c r="S24" s="51"/>
      <c r="T24" s="51"/>
      <c r="AC24" s="30" t="s">
        <v>668</v>
      </c>
    </row>
    <row r="25" spans="1:29" s="30" customFormat="1" x14ac:dyDescent="0.25">
      <c r="A25" s="30" t="s">
        <v>571</v>
      </c>
      <c r="B25" s="31" t="s">
        <v>547</v>
      </c>
      <c r="C25" s="31" t="s">
        <v>61</v>
      </c>
      <c r="D25" s="30" t="str">
        <f t="shared" si="0"/>
        <v>UPDATE CategoriesFields SET SortOrder = 1110 , LayoutOrder = 0 , LayoutGroupId = 400 , FieldStateInNewForm = 2 , FieldStateInViewForm = 1 , FieldStateInEditForm = 2 , ControlTypeInNewForm = 'dropdownlist' , ControlTypeInViewForm = 'dropdownlist' , ControlTypeInEditForm = 'dropdownlist' , IsMandatoryInNewForm = 0 , IsMandatoryInEditForm = 0 , NameLocale1 = 'Ο χώρος είναι :' , DefaultValue = 'Ισογειο' , DataSourceTypeId = 2 , DataSource = 'Ισογειο;Ημιυπόγειο;Υπογειο;Αλλο' , NameLocale9 = 'Γ.ΣΤΟΙΧΕΙΑ ΕΞΕΤΑΖΟΜΕΝΟΥ ΧΩΡΟΥ ΑΥΤΟΨΙΑΣ'  WHERE InternalName IN ('XorosAutopsias_Typos') AND Entity = 'Investigations'</v>
      </c>
      <c r="E25" s="30">
        <v>1110</v>
      </c>
      <c r="F25" s="30">
        <v>0</v>
      </c>
      <c r="G25" s="30">
        <v>400</v>
      </c>
      <c r="H25" s="30">
        <v>2</v>
      </c>
      <c r="I25" s="30">
        <v>1</v>
      </c>
      <c r="J25" s="30">
        <v>2</v>
      </c>
      <c r="K25" s="30" t="s">
        <v>57</v>
      </c>
      <c r="L25" s="30" t="s">
        <v>57</v>
      </c>
      <c r="M25" s="30" t="s">
        <v>57</v>
      </c>
      <c r="N25" s="30">
        <v>0</v>
      </c>
      <c r="O25" s="30">
        <v>0</v>
      </c>
      <c r="P25" s="30" t="s">
        <v>660</v>
      </c>
      <c r="R25" s="30" t="s">
        <v>663</v>
      </c>
      <c r="S25" s="51"/>
      <c r="T25" s="51"/>
      <c r="U25" s="30">
        <v>2</v>
      </c>
      <c r="V25" s="30" t="s">
        <v>670</v>
      </c>
      <c r="AC25" s="30" t="s">
        <v>668</v>
      </c>
    </row>
    <row r="26" spans="1:29" s="30" customFormat="1" x14ac:dyDescent="0.25">
      <c r="A26" s="30" t="s">
        <v>572</v>
      </c>
      <c r="B26" s="31" t="s">
        <v>547</v>
      </c>
      <c r="C26" s="31" t="s">
        <v>61</v>
      </c>
      <c r="D26" s="30" t="str">
        <f t="shared" si="0"/>
        <v>UPDATE CategoriesFields SET SortOrder = 1120 , LayoutOrder = 1 , LayoutGroupId = 400 , FieldStateInNewForm = 2 , FieldStateInViewForm = 1 , FieldStateInEditForm = 2 , ControlTypeInNewForm = 'dropdownlist' , ControlTypeInViewForm = 'dropdownlist' , ControlTypeInEditForm = 'dropdownlist' , IsMandatoryInNewForm = 0 , IsMandatoryInEditForm = 0 , NameLocale1 = 'Χρήση Χώρου :' , DefaultValue = 'Οικια' , DataSourceTypeId = 2 , DataSource = 'Οικια;Επαγγελματικος Χωρος;Άλλο' , NameLocale9 = 'Γ.ΣΤΟΙΧΕΙΑ ΕΞΕΤΑΖΟΜΕΝΟΥ ΧΩΡΟΥ ΑΥΤΟΨΙΑΣ'  WHERE InternalName IN ('XorosAutopsias_Xrisi1') AND Entity = 'Investigations'</v>
      </c>
      <c r="E26" s="30">
        <v>1120</v>
      </c>
      <c r="F26" s="30">
        <v>1</v>
      </c>
      <c r="G26" s="30">
        <v>400</v>
      </c>
      <c r="H26" s="30">
        <v>2</v>
      </c>
      <c r="I26" s="30">
        <v>1</v>
      </c>
      <c r="J26" s="30">
        <v>2</v>
      </c>
      <c r="K26" s="30" t="s">
        <v>57</v>
      </c>
      <c r="L26" s="30" t="s">
        <v>57</v>
      </c>
      <c r="M26" s="30" t="s">
        <v>57</v>
      </c>
      <c r="N26" s="30">
        <v>0</v>
      </c>
      <c r="O26" s="30">
        <v>0</v>
      </c>
      <c r="P26" s="30" t="s">
        <v>661</v>
      </c>
      <c r="R26" s="30" t="s">
        <v>664</v>
      </c>
      <c r="S26" s="51"/>
      <c r="T26" s="51"/>
      <c r="U26" s="30">
        <v>2</v>
      </c>
      <c r="V26" s="30" t="s">
        <v>666</v>
      </c>
      <c r="AC26" s="30" t="s">
        <v>668</v>
      </c>
    </row>
    <row r="27" spans="1:29" s="30" customFormat="1" x14ac:dyDescent="0.25">
      <c r="A27" s="30" t="s">
        <v>573</v>
      </c>
      <c r="B27" s="31" t="s">
        <v>547</v>
      </c>
      <c r="C27" s="31" t="s">
        <v>61</v>
      </c>
      <c r="D27" s="30" t="str">
        <f t="shared" si="0"/>
        <v>UPDATE CategoriesFields SET SortOrder = 1130 , LayoutOrder = 2 , LayoutGroupId = 400 , FieldStateInNewForm = 2 , FieldStateInViewForm = 1 , FieldStateInEditForm = 2 , ControlTypeInNewForm = 'dropdownlist' , ControlTypeInViewForm = 'dropdownlist' , ControlTypeInEditForm = 'dropdownlist' , IsMandatoryInNewForm = 0 , IsMandatoryInEditForm = 0 , NameLocale1 = 'Χρήση Επαγγελματικού Χώρου :' , DefaultValue = 'Καταστημα' , DataSourceTypeId = 2 , DataSource = 'Καταστημα;Αποθηκη;Βιομηχανια-Βιοτεχνια;Εργαστηριο;Άλλο' , NameLocale9 = 'Γ.ΣΤΟΙΧΕΙΑ ΕΞΕΤΑΖΟΜΕΝΟΥ ΧΩΡΟΥ ΑΥΤΟΨΙΑΣ'  WHERE InternalName IN ('XorosAutopsias_Xrisi2') AND Entity = 'Investigations'</v>
      </c>
      <c r="E27" s="30">
        <v>1130</v>
      </c>
      <c r="F27" s="30">
        <v>2</v>
      </c>
      <c r="G27" s="30">
        <v>400</v>
      </c>
      <c r="H27" s="30">
        <v>2</v>
      </c>
      <c r="I27" s="30">
        <v>1</v>
      </c>
      <c r="J27" s="30">
        <v>2</v>
      </c>
      <c r="K27" s="30" t="s">
        <v>57</v>
      </c>
      <c r="L27" s="30" t="s">
        <v>57</v>
      </c>
      <c r="M27" s="30" t="s">
        <v>57</v>
      </c>
      <c r="N27" s="30">
        <v>0</v>
      </c>
      <c r="O27" s="30">
        <v>0</v>
      </c>
      <c r="P27" s="30" t="s">
        <v>669</v>
      </c>
      <c r="R27" s="30" t="s">
        <v>665</v>
      </c>
      <c r="S27" s="51"/>
      <c r="T27" s="51"/>
      <c r="U27" s="30">
        <v>2</v>
      </c>
      <c r="V27" s="30" t="s">
        <v>667</v>
      </c>
      <c r="AC27" s="30" t="s">
        <v>668</v>
      </c>
    </row>
    <row r="28" spans="1:29" s="30" customFormat="1" x14ac:dyDescent="0.25">
      <c r="A28" s="30" t="s">
        <v>574</v>
      </c>
      <c r="B28" s="31" t="s">
        <v>547</v>
      </c>
      <c r="C28" s="31" t="s">
        <v>61</v>
      </c>
      <c r="D28" s="30" t="str">
        <f t="shared" si="0"/>
        <v>UPDATE CategoriesFields SET SortOrder = 1140 , LayoutOrder = -1 , LayoutGroupId = 400 , FieldStateInNewForm = 2 , FieldStateInViewForm = 1 , FieldStateInEditForm = 2 , ControlTypeInNewForm = 'textarea' , ControlTypeInViewForm = 'textarea' , ControlTypeInEditForm = 'textarea' , IsMandatoryInNewForm = 0 , IsMandatoryInEditForm = 0 , NameLocale1 = 'Περιγράψτε την δραστηριότητα' , NameLocale9 = 'Γ.ΣΤΟΙΧΕΙΑ ΕΞΕΤΑΖΟΜΕΝΟΥ ΧΩΡΟΥ ΑΥΤΟΨΙΑΣ'  WHERE InternalName IN ('XorosAutopsias_Drastiriotita') AND Entity = 'Investigations'</v>
      </c>
      <c r="E28" s="30">
        <v>1140</v>
      </c>
      <c r="F28" s="30">
        <v>-1</v>
      </c>
      <c r="G28" s="30">
        <v>400</v>
      </c>
      <c r="H28" s="30">
        <v>2</v>
      </c>
      <c r="I28" s="30">
        <v>1</v>
      </c>
      <c r="J28" s="30">
        <v>2</v>
      </c>
      <c r="K28" s="30" t="s">
        <v>60</v>
      </c>
      <c r="L28" s="30" t="s">
        <v>60</v>
      </c>
      <c r="M28" s="30" t="s">
        <v>60</v>
      </c>
      <c r="N28" s="30">
        <v>0</v>
      </c>
      <c r="O28" s="30">
        <v>0</v>
      </c>
      <c r="P28" s="30" t="s">
        <v>662</v>
      </c>
      <c r="S28" s="51"/>
      <c r="T28" s="51"/>
      <c r="AC28" s="30" t="s">
        <v>668</v>
      </c>
    </row>
    <row r="29" spans="1:29" s="11" customFormat="1" x14ac:dyDescent="0.25">
      <c r="A29" s="11" t="s">
        <v>575</v>
      </c>
      <c r="B29" s="12" t="s">
        <v>547</v>
      </c>
      <c r="C29" s="12" t="s">
        <v>61</v>
      </c>
      <c r="D29" s="11" t="str">
        <f t="shared" si="0"/>
        <v>UPDATE CategoriesFields SET SortOrder = 1200 , LayoutOrder = 0 , LayoutGroupId = 500 , FieldStateInNewForm = 2 , FieldStateInViewForm = 1 , FieldStateInEditForm = 2 , ControlTypeInNewForm = 'datetime' , ControlTypeInViewForm = 'datetime' , ControlTypeInEditForm = 'datetime' , IsMandatoryInNewForm = 0 , IsMandatoryInEditForm = 0 , NameLocale1 = 'Ημερομηνία Αναγγελίας' , NameLocale9 = 'Δ.ΑΝΑΓΓΕΛΙΑ ΒΛΑΒΗΣ (ΣΤΟΝ ΤΟΜΕΑ)'  WHERE InternalName IN ('AnaggeliaVlavis_Hmerominia') AND Entity = 'Investigations'</v>
      </c>
      <c r="E29" s="11">
        <v>1200</v>
      </c>
      <c r="F29" s="11">
        <v>0</v>
      </c>
      <c r="G29" s="11">
        <v>500</v>
      </c>
      <c r="H29" s="11">
        <v>2</v>
      </c>
      <c r="I29" s="11">
        <v>1</v>
      </c>
      <c r="J29" s="11">
        <v>2</v>
      </c>
      <c r="K29" s="11" t="s">
        <v>59</v>
      </c>
      <c r="L29" s="11" t="s">
        <v>59</v>
      </c>
      <c r="M29" s="11" t="s">
        <v>59</v>
      </c>
      <c r="N29" s="11">
        <v>0</v>
      </c>
      <c r="O29" s="11">
        <v>0</v>
      </c>
      <c r="P29" s="11" t="s">
        <v>412</v>
      </c>
      <c r="S29" s="52"/>
      <c r="T29" s="52"/>
      <c r="AC29" s="11" t="s">
        <v>671</v>
      </c>
    </row>
    <row r="30" spans="1:29" s="11" customFormat="1" x14ac:dyDescent="0.25">
      <c r="A30" s="11" t="s">
        <v>576</v>
      </c>
      <c r="B30" s="12" t="s">
        <v>547</v>
      </c>
      <c r="C30" s="12" t="s">
        <v>61</v>
      </c>
      <c r="D30" s="11" t="str">
        <f t="shared" si="0"/>
        <v>UPDATE CategoriesFields SET SortOrder = 1210 , LayoutOrder = 1 , LayoutGroupId = 500 , FieldStateInNewForm = 2 , FieldStateInViewForm = 1 , FieldStateInEditForm = 2 , ControlTypeInNewForm = 'time' , ControlTypeInViewForm = 'time' , ControlTypeInEditForm = 'time' , IsMandatoryInNewForm = 0 , IsMandatoryInEditForm = 0 , NameLocale1 = 'Ωρα Αναγγελίας' , ValidationJSScript = 'function CustomValidate[[FIELDNAME]]() { var control = $("#[[FIELDNAME]]"); if(control.val() &amp;&amp; control.val().length &gt; 0) { var isValid = true; var patt = new RegExp("^([01]?[0-9]|2[0-3]):[0-5][0-9]$"); isValid = patt.test(control.val()); if (!isValid) return "Σωστή μορφή ώρας HH:mm (24H)."; } return ""; }' , FieldExtension1 = 'HH:mm' , FieldExtension2 = '{0:HH:mm}' , NameLocale9 = 'Δ.ΑΝΑΓΓΕΛΙΑ ΒΛΑΒΗΣ (ΣΤΟΝ ΤΟΜΕΑ)'  WHERE InternalName IN ('AnaggeliaVlavis_Ora') AND Entity = 'Investigations'</v>
      </c>
      <c r="E30" s="11">
        <v>1210</v>
      </c>
      <c r="F30" s="11">
        <v>1</v>
      </c>
      <c r="G30" s="11">
        <v>500</v>
      </c>
      <c r="H30" s="11">
        <v>2</v>
      </c>
      <c r="I30" s="11">
        <v>1</v>
      </c>
      <c r="J30" s="11">
        <v>2</v>
      </c>
      <c r="K30" s="11" t="s">
        <v>474</v>
      </c>
      <c r="L30" s="11" t="s">
        <v>474</v>
      </c>
      <c r="M30" s="11" t="s">
        <v>474</v>
      </c>
      <c r="N30" s="11">
        <v>0</v>
      </c>
      <c r="O30" s="11">
        <v>0</v>
      </c>
      <c r="P30" s="11" t="s">
        <v>413</v>
      </c>
      <c r="S30" s="52" t="s">
        <v>770</v>
      </c>
      <c r="T30" s="52"/>
      <c r="W30" s="11" t="s">
        <v>86</v>
      </c>
      <c r="X30" s="11" t="s">
        <v>87</v>
      </c>
      <c r="AC30" s="11" t="s">
        <v>671</v>
      </c>
    </row>
    <row r="31" spans="1:29" s="11" customFormat="1" x14ac:dyDescent="0.25">
      <c r="A31" s="11" t="s">
        <v>577</v>
      </c>
      <c r="B31" s="12" t="s">
        <v>547</v>
      </c>
      <c r="C31" s="12" t="s">
        <v>61</v>
      </c>
      <c r="D31" s="11" t="str">
        <f t="shared" si="0"/>
        <v>UPDATE CategoriesFields SET SortOrder = 1220 , LayoutOrder = 0 , LayoutGroupId = 500 , FieldStateInNewForm = 2 , FieldStateInViewForm = 1 , FieldStateInEditForm = 2 , ControlTypeInNewForm = 'textbox' , ControlTypeInViewForm = 'textbox' , ControlTypeInEditForm = 'textbox' , IsMandatoryInNewForm = 0 , IsMandatoryInEditForm = 0 , NameLocale1 = 'Αριθμ. Τηλεφ/τος ή FAX ή έγγραφης ειδοποίησης' , NameLocale9 = 'Δ.ΑΝΑΓΓΕΛΙΑ ΒΛΑΒΗΣ (ΣΤΟΝ ΤΟΜΕΑ)'  WHERE InternalName IN ('AnaggeliaVlavis_Fax') AND Entity = 'Investigations'</v>
      </c>
      <c r="E31" s="11">
        <v>1220</v>
      </c>
      <c r="F31" s="11">
        <v>0</v>
      </c>
      <c r="G31" s="11">
        <v>500</v>
      </c>
      <c r="H31" s="11">
        <v>2</v>
      </c>
      <c r="I31" s="11">
        <v>1</v>
      </c>
      <c r="J31" s="11">
        <v>2</v>
      </c>
      <c r="K31" s="11" t="s">
        <v>536</v>
      </c>
      <c r="L31" s="11" t="s">
        <v>536</v>
      </c>
      <c r="M31" s="11" t="s">
        <v>536</v>
      </c>
      <c r="N31" s="11">
        <v>0</v>
      </c>
      <c r="O31" s="11">
        <v>0</v>
      </c>
      <c r="P31" s="11" t="s">
        <v>672</v>
      </c>
      <c r="S31" s="52"/>
      <c r="T31" s="52"/>
      <c r="AC31" s="11" t="s">
        <v>671</v>
      </c>
    </row>
    <row r="32" spans="1:29" s="11" customFormat="1" x14ac:dyDescent="0.25">
      <c r="A32" s="11" t="s">
        <v>578</v>
      </c>
      <c r="B32" s="12" t="s">
        <v>547</v>
      </c>
      <c r="C32" s="12" t="s">
        <v>61</v>
      </c>
      <c r="D32" s="11" t="str">
        <f t="shared" si="0"/>
        <v>UPDATE CategoriesFields SET SortOrder = 1230 , LayoutOrder = 1 , LayoutGroupId = 500 , FieldStateInNewForm = 2 , FieldStateInViewForm = 1 , FieldStateInEditForm = 2 , ControlTypeInNewForm = 'textbox' , ControlTypeInViewForm = 'textbox' , ControlTypeInEditForm = 'textbox' , IsMandatoryInNewForm = 0 , IsMandatoryInEditForm = 0 , NameLocale1 = 'Ονοματεπώνυμο παραλήπτη αναγγελίας' , NameLocale9 = 'Δ.ΑΝΑΓΓΕΛΙΑ ΒΛΑΒΗΣ (ΣΤΟΝ ΤΟΜΕΑ)'  WHERE InternalName IN ('AnaggeliaVlavis_OnomaParalipti') AND Entity = 'Investigations'</v>
      </c>
      <c r="E32" s="11">
        <v>1230</v>
      </c>
      <c r="F32" s="11">
        <v>1</v>
      </c>
      <c r="G32" s="11">
        <v>500</v>
      </c>
      <c r="H32" s="11">
        <v>2</v>
      </c>
      <c r="I32" s="11">
        <v>1</v>
      </c>
      <c r="J32" s="11">
        <v>2</v>
      </c>
      <c r="K32" s="11" t="s">
        <v>536</v>
      </c>
      <c r="L32" s="11" t="s">
        <v>536</v>
      </c>
      <c r="M32" s="11" t="s">
        <v>536</v>
      </c>
      <c r="N32" s="11">
        <v>0</v>
      </c>
      <c r="O32" s="11">
        <v>0</v>
      </c>
      <c r="P32" s="11" t="s">
        <v>673</v>
      </c>
      <c r="S32" s="52"/>
      <c r="T32" s="52"/>
      <c r="AC32" s="11" t="s">
        <v>671</v>
      </c>
    </row>
    <row r="33" spans="1:29" s="11" customFormat="1" x14ac:dyDescent="0.25">
      <c r="A33" s="11" t="s">
        <v>579</v>
      </c>
      <c r="B33" s="12" t="s">
        <v>547</v>
      </c>
      <c r="C33" s="12" t="s">
        <v>61</v>
      </c>
      <c r="D33" s="11" t="str">
        <f t="shared" si="0"/>
        <v>UPDATE CategoriesFields SET SortOrder = 1240 , LayoutOrder = 2 , LayoutGroupId = 500 , FieldStateInNewForm = 2 , FieldStateInViewForm = 1 , FieldStateInEditForm = 2 , ControlTypeInNewForm = 'textbox' , ControlTypeInViewForm = 'textbox' , ControlTypeInEditForm = 'textbox' , IsMandatoryInNewForm = 0 , IsMandatoryInEditForm = 0 , NameLocale1 = 'Α.Μ. παραλήπτη αναγγελίας' , NameLocale9 = 'Δ.ΑΝΑΓΓΕΛΙΑ ΒΛΑΒΗΣ (ΣΤΟΝ ΤΟΜΕΑ)'  WHERE InternalName IN ('AnaggeliaVlavis_AMParalipti') AND Entity = 'Investigations'</v>
      </c>
      <c r="E33" s="11">
        <v>1240</v>
      </c>
      <c r="F33" s="11">
        <v>2</v>
      </c>
      <c r="G33" s="11">
        <v>500</v>
      </c>
      <c r="H33" s="11">
        <v>2</v>
      </c>
      <c r="I33" s="11">
        <v>1</v>
      </c>
      <c r="J33" s="11">
        <v>2</v>
      </c>
      <c r="K33" s="11" t="s">
        <v>536</v>
      </c>
      <c r="L33" s="11" t="s">
        <v>536</v>
      </c>
      <c r="M33" s="11" t="s">
        <v>536</v>
      </c>
      <c r="N33" s="11">
        <v>0</v>
      </c>
      <c r="O33" s="11">
        <v>0</v>
      </c>
      <c r="P33" s="11" t="s">
        <v>674</v>
      </c>
      <c r="S33" s="52"/>
      <c r="T33" s="52"/>
      <c r="AC33" s="11" t="s">
        <v>671</v>
      </c>
    </row>
    <row r="34" spans="1:29" s="11" customFormat="1" x14ac:dyDescent="0.25">
      <c r="A34" s="11" t="s">
        <v>580</v>
      </c>
      <c r="B34" s="12" t="s">
        <v>547</v>
      </c>
      <c r="C34" s="12" t="s">
        <v>61</v>
      </c>
      <c r="D34" s="11" t="str">
        <f t="shared" si="0"/>
        <v>UPDATE CategoriesFields SET SortOrder = 1250 , LayoutOrder = -1 , LayoutGroupId = 500 , FieldStateInNewForm = 2 , FieldStateInViewForm = 1 , FieldStateInEditForm = 2 , ControlTypeInNewForm = 'textarea' , ControlTypeInViewForm = 'textarea' , ControlTypeInEditForm = 'textarea' , IsMandatoryInNewForm = 0 , IsMandatoryInEditForm = 0 , NameLocale1 = 'Θέμα Αναγγελίας' , NameLocale9 = 'Δ.ΑΝΑΓΓΕΛΙΑ ΒΛΑΒΗΣ (ΣΤΟΝ ΤΟΜΕΑ)'  WHERE InternalName IN ('AnaggeliaVlavis_Thema') AND Entity = 'Investigations'</v>
      </c>
      <c r="E34" s="11">
        <v>1250</v>
      </c>
      <c r="F34" s="11">
        <v>-1</v>
      </c>
      <c r="G34" s="11">
        <v>500</v>
      </c>
      <c r="H34" s="11">
        <v>2</v>
      </c>
      <c r="I34" s="11">
        <v>1</v>
      </c>
      <c r="J34" s="11">
        <v>2</v>
      </c>
      <c r="K34" s="11" t="s">
        <v>60</v>
      </c>
      <c r="L34" s="11" t="s">
        <v>60</v>
      </c>
      <c r="M34" s="11" t="s">
        <v>60</v>
      </c>
      <c r="N34" s="11">
        <v>0</v>
      </c>
      <c r="O34" s="11">
        <v>0</v>
      </c>
      <c r="P34" s="11" t="s">
        <v>675</v>
      </c>
      <c r="S34" s="52"/>
      <c r="T34" s="52"/>
      <c r="AC34" s="11" t="s">
        <v>671</v>
      </c>
    </row>
    <row r="35" spans="1:29" s="11" customFormat="1" x14ac:dyDescent="0.25">
      <c r="A35" s="11" t="s">
        <v>581</v>
      </c>
      <c r="B35" s="12" t="s">
        <v>547</v>
      </c>
      <c r="C35" s="12" t="s">
        <v>61</v>
      </c>
      <c r="D35" s="11" t="str">
        <f t="shared" si="0"/>
        <v>UPDATE CategoriesFields SET SortOrder = 1260 , LayoutOrder = -1 , LayoutGroupId = 500 , FieldStateInNewForm = 2 , FieldStateInViewForm = 1 , FieldStateInEditForm = 2 , ControlTypeInNewForm = 'checkbox' , ControlTypeInViewForm = 'checkbox' , ControlTypeInEditForm = 'checkbox' , IsMandatoryInNewForm = 0 , IsMandatoryInEditForm = 0 , NameLocale1 = 'Η αναγελλία βλάβης έγινε από Πελάτη' , AllowedValues = '0;1' , DefaultValue = '0' , NameLocale9 = 'Δ.ΑΝΑΓΓΕΛΙΑ ΒΛΑΒΗΣ (ΣΤΟΝ ΤΟΜΕΑ)'  WHERE InternalName IN ('AnaggeliaVlavis_IsPelatis') AND Entity = 'Investigations'</v>
      </c>
      <c r="E35" s="11">
        <v>1260</v>
      </c>
      <c r="F35" s="11">
        <v>-1</v>
      </c>
      <c r="G35" s="11">
        <v>500</v>
      </c>
      <c r="H35" s="11">
        <v>2</v>
      </c>
      <c r="I35" s="11">
        <v>1</v>
      </c>
      <c r="J35" s="11">
        <v>2</v>
      </c>
      <c r="K35" s="11" t="s">
        <v>545</v>
      </c>
      <c r="L35" s="11" t="s">
        <v>545</v>
      </c>
      <c r="M35" s="11" t="s">
        <v>545</v>
      </c>
      <c r="N35" s="11">
        <v>0</v>
      </c>
      <c r="O35" s="11">
        <v>0</v>
      </c>
      <c r="P35" s="11" t="s">
        <v>676</v>
      </c>
      <c r="Q35" s="11" t="s">
        <v>677</v>
      </c>
      <c r="R35" s="11">
        <v>0</v>
      </c>
      <c r="S35" s="52"/>
      <c r="T35" s="52"/>
      <c r="AC35" s="11" t="s">
        <v>671</v>
      </c>
    </row>
    <row r="36" spans="1:29" s="11" customFormat="1" x14ac:dyDescent="0.25">
      <c r="A36" s="11" t="s">
        <v>582</v>
      </c>
      <c r="B36" s="12" t="s">
        <v>547</v>
      </c>
      <c r="C36" s="12" t="s">
        <v>61</v>
      </c>
      <c r="D36" s="11" t="str">
        <f t="shared" si="0"/>
        <v>UPDATE CategoriesFields SET SortOrder = 1270 , LayoutOrder = -1 , LayoutGroupId = 500 , FieldStateInNewForm = 2 , FieldStateInViewForm = 1 , FieldStateInEditForm = 2 , ControlTypeInNewForm = 'textbox' , ControlTypeInViewForm = 'textbox' , ControlTypeInEditForm = 'textbox' , IsMandatoryInNewForm = 0 , IsMandatoryInEditForm = 0 , NameLocale1 = 'Στοιχεία Ειδοποιούντος' , NameLocale9 = 'Δ.ΑΝΑΓΓΕΛΙΑ ΒΛΑΒΗΣ (ΣΤΟΝ ΤΟΜΕΑ)'  WHERE InternalName IN ('AnaggeliaVlavis_StoixeiaPelati') AND Entity = 'Investigations'</v>
      </c>
      <c r="E36" s="11">
        <v>1270</v>
      </c>
      <c r="F36" s="11">
        <v>-1</v>
      </c>
      <c r="G36" s="11">
        <v>500</v>
      </c>
      <c r="H36" s="11">
        <v>2</v>
      </c>
      <c r="I36" s="11">
        <v>1</v>
      </c>
      <c r="J36" s="11">
        <v>2</v>
      </c>
      <c r="K36" s="11" t="s">
        <v>536</v>
      </c>
      <c r="L36" s="11" t="s">
        <v>536</v>
      </c>
      <c r="M36" s="11" t="s">
        <v>536</v>
      </c>
      <c r="N36" s="11">
        <v>0</v>
      </c>
      <c r="O36" s="11">
        <v>0</v>
      </c>
      <c r="P36" s="11" t="s">
        <v>678</v>
      </c>
      <c r="S36" s="52"/>
      <c r="T36" s="52"/>
      <c r="AC36" s="11" t="s">
        <v>671</v>
      </c>
    </row>
    <row r="37" spans="1:29" s="11" customFormat="1" x14ac:dyDescent="0.25">
      <c r="A37" s="11" t="s">
        <v>583</v>
      </c>
      <c r="B37" s="12" t="s">
        <v>547</v>
      </c>
      <c r="C37" s="12" t="s">
        <v>61</v>
      </c>
      <c r="D37" s="11" t="str">
        <f t="shared" si="0"/>
        <v>UPDATE CategoriesFields SET SortOrder = 1290 , LayoutOrder = 1 , LayoutGroupId = 500 , FieldStateInNewForm = 2 , FieldStateInViewForm = 1 , FieldStateInEditForm = 2 , ControlTypeInNewForm = 'textbox' , ControlTypeInViewForm = 'textbox' , ControlTypeInEditForm = 'textbox' , IsMandatoryInNewForm = 0 , IsMandatoryInEditForm = 0 , NameLocale1 = 'Αριθμός Ειδοποίησης 1022' , NameLocale9 = 'Δ.ΑΝΑΓΓΕΛΙΑ ΒΛΑΒΗΣ (ΣΤΟΝ ΤΟΜΕΑ)'  WHERE InternalName IN ('AnaggeliaVlavis_ArithmosEidop1022') AND Entity = 'Investigations'</v>
      </c>
      <c r="E37" s="11">
        <v>1290</v>
      </c>
      <c r="F37" s="11">
        <v>1</v>
      </c>
      <c r="G37" s="11">
        <v>500</v>
      </c>
      <c r="H37" s="11">
        <v>2</v>
      </c>
      <c r="I37" s="11">
        <v>1</v>
      </c>
      <c r="J37" s="11">
        <v>2</v>
      </c>
      <c r="K37" s="11" t="s">
        <v>536</v>
      </c>
      <c r="L37" s="11" t="s">
        <v>536</v>
      </c>
      <c r="M37" s="11" t="s">
        <v>536</v>
      </c>
      <c r="N37" s="11">
        <v>0</v>
      </c>
      <c r="O37" s="11">
        <v>0</v>
      </c>
      <c r="P37" s="11" t="s">
        <v>679</v>
      </c>
      <c r="S37" s="52"/>
      <c r="T37" s="52"/>
      <c r="AC37" s="11" t="s">
        <v>671</v>
      </c>
    </row>
    <row r="38" spans="1:29" s="11" customFormat="1" x14ac:dyDescent="0.25">
      <c r="A38" s="11" t="s">
        <v>584</v>
      </c>
      <c r="B38" s="12" t="s">
        <v>547</v>
      </c>
      <c r="C38" s="12" t="s">
        <v>61</v>
      </c>
      <c r="D38" s="11" t="str">
        <f t="shared" si="0"/>
        <v>UPDATE CategoriesFields SET SortOrder = 1280 , LayoutOrder = 0 , LayoutGroupId = 500 , FieldStateInNewForm = 2 , FieldStateInViewForm = 1 , FieldStateInEditForm = 2 , ControlTypeInNewForm = 'dropdownlist' , ControlTypeInViewForm = 'dropdownlist' , ControlTypeInEditForm = 'dropdownlist' , IsMandatoryInNewForm = 0 , IsMandatoryInEditForm = 0 , NameLocale1 = 'Υπηρεσία Εξυπηρέτησης Πελατών (1022)' , DefaultValue = 'Όχι' , DataSourceTypeId = 2 , DataSource = 'Όχι;Ναι' , NameLocale9 = 'Δ.ΑΝΑΓΓΕΛΙΑ ΒΛΑΒΗΣ (ΣΤΟΝ ΤΟΜΕΑ)'  WHERE InternalName IN ('AnaggeliaVlavis_Stoixeia1022') AND Entity = 'Investigations'</v>
      </c>
      <c r="E38" s="11">
        <v>1280</v>
      </c>
      <c r="F38" s="11">
        <v>0</v>
      </c>
      <c r="G38" s="11">
        <v>500</v>
      </c>
      <c r="H38" s="11">
        <v>2</v>
      </c>
      <c r="I38" s="11">
        <v>1</v>
      </c>
      <c r="J38" s="11">
        <v>2</v>
      </c>
      <c r="K38" s="11" t="s">
        <v>57</v>
      </c>
      <c r="L38" s="11" t="s">
        <v>57</v>
      </c>
      <c r="M38" s="11" t="s">
        <v>57</v>
      </c>
      <c r="N38" s="11">
        <v>0</v>
      </c>
      <c r="O38" s="11">
        <v>0</v>
      </c>
      <c r="P38" s="11" t="s">
        <v>680</v>
      </c>
      <c r="R38" s="11" t="s">
        <v>205</v>
      </c>
      <c r="S38" s="52"/>
      <c r="T38" s="52"/>
      <c r="U38" s="11">
        <v>2</v>
      </c>
      <c r="V38" s="11" t="s">
        <v>681</v>
      </c>
      <c r="AC38" s="11" t="s">
        <v>671</v>
      </c>
    </row>
    <row r="39" spans="1:29" s="11" customFormat="1" x14ac:dyDescent="0.25">
      <c r="A39" s="11" t="s">
        <v>585</v>
      </c>
      <c r="B39" s="12" t="s">
        <v>547</v>
      </c>
      <c r="C39" s="12" t="s">
        <v>61</v>
      </c>
      <c r="D39" s="11" t="str">
        <f t="shared" si="0"/>
        <v>UPDATE CategoriesFields SET SortOrder = 1300 , LayoutOrder = 0 , LayoutGroupId = 500 , FieldStateInNewForm = 2 , FieldStateInViewForm = 1 , FieldStateInEditForm = 2 , ControlTypeInNewForm = 'textbox' , ControlTypeInViewForm = 'textbox' , ControlTypeInEditForm = 'textbox' , IsMandatoryInNewForm = 0 , IsMandatoryInEditForm = 0 , NameLocale1 = 'Άλλη Υπηρεσιακή Μονάδα Ε.ΥΔ.ΑΠ.' , NameLocale9 = 'Δ.ΑΝΑΓΓΕΛΙΑ ΒΛΑΒΗΣ (ΣΤΟΝ ΤΟΜΕΑ)'  WHERE InternalName IN ('AnaggeliaVlavis_AlliYpiresiakiMonada') AND Entity = 'Investigations'</v>
      </c>
      <c r="E39" s="11">
        <v>1300</v>
      </c>
      <c r="F39" s="11">
        <v>0</v>
      </c>
      <c r="G39" s="11">
        <v>500</v>
      </c>
      <c r="H39" s="11">
        <v>2</v>
      </c>
      <c r="I39" s="11">
        <v>1</v>
      </c>
      <c r="J39" s="11">
        <v>2</v>
      </c>
      <c r="K39" s="11" t="s">
        <v>536</v>
      </c>
      <c r="L39" s="11" t="s">
        <v>536</v>
      </c>
      <c r="M39" s="11" t="s">
        <v>536</v>
      </c>
      <c r="N39" s="11">
        <v>0</v>
      </c>
      <c r="O39" s="11">
        <v>0</v>
      </c>
      <c r="P39" s="11" t="s">
        <v>682</v>
      </c>
      <c r="S39" s="52"/>
      <c r="T39" s="52"/>
      <c r="AC39" s="11" t="s">
        <v>671</v>
      </c>
    </row>
    <row r="40" spans="1:29" s="11" customFormat="1" x14ac:dyDescent="0.25">
      <c r="A40" s="11" t="s">
        <v>586</v>
      </c>
      <c r="B40" s="12" t="s">
        <v>547</v>
      </c>
      <c r="C40" s="12" t="s">
        <v>61</v>
      </c>
      <c r="D40" s="11" t="str">
        <f t="shared" si="0"/>
        <v>UPDATE CategoriesFields SET SortOrder = 1310 , LayoutOrder = 1 , LayoutGroupId = 500 , FieldStateInNewForm = 2 , FieldStateInViewForm = 1 , FieldStateInEditForm = 2 , ControlTypeInNewForm = 'textbox' , ControlTypeInViewForm = 'textbox' , ControlTypeInEditForm = 'textbox' , IsMandatoryInNewForm = 0 , IsMandatoryInEditForm = 0 , NameLocale1 = 'Άλλος' , NameLocale9 = 'Δ.ΑΝΑΓΓΕΛΙΑ ΒΛΑΒΗΣ (ΣΤΟΝ ΤΟΜΕΑ)'  WHERE InternalName IN ('AnaggeliaVlavis_Allos') AND Entity = 'Investigations'</v>
      </c>
      <c r="E40" s="11">
        <v>1310</v>
      </c>
      <c r="F40" s="11">
        <v>1</v>
      </c>
      <c r="G40" s="11">
        <v>500</v>
      </c>
      <c r="H40" s="11">
        <v>2</v>
      </c>
      <c r="I40" s="11">
        <v>1</v>
      </c>
      <c r="J40" s="11">
        <v>2</v>
      </c>
      <c r="K40" s="11" t="s">
        <v>536</v>
      </c>
      <c r="L40" s="11" t="s">
        <v>536</v>
      </c>
      <c r="M40" s="11" t="s">
        <v>536</v>
      </c>
      <c r="N40" s="11">
        <v>0</v>
      </c>
      <c r="O40" s="11">
        <v>0</v>
      </c>
      <c r="P40" s="11" t="s">
        <v>683</v>
      </c>
      <c r="S40" s="52"/>
      <c r="T40" s="52"/>
      <c r="AC40" s="11" t="s">
        <v>671</v>
      </c>
    </row>
    <row r="41" spans="1:29" s="11" customFormat="1" x14ac:dyDescent="0.25">
      <c r="A41" s="11" t="s">
        <v>587</v>
      </c>
      <c r="B41" s="12" t="s">
        <v>547</v>
      </c>
      <c r="C41" s="12" t="s">
        <v>61</v>
      </c>
      <c r="D41" s="11" t="str">
        <f t="shared" si="0"/>
        <v>UPDATE CategoriesFields SET SortOrder = 1320 , LayoutOrder = 0 , LayoutGroupId = 500 , FieldStateInNewForm = 2 , FieldStateInViewForm = 1 , FieldStateInEditForm = 2 , ControlTypeInNewForm = 'datetime' , ControlTypeInViewForm = 'datetime' , ControlTypeInEditForm = 'datetime' , IsMandatoryInNewForm = 0 , IsMandatoryInEditForm = 0 , NameLocale1 = 'Ημερομηνία και ωρα διαβίβασης προς Προϊστάμενο Τομέα' , NameLocale9 = 'Δ.ΑΝΑΓΓΕΛΙΑ ΒΛΑΒΗΣ (ΣΤΟΝ ΤΟΜΕΑ)'  WHERE InternalName IN ('AnaggeliaVlavis_HmerOraDiavivasisProistameno') AND Entity = 'Investigations'</v>
      </c>
      <c r="E41" s="11">
        <v>1320</v>
      </c>
      <c r="F41" s="11">
        <v>0</v>
      </c>
      <c r="G41" s="11">
        <v>500</v>
      </c>
      <c r="H41" s="11">
        <v>2</v>
      </c>
      <c r="I41" s="11">
        <v>1</v>
      </c>
      <c r="J41" s="11">
        <v>2</v>
      </c>
      <c r="K41" s="11" t="s">
        <v>59</v>
      </c>
      <c r="L41" s="11" t="s">
        <v>59</v>
      </c>
      <c r="M41" s="11" t="s">
        <v>59</v>
      </c>
      <c r="N41" s="11">
        <v>0</v>
      </c>
      <c r="O41" s="11">
        <v>0</v>
      </c>
      <c r="P41" s="11" t="s">
        <v>684</v>
      </c>
      <c r="S41" s="52"/>
      <c r="T41" s="52"/>
      <c r="AC41" s="11" t="s">
        <v>671</v>
      </c>
    </row>
    <row r="42" spans="1:29" s="11" customFormat="1" x14ac:dyDescent="0.25">
      <c r="A42" s="11" t="s">
        <v>588</v>
      </c>
      <c r="B42" s="12" t="s">
        <v>547</v>
      </c>
      <c r="C42" s="12" t="s">
        <v>61</v>
      </c>
      <c r="D42" s="11" t="str">
        <f t="shared" si="0"/>
        <v>UPDATE CategoriesFields SET SortOrder = 1330 , LayoutOrder = 1 , LayoutGroupId = 500 , FieldStateInNewForm = 2 , FieldStateInViewForm = 1 , FieldStateInEditForm = 2 , ControlTypeInNewForm = 'datetime' , ControlTypeInViewForm = 'datetime' , ControlTypeInEditForm = 'datetime' , IsMandatoryInNewForm = 0 , IsMandatoryInEditForm = 0 , NameLocale1 = 'Ημερομηνία και ωρα διαβίβασης FAX-Εντυπο Β ' , NameLocale9 = 'Δ.ΑΝΑΓΓΕΛΙΑ ΒΛΑΒΗΣ (ΣΤΟΝ ΤΟΜΕΑ)'  WHERE InternalName IN ('AnaggeliaVlavis_HmerOraEntypoB') AND Entity = 'Investigations'</v>
      </c>
      <c r="E42" s="11">
        <v>1330</v>
      </c>
      <c r="F42" s="11">
        <v>1</v>
      </c>
      <c r="G42" s="11">
        <v>500</v>
      </c>
      <c r="H42" s="11">
        <v>2</v>
      </c>
      <c r="I42" s="11">
        <v>1</v>
      </c>
      <c r="J42" s="11">
        <v>2</v>
      </c>
      <c r="K42" s="11" t="s">
        <v>59</v>
      </c>
      <c r="L42" s="11" t="s">
        <v>59</v>
      </c>
      <c r="M42" s="11" t="s">
        <v>59</v>
      </c>
      <c r="N42" s="11">
        <v>0</v>
      </c>
      <c r="O42" s="11">
        <v>0</v>
      </c>
      <c r="P42" s="11" t="s">
        <v>685</v>
      </c>
      <c r="S42" s="52"/>
      <c r="T42" s="52"/>
      <c r="AC42" s="11" t="s">
        <v>671</v>
      </c>
    </row>
    <row r="43" spans="1:29" s="32" customFormat="1" x14ac:dyDescent="0.25">
      <c r="A43" s="32" t="s">
        <v>589</v>
      </c>
      <c r="B43" s="33" t="s">
        <v>547</v>
      </c>
      <c r="C43" s="33" t="s">
        <v>61</v>
      </c>
      <c r="D43" s="32" t="str">
        <f t="shared" si="0"/>
        <v>UPDATE CategoriesFields SET SortOrder = 1400 , LayoutOrder = -1 , LayoutGroupId = 600 , FieldStateInNewForm = 2 , FieldStateInViewForm = 1 , FieldStateInEditForm = 2 , ControlTypeInNewForm = 'datetime' , ControlTypeInViewForm = 'datetime' , ControlTypeInEditForm = 'datetime' , IsMandatoryInNewForm = 0 , IsMandatoryInEditForm = 0 , NameLocale1 = 'Ημερομηνία και ώρα παραλαβής της αναγγελίας βλάβης' , NameLocale9 = 'Ε.ΕΝΕΡΓΕΙΕΣ ΣΥΝΕΡΓΕΙΟΥ ΕΠΙΣΚΕΥΗΣ ή Σ.Α.Ε'  WHERE InternalName IN ('EnergeiesSAE_HmerOraParalavis') AND Entity = 'Investigations'</v>
      </c>
      <c r="E43" s="32">
        <v>1400</v>
      </c>
      <c r="F43" s="32">
        <v>-1</v>
      </c>
      <c r="G43" s="32">
        <v>600</v>
      </c>
      <c r="H43" s="32">
        <v>2</v>
      </c>
      <c r="I43" s="32">
        <v>1</v>
      </c>
      <c r="J43" s="32">
        <v>2</v>
      </c>
      <c r="K43" s="32" t="s">
        <v>59</v>
      </c>
      <c r="L43" s="32" t="s">
        <v>59</v>
      </c>
      <c r="M43" s="32" t="s">
        <v>59</v>
      </c>
      <c r="N43" s="32">
        <v>0</v>
      </c>
      <c r="O43" s="32">
        <v>0</v>
      </c>
      <c r="P43" s="32" t="s">
        <v>686</v>
      </c>
      <c r="S43" s="53"/>
      <c r="T43" s="53"/>
      <c r="AC43" s="32" t="s">
        <v>687</v>
      </c>
    </row>
    <row r="44" spans="1:29" s="32" customFormat="1" x14ac:dyDescent="0.25">
      <c r="A44" s="32" t="s">
        <v>590</v>
      </c>
      <c r="B44" s="33" t="s">
        <v>547</v>
      </c>
      <c r="C44" s="33" t="s">
        <v>61</v>
      </c>
      <c r="D44" s="32" t="str">
        <f t="shared" si="0"/>
        <v>UPDATE CategoriesFields SET SortOrder = 1410 , LayoutOrder = 0 , LayoutGroupId = 600 , FieldStateInNewForm = 2 , FieldStateInViewForm = 1 , FieldStateInEditForm = 2 , ControlTypeInNewForm = 'textbox' , ControlTypeInViewForm = 'textbox' , ControlTypeInEditForm = 'textbox' , IsMandatoryInNewForm = 0 , IsMandatoryInEditForm = 0 , NameLocale1 = 'Ονοματεπώνυμο και Α.Μ Προϊσταμένου Τμήματος' , NameLocale9 = 'Ε.ΕΝΕΡΓΕΙΕΣ ΣΥΝΕΡΓΕΙΟΥ ΕΠΙΣΚΕΥΗΣ ή Σ.Α.Ε'  WHERE InternalName IN ('EnergeiesSAE_OnomaAMProistamenou') AND Entity = 'Investigations'</v>
      </c>
      <c r="E44" s="32">
        <v>1410</v>
      </c>
      <c r="F44" s="32">
        <v>0</v>
      </c>
      <c r="G44" s="32">
        <v>600</v>
      </c>
      <c r="H44" s="32">
        <v>2</v>
      </c>
      <c r="I44" s="32">
        <v>1</v>
      </c>
      <c r="J44" s="32">
        <v>2</v>
      </c>
      <c r="K44" s="32" t="s">
        <v>536</v>
      </c>
      <c r="L44" s="32" t="s">
        <v>536</v>
      </c>
      <c r="M44" s="32" t="s">
        <v>536</v>
      </c>
      <c r="N44" s="32">
        <v>0</v>
      </c>
      <c r="O44" s="32">
        <v>0</v>
      </c>
      <c r="P44" s="32" t="s">
        <v>688</v>
      </c>
      <c r="S44" s="53"/>
      <c r="T44" s="53"/>
      <c r="AC44" s="32" t="s">
        <v>687</v>
      </c>
    </row>
    <row r="45" spans="1:29" s="32" customFormat="1" x14ac:dyDescent="0.25">
      <c r="A45" s="32" t="s">
        <v>591</v>
      </c>
      <c r="B45" s="33" t="s">
        <v>547</v>
      </c>
      <c r="C45" s="33" t="s">
        <v>61</v>
      </c>
      <c r="D45" s="32" t="str">
        <f t="shared" si="0"/>
        <v>UPDATE CategoriesFields SET SortOrder = 1420 , LayoutOrder = 1 , LayoutGroupId = 600 , FieldStateInNewForm = 2 , FieldStateInViewForm = 1 , FieldStateInEditForm = 2 , ControlTypeInNewForm = 'textbox' , ControlTypeInViewForm = 'textbox' , ControlTypeInEditForm = 'textbox' , IsMandatoryInNewForm = 0 , IsMandatoryInEditForm = 0 , NameLocale1 = 'Ονοματεπώνυμο και Α.Μ Επικεφαλής Συνεργείου' , NameLocale9 = 'Ε.ΕΝΕΡΓΕΙΕΣ ΣΥΝΕΡΓΕΙΟΥ ΕΠΙΣΚΕΥΗΣ ή Σ.Α.Ε'  WHERE InternalName IN ('EnergeiesSAE_OnomaAMEpikefaliSynergeiou') AND Entity = 'Investigations'</v>
      </c>
      <c r="E45" s="32">
        <v>1420</v>
      </c>
      <c r="F45" s="32">
        <v>1</v>
      </c>
      <c r="G45" s="32">
        <v>600</v>
      </c>
      <c r="H45" s="32">
        <v>2</v>
      </c>
      <c r="I45" s="32">
        <v>1</v>
      </c>
      <c r="J45" s="32">
        <v>2</v>
      </c>
      <c r="K45" s="32" t="s">
        <v>536</v>
      </c>
      <c r="L45" s="32" t="s">
        <v>536</v>
      </c>
      <c r="M45" s="32" t="s">
        <v>536</v>
      </c>
      <c r="N45" s="32">
        <v>0</v>
      </c>
      <c r="O45" s="32">
        <v>0</v>
      </c>
      <c r="P45" s="32" t="s">
        <v>689</v>
      </c>
      <c r="S45" s="53"/>
      <c r="T45" s="53"/>
      <c r="AC45" s="32" t="s">
        <v>687</v>
      </c>
    </row>
    <row r="46" spans="1:29" s="32" customFormat="1" x14ac:dyDescent="0.25">
      <c r="A46" s="32" t="s">
        <v>592</v>
      </c>
      <c r="B46" s="33" t="s">
        <v>547</v>
      </c>
      <c r="C46" s="33" t="s">
        <v>61</v>
      </c>
      <c r="D46" s="32" t="str">
        <f t="shared" si="0"/>
        <v>UPDATE CategoriesFields SET SortOrder = 1430 , LayoutOrder = 0 , LayoutGroupId = 600 , FieldStateInNewForm = 2 , FieldStateInViewForm = 2 , FieldStateInEditForm = 2 , ControlTypeInNewForm = 'datetime' , ControlTypeInViewForm = 'datetime' , ControlTypeInEditForm = 'datetime' , IsMandatoryInNewForm = 0 , IsMandatoryInEditForm = 0 , NameLocale1 = 'Ημερ/νία άφιξης συνεργείου' , NameLocale9 = 'Ε.ΕΝΕΡΓΕΙΕΣ ΣΥΝΕΡΓΕΙΟΥ ΕΠΙΣΚΕΥΗΣ ή Σ.Α.Ε'  WHERE InternalName IN ('EnergeiesSAE_HmerominiaAfixisSynergeiou') AND Entity = 'Investigations'</v>
      </c>
      <c r="E46" s="32">
        <v>1430</v>
      </c>
      <c r="F46" s="32">
        <v>0</v>
      </c>
      <c r="G46" s="32">
        <v>600</v>
      </c>
      <c r="H46" s="32">
        <v>2</v>
      </c>
      <c r="I46" s="32">
        <v>2</v>
      </c>
      <c r="J46" s="32">
        <v>2</v>
      </c>
      <c r="K46" s="32" t="s">
        <v>59</v>
      </c>
      <c r="L46" s="32" t="s">
        <v>59</v>
      </c>
      <c r="M46" s="32" t="s">
        <v>59</v>
      </c>
      <c r="N46" s="32">
        <v>0</v>
      </c>
      <c r="O46" s="32">
        <v>0</v>
      </c>
      <c r="P46" s="32" t="s">
        <v>690</v>
      </c>
      <c r="S46" s="53"/>
      <c r="T46" s="53"/>
      <c r="AC46" s="32" t="s">
        <v>687</v>
      </c>
    </row>
    <row r="47" spans="1:29" s="32" customFormat="1" x14ac:dyDescent="0.25">
      <c r="A47" s="32" t="s">
        <v>593</v>
      </c>
      <c r="B47" s="33" t="s">
        <v>547</v>
      </c>
      <c r="C47" s="33" t="s">
        <v>61</v>
      </c>
      <c r="D47" s="32" t="str">
        <f t="shared" si="0"/>
        <v>UPDATE CategoriesFields SET SortOrder = 1440 , LayoutOrder = 1 , LayoutGroupId = 600 , FieldStateInNewForm = 2 , FieldStateInViewForm = 1 , FieldStateInEditForm = 2 , ControlTypeInNewForm = 'time' , ControlTypeInViewForm = 'time' , ControlTypeInEditForm = 'time' , IsMandatoryInNewForm = 0 , IsMandatoryInEditForm = 0 , NameLocale1 = 'Ωρα άφιξης συνεργείου' , ValidationJSScript = 'function CustomValidate[[FIELDNAME]]() { var control = $("#[[FIELDNAME]]"); if(control.val() &amp;&amp; control.val().length &gt; 0) { var isValid = true; var patt = new RegExp("^([01]?[0-9]|2[0-3]):[0-5][0-9]$"); isValid = patt.test(control.val()); if (!isValid) return "Σωστή μορφή ώρας HH:mm (24H)."; } return ""; }' , FieldExtension1 = 'HH:mm' , FieldExtension2 = '{0:HH:mm}' , NameLocale9 = 'Ε.ΕΝΕΡΓΕΙΕΣ ΣΥΝΕΡΓΕΙΟΥ ΕΠΙΣΚΕΥΗΣ ή Σ.Α.Ε'  WHERE InternalName IN ('EnergeiesSAE_OraAfixisSynergeiou') AND Entity = 'Investigations'</v>
      </c>
      <c r="E47" s="32">
        <v>1440</v>
      </c>
      <c r="F47" s="32">
        <v>1</v>
      </c>
      <c r="G47" s="32">
        <v>600</v>
      </c>
      <c r="H47" s="32">
        <v>2</v>
      </c>
      <c r="I47" s="32">
        <v>1</v>
      </c>
      <c r="J47" s="32">
        <v>2</v>
      </c>
      <c r="K47" s="32" t="s">
        <v>474</v>
      </c>
      <c r="L47" s="32" t="s">
        <v>474</v>
      </c>
      <c r="M47" s="32" t="s">
        <v>474</v>
      </c>
      <c r="N47" s="32">
        <v>0</v>
      </c>
      <c r="O47" s="32">
        <v>0</v>
      </c>
      <c r="P47" s="32" t="s">
        <v>691</v>
      </c>
      <c r="S47" s="54" t="s">
        <v>770</v>
      </c>
      <c r="T47" s="53"/>
      <c r="W47" s="32" t="s">
        <v>86</v>
      </c>
      <c r="X47" s="32" t="s">
        <v>87</v>
      </c>
      <c r="AC47" s="32" t="s">
        <v>687</v>
      </c>
    </row>
    <row r="48" spans="1:29" s="32" customFormat="1" x14ac:dyDescent="0.25">
      <c r="A48" s="32" t="s">
        <v>594</v>
      </c>
      <c r="B48" s="33" t="s">
        <v>547</v>
      </c>
      <c r="C48" s="33" t="s">
        <v>61</v>
      </c>
      <c r="D48" s="32" t="str">
        <f t="shared" si="0"/>
        <v>UPDATE CategoriesFields SET SortOrder = 1450 , LayoutOrder = 0 , LayoutGroupId = 600 , FieldStateInNewForm = 2 , FieldStateInViewForm = 2 , FieldStateInEditForm = 2 , ControlTypeInNewForm = 'datetime' , ControlTypeInViewForm = 'datetime' , ControlTypeInEditForm = 'datetime' , IsMandatoryInNewForm = 0 , IsMandatoryInEditForm = 0 , NameLocale1 = 'Ημερ/νία αποκατάστασης βλάβης' , NameLocale9 = 'Ε.ΕΝΕΡΓΕΙΕΣ ΣΥΝΕΡΓΕΙΟΥ ΕΠΙΣΚΕΥΗΣ ή Σ.Α.Ε'  WHERE InternalName IN ('EnergeiesSAE_HmerominiaApokatastasis') AND Entity = 'Investigations'</v>
      </c>
      <c r="E48" s="32">
        <v>1450</v>
      </c>
      <c r="F48" s="32">
        <v>0</v>
      </c>
      <c r="G48" s="32">
        <v>600</v>
      </c>
      <c r="H48" s="32">
        <v>2</v>
      </c>
      <c r="I48" s="32">
        <v>2</v>
      </c>
      <c r="J48" s="32">
        <v>2</v>
      </c>
      <c r="K48" s="32" t="s">
        <v>59</v>
      </c>
      <c r="L48" s="32" t="s">
        <v>59</v>
      </c>
      <c r="M48" s="32" t="s">
        <v>59</v>
      </c>
      <c r="N48" s="32">
        <v>0</v>
      </c>
      <c r="O48" s="32">
        <v>0</v>
      </c>
      <c r="P48" s="32" t="s">
        <v>692</v>
      </c>
      <c r="S48" s="53"/>
      <c r="T48" s="53"/>
      <c r="AC48" s="32" t="s">
        <v>687</v>
      </c>
    </row>
    <row r="49" spans="1:29" s="32" customFormat="1" x14ac:dyDescent="0.25">
      <c r="A49" s="32" t="s">
        <v>595</v>
      </c>
      <c r="B49" s="33" t="s">
        <v>547</v>
      </c>
      <c r="C49" s="33" t="s">
        <v>61</v>
      </c>
      <c r="D49" s="32" t="str">
        <f t="shared" si="0"/>
        <v>UPDATE CategoriesFields SET SortOrder = 1460 , LayoutOrder = 1 , LayoutGroupId = 600 , FieldStateInNewForm = 2 , FieldStateInViewForm = 1 , FieldStateInEditForm = 2 , ControlTypeInNewForm = 'time' , ControlTypeInViewForm = 'time' , ControlTypeInEditForm = 'time' , IsMandatoryInNewForm = 0 , IsMandatoryInEditForm = 0 , NameLocale1 = 'Ωρα αποκατάστασης βλάβης' , ValidationJSScript = 'function CustomValidate[[FIELDNAME]]() { var control = $("#[[FIELDNAME]]"); if(control.val() &amp;&amp; control.val().length &gt; 0) { var isValid = true; var patt = new RegExp("^([01]?[0-9]|2[0-3]):[0-5][0-9]$"); isValid = patt.test(control.val()); if (!isValid) return "Σωστή μορφή ώρας HH:mm (24H)."; } return ""; }' , FieldExtension1 = 'HH:mm' , FieldExtension2 = '{0:HH:mm}' , NameLocale9 = 'Ε.ΕΝΕΡΓΕΙΕΣ ΣΥΝΕΡΓΕΙΟΥ ΕΠΙΣΚΕΥΗΣ ή Σ.Α.Ε'  WHERE InternalName IN ('EnergeiesSAE_OraApokatastasis') AND Entity = 'Investigations'</v>
      </c>
      <c r="E49" s="32">
        <v>1460</v>
      </c>
      <c r="F49" s="32">
        <v>1</v>
      </c>
      <c r="G49" s="32">
        <v>600</v>
      </c>
      <c r="H49" s="32">
        <v>2</v>
      </c>
      <c r="I49" s="32">
        <v>1</v>
      </c>
      <c r="J49" s="32">
        <v>2</v>
      </c>
      <c r="K49" s="32" t="s">
        <v>474</v>
      </c>
      <c r="L49" s="32" t="s">
        <v>474</v>
      </c>
      <c r="M49" s="32" t="s">
        <v>474</v>
      </c>
      <c r="N49" s="32">
        <v>0</v>
      </c>
      <c r="O49" s="32">
        <v>0</v>
      </c>
      <c r="P49" s="32" t="s">
        <v>693</v>
      </c>
      <c r="S49" s="54" t="s">
        <v>770</v>
      </c>
      <c r="T49" s="53"/>
      <c r="W49" s="32" t="s">
        <v>86</v>
      </c>
      <c r="X49" s="32" t="s">
        <v>87</v>
      </c>
      <c r="AC49" s="32" t="s">
        <v>687</v>
      </c>
    </row>
    <row r="50" spans="1:29" s="32" customFormat="1" x14ac:dyDescent="0.25">
      <c r="A50" s="32" t="s">
        <v>596</v>
      </c>
      <c r="B50" s="33" t="s">
        <v>547</v>
      </c>
      <c r="C50" s="33" t="s">
        <v>61</v>
      </c>
      <c r="D50" s="32" t="str">
        <f t="shared" si="0"/>
        <v>UPDATE CategoriesFields SET SortOrder = 1470 , LayoutOrder = 0 , LayoutGroupId = 600 , FieldStateInNewForm = 2 , FieldStateInViewForm = 2 , FieldStateInEditForm = 2 , ControlTypeInNewForm = 'datetime' , ControlTypeInViewForm = 'datetime' , ControlTypeInEditForm = 'datetime' , IsMandatoryInNewForm = 0 , IsMandatoryInEditForm = 0 , NameLocale1 = 'Ημερ/νία αναχώρησης συνεργείου' , NameLocale9 = 'Ε.ΕΝΕΡΓΕΙΕΣ ΣΥΝΕΡΓΕΙΟΥ ΕΠΙΣΚΕΥΗΣ ή Σ.Α.Ε'  WHERE InternalName IN ('EnergeiesSAE_HmerominiaAnaxorisis') AND Entity = 'Investigations'</v>
      </c>
      <c r="E50" s="32">
        <v>1470</v>
      </c>
      <c r="F50" s="32">
        <v>0</v>
      </c>
      <c r="G50" s="32">
        <v>600</v>
      </c>
      <c r="H50" s="32">
        <v>2</v>
      </c>
      <c r="I50" s="32">
        <v>2</v>
      </c>
      <c r="J50" s="32">
        <v>2</v>
      </c>
      <c r="K50" s="32" t="s">
        <v>59</v>
      </c>
      <c r="L50" s="32" t="s">
        <v>59</v>
      </c>
      <c r="M50" s="32" t="s">
        <v>59</v>
      </c>
      <c r="N50" s="32">
        <v>0</v>
      </c>
      <c r="O50" s="32">
        <v>0</v>
      </c>
      <c r="P50" s="32" t="s">
        <v>694</v>
      </c>
      <c r="S50" s="53"/>
      <c r="T50" s="53"/>
      <c r="AC50" s="32" t="s">
        <v>687</v>
      </c>
    </row>
    <row r="51" spans="1:29" s="32" customFormat="1" x14ac:dyDescent="0.25">
      <c r="A51" s="32" t="s">
        <v>597</v>
      </c>
      <c r="B51" s="33" t="s">
        <v>547</v>
      </c>
      <c r="C51" s="33" t="s">
        <v>61</v>
      </c>
      <c r="D51" s="32" t="str">
        <f t="shared" si="0"/>
        <v>UPDATE CategoriesFields SET SortOrder = 1480 , LayoutOrder = 1 , LayoutGroupId = 600 , FieldStateInNewForm = 2 , FieldStateInViewForm = 1 , FieldStateInEditForm = 2 , ControlTypeInNewForm = 'time' , ControlTypeInViewForm = 'time' , ControlTypeInEditForm = 'time' , IsMandatoryInNewForm = 0 , IsMandatoryInEditForm = 0 , NameLocale1 = 'Ωρα αναχώρησης συνεργείου' , ValidationJSScript = 'function CustomValidate[[FIELDNAME]]() { var control = $("#[[FIELDNAME]]"); if(control.val() &amp;&amp; control.val().length &gt; 0) { var isValid = true; var patt = new RegExp("^([01]?[0-9]|2[0-3]):[0-5][0-9]$"); isValid = patt.test(control.val()); if (!isValid) return "Σωστή μορφή ώρας HH:mm (24H)."; } return ""; }' , FieldExtension1 = 'HH:mm' , FieldExtension2 = '{0:HH:mm}' , NameLocale9 = 'Ε.ΕΝΕΡΓΕΙΕΣ ΣΥΝΕΡΓΕΙΟΥ ΕΠΙΣΚΕΥΗΣ ή Σ.Α.Ε'  WHERE InternalName IN ('EnergeiesSAE_OraAnaxorisis') AND Entity = 'Investigations'</v>
      </c>
      <c r="E51" s="32">
        <v>1480</v>
      </c>
      <c r="F51" s="32">
        <v>1</v>
      </c>
      <c r="G51" s="32">
        <v>600</v>
      </c>
      <c r="H51" s="32">
        <v>2</v>
      </c>
      <c r="I51" s="32">
        <v>1</v>
      </c>
      <c r="J51" s="32">
        <v>2</v>
      </c>
      <c r="K51" s="32" t="s">
        <v>474</v>
      </c>
      <c r="L51" s="32" t="s">
        <v>474</v>
      </c>
      <c r="M51" s="32" t="s">
        <v>474</v>
      </c>
      <c r="N51" s="32">
        <v>0</v>
      </c>
      <c r="O51" s="32">
        <v>0</v>
      </c>
      <c r="P51" s="32" t="s">
        <v>695</v>
      </c>
      <c r="S51" s="54" t="s">
        <v>770</v>
      </c>
      <c r="T51" s="53"/>
      <c r="W51" s="32" t="s">
        <v>86</v>
      </c>
      <c r="X51" s="32" t="s">
        <v>87</v>
      </c>
      <c r="AC51" s="32" t="s">
        <v>687</v>
      </c>
    </row>
    <row r="52" spans="1:29" s="32" customFormat="1" x14ac:dyDescent="0.25">
      <c r="A52" s="32" t="s">
        <v>598</v>
      </c>
      <c r="B52" s="33" t="s">
        <v>547</v>
      </c>
      <c r="C52" s="33" t="s">
        <v>61</v>
      </c>
      <c r="D52" s="32" t="str">
        <f t="shared" si="0"/>
        <v>UPDATE CategoriesFields SET SortOrder = 1490 , LayoutOrder = -1 , LayoutGroupId = 600 , FieldStateInNewForm = 2 , FieldStateInViewForm = 2 , FieldStateInEditForm = 2 , ControlTypeInNewForm = 'textarea' , ControlTypeInViewForm = 'textarea' , ControlTypeInEditForm = 'textarea' , IsMandatoryInNewForm = 0 , IsMandatoryInEditForm = 0 , NameLocale1 = 'Περιγραφή βλάβης' , NameLocale9 = 'Ε.ΕΝΕΡΓΕΙΕΣ ΣΥΝΕΡΓΕΙΟΥ ΕΠΙΣΚΕΥΗΣ ή Σ.Α.Ε'  WHERE InternalName IN ('EnergeiesSAE_PerigrafiVlavis') AND Entity = 'Investigations'</v>
      </c>
      <c r="E52" s="32">
        <v>1490</v>
      </c>
      <c r="F52" s="32">
        <v>-1</v>
      </c>
      <c r="G52" s="32">
        <v>600</v>
      </c>
      <c r="H52" s="32">
        <v>2</v>
      </c>
      <c r="I52" s="32">
        <v>2</v>
      </c>
      <c r="J52" s="32">
        <v>2</v>
      </c>
      <c r="K52" s="32" t="s">
        <v>60</v>
      </c>
      <c r="L52" s="32" t="s">
        <v>60</v>
      </c>
      <c r="M52" s="32" t="s">
        <v>60</v>
      </c>
      <c r="N52" s="32">
        <v>0</v>
      </c>
      <c r="O52" s="32">
        <v>0</v>
      </c>
      <c r="P52" s="32" t="s">
        <v>696</v>
      </c>
      <c r="S52" s="53"/>
      <c r="T52" s="53"/>
      <c r="AC52" s="32" t="s">
        <v>687</v>
      </c>
    </row>
    <row r="53" spans="1:29" s="32" customFormat="1" x14ac:dyDescent="0.25">
      <c r="A53" s="32" t="s">
        <v>599</v>
      </c>
      <c r="B53" s="33" t="s">
        <v>547</v>
      </c>
      <c r="C53" s="33" t="s">
        <v>61</v>
      </c>
      <c r="D53" s="32" t="str">
        <f t="shared" si="0"/>
        <v>UPDATE CategoriesFields SET SortOrder = 1500 , LayoutOrder = -1 , LayoutGroupId = 600 , FieldStateInNewForm = 2 , FieldStateInViewForm = 1 , FieldStateInEditForm = 2 , ControlTypeInNewForm = 'textarea' , ControlTypeInViewForm = 'textarea' , ControlTypeInEditForm = 'textarea' , IsMandatoryInNewForm = 0 , IsMandatoryInEditForm = 0 , NameLocale1 = 'Ανάλυση αιτιών βλάβης - εκτίμηση' , NameLocale9 = 'Ε.ΕΝΕΡΓΕΙΕΣ ΣΥΝΕΡΓΕΙΟΥ ΕΠΙΣΚΕΥΗΣ ή Σ.Α.Ε'  WHERE InternalName IN ('EnergeiesSAE_AnalysiAitionVlavis') AND Entity = 'Investigations'</v>
      </c>
      <c r="E53" s="32">
        <v>1500</v>
      </c>
      <c r="F53" s="32">
        <v>-1</v>
      </c>
      <c r="G53" s="32">
        <v>600</v>
      </c>
      <c r="H53" s="32">
        <v>2</v>
      </c>
      <c r="I53" s="32">
        <v>1</v>
      </c>
      <c r="J53" s="32">
        <v>2</v>
      </c>
      <c r="K53" s="32" t="s">
        <v>60</v>
      </c>
      <c r="L53" s="32" t="s">
        <v>60</v>
      </c>
      <c r="M53" s="32" t="s">
        <v>60</v>
      </c>
      <c r="N53" s="32">
        <v>0</v>
      </c>
      <c r="O53" s="32">
        <v>0</v>
      </c>
      <c r="P53" s="32" t="s">
        <v>697</v>
      </c>
      <c r="S53" s="53"/>
      <c r="T53" s="53"/>
      <c r="AC53" s="32" t="s">
        <v>687</v>
      </c>
    </row>
    <row r="54" spans="1:29" s="32" customFormat="1" x14ac:dyDescent="0.25">
      <c r="A54" s="32" t="s">
        <v>600</v>
      </c>
      <c r="B54" s="33" t="s">
        <v>547</v>
      </c>
      <c r="C54" s="33" t="s">
        <v>61</v>
      </c>
      <c r="D54" s="32" t="str">
        <f t="shared" si="0"/>
        <v>UPDATE CategoriesFields SET SortOrder = 1510 , LayoutOrder = -1 , LayoutGroupId = 600 , FieldStateInNewForm = 2 , FieldStateInViewForm = 2 , FieldStateInEditForm = 2 , ControlTypeInNewForm = 'checkbox' , ControlTypeInViewForm = 'checkbox' , ControlTypeInEditForm = 'checkbox' , IsMandatoryInNewForm = 0 , IsMandatoryInEditForm = 0 , NameLocale1 = 'Προτάσεις για οριστικοποίηση αιτιών βλάβης προς την Υπηρεσία' , AllowedValues = '0;1' , DefaultValue = '0' , NameLocale9 = 'Ε.ΕΝΕΡΓΕΙΕΣ ΣΥΝΕΡΓΕΙΟΥ ΕΠΙΣΚΕΥΗΣ ή Σ.Α.Ε'  WHERE InternalName IN ('EnergeiesSAE_ProtaseisGiaApokatastasiVlavis') AND Entity = 'Investigations'</v>
      </c>
      <c r="E54" s="32">
        <v>1510</v>
      </c>
      <c r="F54" s="32">
        <v>-1</v>
      </c>
      <c r="G54" s="32">
        <v>600</v>
      </c>
      <c r="H54" s="32">
        <v>2</v>
      </c>
      <c r="I54" s="32">
        <v>2</v>
      </c>
      <c r="J54" s="32">
        <v>2</v>
      </c>
      <c r="K54" s="32" t="s">
        <v>545</v>
      </c>
      <c r="L54" s="32" t="s">
        <v>545</v>
      </c>
      <c r="M54" s="32" t="s">
        <v>545</v>
      </c>
      <c r="N54" s="32">
        <v>0</v>
      </c>
      <c r="O54" s="32">
        <v>0</v>
      </c>
      <c r="P54" s="32" t="s">
        <v>698</v>
      </c>
      <c r="Q54" s="32" t="s">
        <v>677</v>
      </c>
      <c r="R54" s="32">
        <v>0</v>
      </c>
      <c r="S54" s="53"/>
      <c r="T54" s="53"/>
      <c r="AC54" s="32" t="s">
        <v>687</v>
      </c>
    </row>
    <row r="55" spans="1:29" s="32" customFormat="1" x14ac:dyDescent="0.25">
      <c r="A55" s="32" t="s">
        <v>601</v>
      </c>
      <c r="B55" s="33" t="s">
        <v>547</v>
      </c>
      <c r="C55" s="33" t="s">
        <v>61</v>
      </c>
      <c r="D55" s="32" t="str">
        <f t="shared" si="0"/>
        <v>UPDATE CategoriesFields SET SortOrder = 1520 , LayoutOrder = -1 , LayoutGroupId = 600 , FieldStateInNewForm = 2 , FieldStateInViewForm = 1 , FieldStateInEditForm = 2 , ControlTypeInNewForm = 'textarea' , ControlTypeInViewForm = 'textarea' , ControlTypeInEditForm = 'textarea' , IsMandatoryInNewForm = 0 , IsMandatoryInEditForm = 0 , NameLocale1 = 'Προτάσεις για οριστικοποίηση αιτιών βλάβης προς την Υπηρεσία' , NameLocale9 = 'Ε.ΕΝΕΡΓΕΙΕΣ ΣΥΝΕΡΓΕΙΟΥ ΕΠΙΣΚΕΥΗΣ ή Σ.Α.Ε'  WHERE InternalName IN ('EnergeiesSAE_ProtaseisText') AND Entity = 'Investigations'</v>
      </c>
      <c r="E55" s="32">
        <v>1520</v>
      </c>
      <c r="F55" s="32">
        <v>-1</v>
      </c>
      <c r="G55" s="32">
        <v>600</v>
      </c>
      <c r="H55" s="32">
        <v>2</v>
      </c>
      <c r="I55" s="32">
        <v>1</v>
      </c>
      <c r="J55" s="32">
        <v>2</v>
      </c>
      <c r="K55" s="32" t="s">
        <v>60</v>
      </c>
      <c r="L55" s="32" t="s">
        <v>60</v>
      </c>
      <c r="M55" s="32" t="s">
        <v>60</v>
      </c>
      <c r="N55" s="32">
        <v>0</v>
      </c>
      <c r="O55" s="32">
        <v>0</v>
      </c>
      <c r="P55" s="32" t="s">
        <v>698</v>
      </c>
      <c r="S55" s="53"/>
      <c r="T55" s="53"/>
      <c r="AC55" s="32" t="s">
        <v>687</v>
      </c>
    </row>
    <row r="56" spans="1:29" s="32" customFormat="1" x14ac:dyDescent="0.25">
      <c r="A56" s="32" t="s">
        <v>602</v>
      </c>
      <c r="B56" s="33" t="s">
        <v>547</v>
      </c>
      <c r="C56" s="33" t="s">
        <v>61</v>
      </c>
      <c r="D56" s="32" t="str">
        <f t="shared" si="0"/>
        <v>UPDATE CategoriesFields SET SortOrder = 1530 , LayoutOrder = -1 , LayoutGroupId = 600 , FieldStateInNewForm = 2 , FieldStateInViewForm = 1 , FieldStateInEditForm = 2 , ControlTypeInNewForm = 'checkbox' , ControlTypeInViewForm = 'checkbox' , ControlTypeInEditForm = 'checkbox' , IsMandatoryInNewForm = 0 , IsMandatoryInEditForm = 0 , NameLocale1 = 'Προτάσεις (έγγραφο) για οριστική αποκατάσταση προς παθόντα' , AllowedValues = '0;1' , DefaultValue = '0' , NameLocale9 = 'Ε.ΕΝΕΡΓΕΙΕΣ ΣΥΝΕΡΓΕΙΟΥ ΕΠΙΣΚΕΥΗΣ ή Σ.Α.Ε'  WHERE InternalName IN ('EnergeiesSAE_ProtaseisEggrafo') AND Entity = 'Investigations'</v>
      </c>
      <c r="E56" s="32">
        <v>1530</v>
      </c>
      <c r="F56" s="32">
        <v>-1</v>
      </c>
      <c r="G56" s="32">
        <v>600</v>
      </c>
      <c r="H56" s="32">
        <v>2</v>
      </c>
      <c r="I56" s="32">
        <v>1</v>
      </c>
      <c r="J56" s="32">
        <v>2</v>
      </c>
      <c r="K56" s="32" t="s">
        <v>545</v>
      </c>
      <c r="L56" s="32" t="s">
        <v>545</v>
      </c>
      <c r="M56" s="32" t="s">
        <v>545</v>
      </c>
      <c r="N56" s="32">
        <v>0</v>
      </c>
      <c r="O56" s="32">
        <v>0</v>
      </c>
      <c r="P56" s="32" t="s">
        <v>699</v>
      </c>
      <c r="Q56" s="32" t="s">
        <v>677</v>
      </c>
      <c r="R56" s="32">
        <v>0</v>
      </c>
      <c r="S56" s="53"/>
      <c r="T56" s="53"/>
      <c r="AC56" s="32" t="s">
        <v>687</v>
      </c>
    </row>
    <row r="57" spans="1:29" s="32" customFormat="1" x14ac:dyDescent="0.25">
      <c r="A57" s="32" t="s">
        <v>603</v>
      </c>
      <c r="B57" s="33" t="s">
        <v>547</v>
      </c>
      <c r="C57" s="33" t="s">
        <v>61</v>
      </c>
      <c r="D57" s="32" t="str">
        <f t="shared" si="0"/>
        <v>UPDATE CategoriesFields SET SortOrder = 1540 , LayoutOrder = -1 , LayoutGroupId = 600 , FieldStateInNewForm = 2 , FieldStateInViewForm = 1 , FieldStateInEditForm = 2 , ControlTypeInNewForm = 'textarea' , ControlTypeInViewForm = 'textarea' , ControlTypeInEditForm = 'textarea' , IsMandatoryInNewForm = 0 , IsMandatoryInEditForm = 0 , NameLocale1 = 'Προτάσεις (έγγραφο) για οριστική αποκατάσταση προς παθόντα' , NameLocale9 = 'Ε.ΕΝΕΡΓΕΙΕΣ ΣΥΝΕΡΓΕΙΟΥ ΕΠΙΣΚΕΥΗΣ ή Σ.Α.Ε'  WHERE InternalName IN ('EnergeiesSAE_ProtaseisEggrafoText') AND Entity = 'Investigations'</v>
      </c>
      <c r="E57" s="32">
        <v>1540</v>
      </c>
      <c r="F57" s="32">
        <v>-1</v>
      </c>
      <c r="G57" s="32">
        <v>600</v>
      </c>
      <c r="H57" s="32">
        <v>2</v>
      </c>
      <c r="I57" s="32">
        <v>1</v>
      </c>
      <c r="J57" s="32">
        <v>2</v>
      </c>
      <c r="K57" s="32" t="s">
        <v>60</v>
      </c>
      <c r="L57" s="32" t="s">
        <v>60</v>
      </c>
      <c r="M57" s="32" t="s">
        <v>60</v>
      </c>
      <c r="N57" s="32">
        <v>0</v>
      </c>
      <c r="O57" s="32">
        <v>0</v>
      </c>
      <c r="P57" s="32" t="s">
        <v>699</v>
      </c>
      <c r="S57" s="53"/>
      <c r="T57" s="53"/>
      <c r="AC57" s="32" t="s">
        <v>687</v>
      </c>
    </row>
    <row r="58" spans="1:29" s="34" customFormat="1" x14ac:dyDescent="0.25">
      <c r="A58" s="34" t="s">
        <v>604</v>
      </c>
      <c r="B58" s="35" t="s">
        <v>547</v>
      </c>
      <c r="C58" s="35" t="s">
        <v>61</v>
      </c>
      <c r="D58" s="34" t="str">
        <f t="shared" si="0"/>
        <v>UPDATE CategoriesFields SET SortOrder = 1600 , LayoutOrder = -1 , LayoutGroupId = 700 , FieldStateInNewForm = 2 , FieldStateInViewForm = 1 , FieldStateInEditForm = 2 , ControlTypeInNewForm = 'checkbox' , ControlTypeInViewForm = 'checkbox' , ControlTypeInEditForm = 'checkbox' , IsMandatoryInNewForm = 0 , IsMandatoryInEditForm = 0 , NameLocale1 = 'Αφανής διαρροή' , AllowedValues = '0;1' , DefaultValue = '0' , NameLocale9 = 'ΣΤ. ΣΤΟΙΧΕΙΑ ΒΛΑΒΗΣ'  WHERE InternalName IN ('StoixeiaVlavis_Afanis') AND Entity = 'Investigations'</v>
      </c>
      <c r="E58" s="34">
        <v>1600</v>
      </c>
      <c r="F58" s="34">
        <v>-1</v>
      </c>
      <c r="G58" s="34">
        <v>700</v>
      </c>
      <c r="H58" s="34">
        <v>2</v>
      </c>
      <c r="I58" s="34">
        <v>1</v>
      </c>
      <c r="J58" s="34">
        <v>2</v>
      </c>
      <c r="K58" s="34" t="s">
        <v>545</v>
      </c>
      <c r="L58" s="34" t="s">
        <v>545</v>
      </c>
      <c r="M58" s="34" t="s">
        <v>545</v>
      </c>
      <c r="N58" s="34">
        <v>0</v>
      </c>
      <c r="O58" s="34">
        <v>0</v>
      </c>
      <c r="P58" s="34" t="s">
        <v>701</v>
      </c>
      <c r="Q58" s="34" t="s">
        <v>677</v>
      </c>
      <c r="R58" s="34">
        <v>0</v>
      </c>
      <c r="S58" s="55"/>
      <c r="T58" s="55"/>
      <c r="AC58" s="34" t="s">
        <v>700</v>
      </c>
    </row>
    <row r="59" spans="1:29" s="11" customFormat="1" x14ac:dyDescent="0.25">
      <c r="A59" s="11" t="s">
        <v>605</v>
      </c>
      <c r="B59" s="12" t="s">
        <v>547</v>
      </c>
      <c r="C59" s="12" t="s">
        <v>61</v>
      </c>
      <c r="D59" s="11" t="str">
        <f t="shared" si="0"/>
        <v>UPDATE CategoriesFields SET SortOrder = 1610 , LayoutOrder = -1 , LayoutGroupId = 700 , FieldStateInNewForm = 2 , FieldStateInViewForm = 1 , FieldStateInEditForm = 2 , ControlTypeInNewForm = 'fileupload' , ControlTypeInViewForm = 'fileupload' , ControlTypeInEditForm = 'fileupload' , IsMandatoryInNewForm = 0 , IsMandatoryInEditForm = 0 , NameLocale1 = 'Σκαρίφημα' , ValidationJSScript = 'function CustomValidate[[FIELDNAME]]() { return "";}' , DataSource = '/InvestigationsGen/SkarifimaFileAttachments/[[InvestigationsId]]' , FieldExtension4 = '/InvestigationsGen/UploadFile?[[QUERY_STRING]]' , FieldExtension5 = '{ "fuuid" : "[[SESSION_ID]]" }' , FieldExtension6 = 'data-allowmulti="true" data-allowdelete="false"' , NameLocale9 = 'ΣΤ. ΣΤΟΙΧΕΙΑ ΒΛΑΒΗΣ'  WHERE InternalName IN ('StoixeiaVlavis_SkarifimaFileAttatchment') AND Entity = 'Investigations'</v>
      </c>
      <c r="E59" s="11">
        <v>1610</v>
      </c>
      <c r="F59" s="11">
        <v>-1</v>
      </c>
      <c r="G59" s="11">
        <v>700</v>
      </c>
      <c r="H59" s="11">
        <v>2</v>
      </c>
      <c r="I59" s="11">
        <v>1</v>
      </c>
      <c r="J59" s="11">
        <v>2</v>
      </c>
      <c r="K59" s="11" t="s">
        <v>434</v>
      </c>
      <c r="L59" s="11" t="s">
        <v>434</v>
      </c>
      <c r="M59" s="11" t="s">
        <v>434</v>
      </c>
      <c r="N59" s="11">
        <v>0</v>
      </c>
      <c r="O59" s="11">
        <v>0</v>
      </c>
      <c r="P59" s="11" t="s">
        <v>702</v>
      </c>
      <c r="S59" s="52" t="s">
        <v>512</v>
      </c>
      <c r="T59" s="52"/>
      <c r="V59" s="11" t="s">
        <v>704</v>
      </c>
      <c r="Z59" s="11" t="s">
        <v>703</v>
      </c>
      <c r="AA59" s="11" t="s">
        <v>437</v>
      </c>
      <c r="AB59" s="11" t="s">
        <v>438</v>
      </c>
      <c r="AC59" s="11" t="s">
        <v>700</v>
      </c>
    </row>
    <row r="60" spans="1:29" s="34" customFormat="1" x14ac:dyDescent="0.25">
      <c r="A60" s="34" t="s">
        <v>606</v>
      </c>
      <c r="B60" s="35" t="s">
        <v>547</v>
      </c>
      <c r="C60" s="35" t="s">
        <v>61</v>
      </c>
      <c r="D60" s="34" t="str">
        <f t="shared" si="0"/>
        <v>UPDATE CategoriesFields SET SortOrder = 1620 , LayoutOrder = -1 , LayoutGroupId = 700 , FieldStateInNewForm = 2 , FieldStateInViewForm = 1 , FieldStateInEditForm = 2 , ControlTypeInNewForm = 'checkbox' , ControlTypeInViewForm = 'checkbox' , ControlTypeInEditForm = 'checkbox' , IsMandatoryInNewForm = 0 , IsMandatoryInEditForm = 0 , NameLocale1 = 'Υπάρχουν ενδεικτικά στοιχεία για προηγούμενη διαρροή (ή διαρροές)' , AllowedValues = '0;1' , DefaultValue = '0' , NameLocale9 = 'ΣΤ. ΣΤΟΙΧΕΙΑ ΒΛΑΒΗΣ'  WHERE InternalName IN ('StoixeiaVlavis_EndeiktikaStoixeia') AND Entity = 'Investigations'</v>
      </c>
      <c r="E60" s="34">
        <v>1620</v>
      </c>
      <c r="F60" s="34">
        <v>-1</v>
      </c>
      <c r="G60" s="34">
        <v>700</v>
      </c>
      <c r="H60" s="34">
        <v>2</v>
      </c>
      <c r="I60" s="34">
        <v>1</v>
      </c>
      <c r="J60" s="34">
        <v>2</v>
      </c>
      <c r="K60" s="34" t="s">
        <v>545</v>
      </c>
      <c r="L60" s="34" t="s">
        <v>545</v>
      </c>
      <c r="M60" s="34" t="s">
        <v>545</v>
      </c>
      <c r="N60" s="34">
        <v>0</v>
      </c>
      <c r="O60" s="34">
        <v>0</v>
      </c>
      <c r="P60" s="34" t="s">
        <v>705</v>
      </c>
      <c r="Q60" s="34" t="s">
        <v>677</v>
      </c>
      <c r="R60" s="34">
        <v>0</v>
      </c>
      <c r="S60" s="55"/>
      <c r="T60" s="55"/>
      <c r="AC60" s="34" t="s">
        <v>700</v>
      </c>
    </row>
    <row r="61" spans="1:29" s="34" customFormat="1" x14ac:dyDescent="0.25">
      <c r="A61" s="34" t="s">
        <v>607</v>
      </c>
      <c r="B61" s="35" t="s">
        <v>547</v>
      </c>
      <c r="C61" s="35" t="s">
        <v>61</v>
      </c>
      <c r="D61" s="34" t="str">
        <f t="shared" si="0"/>
        <v>UPDATE CategoriesFields SET SortOrder = 1630 , LayoutOrder = -1 , LayoutGroupId = 700 , FieldStateInNewForm = 2 , FieldStateInViewForm = 1 , FieldStateInEditForm = 2 , ControlTypeInNewForm = 'dropdownlist' , ControlTypeInViewForm = 'dropdownlist' , ControlTypeInEditForm = 'dropdownlist' , IsMandatoryInNewForm = 0 , IsMandatoryInEditForm = 0 , NameLocale1 = 'Εάν ναι, αναφέρεται περιπτώσεις εμφάνισης κατά το παρελθόν σε :' , DefaultValue = 'Ιδιο ακινητο' , DataSourceTypeId = 2 , DataSource = 'Ιδιο ακινητο;Ομορο ακίνητο' , NameLocale9 = 'ΣΤ. ΣΤΟΙΧΕΙΑ ΒΛΑΒΗΣ'  WHERE InternalName IN ('StoixeiaVlavis_DiarohStoParelthon') AND Entity = 'Investigations'</v>
      </c>
      <c r="E61" s="34">
        <v>1630</v>
      </c>
      <c r="F61" s="34">
        <v>-1</v>
      </c>
      <c r="G61" s="34">
        <v>700</v>
      </c>
      <c r="H61" s="34">
        <v>2</v>
      </c>
      <c r="I61" s="34">
        <v>1</v>
      </c>
      <c r="J61" s="34">
        <v>2</v>
      </c>
      <c r="K61" s="34" t="s">
        <v>57</v>
      </c>
      <c r="L61" s="34" t="s">
        <v>57</v>
      </c>
      <c r="M61" s="34" t="s">
        <v>57</v>
      </c>
      <c r="N61" s="34">
        <v>0</v>
      </c>
      <c r="O61" s="34">
        <v>0</v>
      </c>
      <c r="P61" s="34" t="s">
        <v>706</v>
      </c>
      <c r="R61" s="34" t="s">
        <v>707</v>
      </c>
      <c r="S61" s="55"/>
      <c r="T61" s="55"/>
      <c r="U61" s="34">
        <v>2</v>
      </c>
      <c r="V61" s="34" t="s">
        <v>708</v>
      </c>
      <c r="AC61" s="34" t="s">
        <v>700</v>
      </c>
    </row>
    <row r="62" spans="1:29" s="34" customFormat="1" x14ac:dyDescent="0.25">
      <c r="A62" s="34" t="s">
        <v>608</v>
      </c>
      <c r="B62" s="35" t="s">
        <v>547</v>
      </c>
      <c r="C62" s="35" t="s">
        <v>61</v>
      </c>
      <c r="D62" s="34" t="str">
        <f t="shared" si="0"/>
        <v>UPDATE CategoriesFields SET SortOrder = 1640 , LayoutOrder = -1 , LayoutGroupId = 700 , FieldStateInNewForm = 2 , FieldStateInViewForm = 1 , FieldStateInEditForm = 2 , ControlTypeInNewForm = 'checkbox' , ControlTypeInViewForm = 'checkbox' , ControlTypeInEditForm = 'checkbox' , IsMandatoryInNewForm = 0 , IsMandatoryInEditForm = 0 , NameLocale1 = 'Γειτονικό ακίνητο ή οδό' , AllowedValues = '0;1' , DefaultValue = '0' , NameLocale9 = 'ΣΤ. ΣΤΟΙΧΕΙΑ ΒΛΑΒΗΣ'  WHERE InternalName IN ('StoixeiaVlavis_Geitoniko') AND Entity = 'Investigations'</v>
      </c>
      <c r="E62" s="34">
        <v>1640</v>
      </c>
      <c r="F62" s="34">
        <v>-1</v>
      </c>
      <c r="G62" s="34">
        <v>700</v>
      </c>
      <c r="H62" s="34">
        <v>2</v>
      </c>
      <c r="I62" s="34">
        <v>1</v>
      </c>
      <c r="J62" s="34">
        <v>2</v>
      </c>
      <c r="K62" s="34" t="s">
        <v>545</v>
      </c>
      <c r="L62" s="34" t="s">
        <v>545</v>
      </c>
      <c r="M62" s="34" t="s">
        <v>545</v>
      </c>
      <c r="N62" s="34">
        <v>0</v>
      </c>
      <c r="O62" s="34">
        <v>0</v>
      </c>
      <c r="P62" s="34" t="s">
        <v>709</v>
      </c>
      <c r="Q62" s="34" t="s">
        <v>677</v>
      </c>
      <c r="R62" s="34">
        <v>0</v>
      </c>
      <c r="S62" s="55"/>
      <c r="T62" s="55"/>
      <c r="AC62" s="34" t="s">
        <v>700</v>
      </c>
    </row>
    <row r="63" spans="1:29" s="34" customFormat="1" x14ac:dyDescent="0.25">
      <c r="A63" s="34" t="s">
        <v>609</v>
      </c>
      <c r="B63" s="35" t="s">
        <v>547</v>
      </c>
      <c r="C63" s="35" t="s">
        <v>61</v>
      </c>
      <c r="D63" s="34" t="str">
        <f t="shared" si="0"/>
        <v>UPDATE CategoriesFields SET SortOrder = 1650 , LayoutOrder = -1 , LayoutGroupId = 700 , FieldStateInNewForm = 2 , FieldStateInViewForm = 1 , FieldStateInEditForm = 2 , ControlTypeInNewForm = 'textarea' , ControlTypeInViewForm = 'textarea' , ControlTypeInEditForm = 'textarea' , IsMandatoryInNewForm = 0 , IsMandatoryInEditForm = 0 , NameLocale1 = 'Γειτονικό ακίνητο ή οδό' , NameLocale9 = 'ΣΤ. ΣΤΟΙΧΕΙΑ ΒΛΑΒΗΣ'  WHERE InternalName IN ('StoixeiaVlavis_GeitonikoText') AND Entity = 'Investigations'</v>
      </c>
      <c r="E63" s="34">
        <v>1650</v>
      </c>
      <c r="F63" s="34">
        <v>-1</v>
      </c>
      <c r="G63" s="34">
        <v>700</v>
      </c>
      <c r="H63" s="34">
        <v>2</v>
      </c>
      <c r="I63" s="34">
        <v>1</v>
      </c>
      <c r="J63" s="34">
        <v>2</v>
      </c>
      <c r="K63" s="34" t="s">
        <v>60</v>
      </c>
      <c r="L63" s="34" t="s">
        <v>60</v>
      </c>
      <c r="M63" s="34" t="s">
        <v>60</v>
      </c>
      <c r="N63" s="34">
        <v>0</v>
      </c>
      <c r="O63" s="34">
        <v>0</v>
      </c>
      <c r="P63" s="34" t="s">
        <v>709</v>
      </c>
      <c r="S63" s="55"/>
      <c r="T63" s="55"/>
      <c r="AC63" s="34" t="s">
        <v>700</v>
      </c>
    </row>
    <row r="64" spans="1:29" s="34" customFormat="1" x14ac:dyDescent="0.25">
      <c r="A64" s="34" t="s">
        <v>610</v>
      </c>
      <c r="B64" s="35" t="s">
        <v>547</v>
      </c>
      <c r="C64" s="35" t="s">
        <v>61</v>
      </c>
      <c r="D64" s="34" t="str">
        <f t="shared" si="0"/>
        <v>UPDATE CategoriesFields SET SortOrder = 1660 , LayoutOrder = -1 , LayoutGroupId = 700 , FieldStateInNewForm = 2 , FieldStateInViewForm = 1 , FieldStateInEditForm = 2 , ControlTypeInNewForm = 'textarea' , ControlTypeInViewForm = 'textarea' , ControlTypeInEditForm = 'textarea' , IsMandatoryInNewForm = 0 , IsMandatoryInEditForm = 0 , NameLocale1 = 'Τρόπος εισόδου των υδάτων στο κτίσμα' , NameLocale9 = 'ΣΤ. ΣΤΟΙΧΕΙΑ ΒΛΑΒΗΣ'  WHERE InternalName IN ('StoixeiaVlavis_TroposEisodouYdaton') AND Entity = 'Investigations'</v>
      </c>
      <c r="E64" s="34">
        <v>1660</v>
      </c>
      <c r="F64" s="34">
        <v>-1</v>
      </c>
      <c r="G64" s="34">
        <v>700</v>
      </c>
      <c r="H64" s="34">
        <v>2</v>
      </c>
      <c r="I64" s="34">
        <v>1</v>
      </c>
      <c r="J64" s="34">
        <v>2</v>
      </c>
      <c r="K64" s="34" t="s">
        <v>60</v>
      </c>
      <c r="L64" s="34" t="s">
        <v>60</v>
      </c>
      <c r="M64" s="34" t="s">
        <v>60</v>
      </c>
      <c r="N64" s="34">
        <v>0</v>
      </c>
      <c r="O64" s="34">
        <v>0</v>
      </c>
      <c r="P64" s="34" t="s">
        <v>710</v>
      </c>
      <c r="S64" s="55"/>
      <c r="T64" s="55"/>
      <c r="AC64" s="34" t="s">
        <v>700</v>
      </c>
    </row>
    <row r="65" spans="1:29" s="34" customFormat="1" x14ac:dyDescent="0.25">
      <c r="A65" s="34" t="s">
        <v>611</v>
      </c>
      <c r="B65" s="35" t="s">
        <v>547</v>
      </c>
      <c r="C65" s="35" t="s">
        <v>61</v>
      </c>
      <c r="D65" s="34" t="str">
        <f t="shared" si="0"/>
        <v>UPDATE CategoriesFields SET SortOrder = 1670 , LayoutOrder = 0 , LayoutGroupId = 700 , FieldStateInNewForm = 2 , FieldStateInViewForm = 1 , FieldStateInEditForm = 2 , ControlTypeInNewForm = 'dropdownlist' , ControlTypeInViewForm = 'dropdownlist' , ControlTypeInEditForm = 'dropdownlist' , IsMandatoryInNewForm = 0 , IsMandatoryInEditForm = 0 , NameLocale1 = 'Τα ύδατα ήταν :' , DefaultValue = 'Ομβρια' , DataSourceTypeId = 2 , DataSource = 'Ομβρια;Καθαρα;Ακαθαρτα Λυματα Δικτυων;Υπογεια αλλης προελευσης' , NameLocale9 = 'ΣΤ. ΣΤΟΙΧΕΙΑ ΒΛΑΒΗΣ'  WHERE InternalName IN ('StoixeiaVlavis_TyposYdaton') AND Entity = 'Investigations'</v>
      </c>
      <c r="E65" s="34">
        <v>1670</v>
      </c>
      <c r="F65" s="34">
        <v>0</v>
      </c>
      <c r="G65" s="34">
        <v>700</v>
      </c>
      <c r="H65" s="34">
        <v>2</v>
      </c>
      <c r="I65" s="34">
        <v>1</v>
      </c>
      <c r="J65" s="34">
        <v>2</v>
      </c>
      <c r="K65" s="34" t="s">
        <v>57</v>
      </c>
      <c r="L65" s="34" t="s">
        <v>57</v>
      </c>
      <c r="M65" s="34" t="s">
        <v>57</v>
      </c>
      <c r="N65" s="34">
        <v>0</v>
      </c>
      <c r="O65" s="34">
        <v>0</v>
      </c>
      <c r="P65" s="34" t="s">
        <v>712</v>
      </c>
      <c r="R65" s="34" t="s">
        <v>711</v>
      </c>
      <c r="S65" s="55"/>
      <c r="T65" s="55"/>
      <c r="U65" s="34">
        <v>2</v>
      </c>
      <c r="V65" s="34" t="s">
        <v>713</v>
      </c>
      <c r="AC65" s="34" t="s">
        <v>700</v>
      </c>
    </row>
    <row r="66" spans="1:29" s="34" customFormat="1" x14ac:dyDescent="0.25">
      <c r="A66" s="34" t="s">
        <v>612</v>
      </c>
      <c r="B66" s="35" t="s">
        <v>547</v>
      </c>
      <c r="C66" s="35" t="s">
        <v>61</v>
      </c>
      <c r="D66" s="34" t="str">
        <f t="shared" si="0"/>
        <v>UPDATE CategoriesFields SET SortOrder = 1680 , LayoutOrder = 1 , LayoutGroupId = 700 , FieldStateInNewForm = 2 , FieldStateInViewForm = 1 , FieldStateInEditForm = 2 , ControlTypeInNewForm = 'dropdownlist' , ControlTypeInViewForm = 'dropdownlist' , ControlTypeInEditForm = 'dropdownlist' , IsMandatoryInNewForm = 0 , IsMandatoryInEditForm = 0 , NameLocale1 = 'Τα ύδατα προήλθαν από :' , DefaultValue = 'Βροχοπτωση' , DataSourceTypeId = 2 , DataSource = 'Βροχοπτωση;Διαρροη αγωγου υδατος;Εμφραξη αγωγου αποχετευσης;Αλλο' , NameLocale9 = 'ΣΤ. ΣΤΟΙΧΕΙΑ ΒΛΑΒΗΣ'  WHERE InternalName IN ('StoixeiaVlavis_YdataApo') AND Entity = 'Investigations'</v>
      </c>
      <c r="E66" s="34">
        <v>1680</v>
      </c>
      <c r="F66" s="34">
        <v>1</v>
      </c>
      <c r="G66" s="34">
        <v>700</v>
      </c>
      <c r="H66" s="34">
        <v>2</v>
      </c>
      <c r="I66" s="34">
        <v>1</v>
      </c>
      <c r="J66" s="34">
        <v>2</v>
      </c>
      <c r="K66" s="34" t="s">
        <v>57</v>
      </c>
      <c r="L66" s="34" t="s">
        <v>57</v>
      </c>
      <c r="M66" s="34" t="s">
        <v>57</v>
      </c>
      <c r="N66" s="34">
        <v>0</v>
      </c>
      <c r="O66" s="34">
        <v>0</v>
      </c>
      <c r="P66" s="34" t="s">
        <v>714</v>
      </c>
      <c r="R66" s="34" t="s">
        <v>715</v>
      </c>
      <c r="S66" s="55"/>
      <c r="T66" s="55"/>
      <c r="U66" s="34">
        <v>2</v>
      </c>
      <c r="V66" s="34" t="s">
        <v>716</v>
      </c>
      <c r="AC66" s="34" t="s">
        <v>700</v>
      </c>
    </row>
    <row r="67" spans="1:29" s="34" customFormat="1" x14ac:dyDescent="0.25">
      <c r="A67" s="34" t="s">
        <v>613</v>
      </c>
      <c r="B67" s="35" t="s">
        <v>547</v>
      </c>
      <c r="C67" s="35" t="s">
        <v>61</v>
      </c>
      <c r="D67" s="34" t="str">
        <f t="shared" ref="D67:D97" si="1">CONCATENATE("UPDATE ",C67," SET ",
IF(E67&lt;&gt;"",CONCATENATE("SortOrder = ",E67," "),""),
IF(F67&lt;&gt;"",CONCATENATE(", LayoutOrder = ",F67," "),""),
IF(G67&lt;&gt;"",CONCATENATE(", LayoutGroupId = ",G67," "),""),
IF(H67&lt;&gt;"",CONCATENATE(", FieldStateInNewForm = ",H67," "),""),
IF(I67&lt;&gt;"",CONCATENATE(", FieldStateInViewForm = ",I67," "),""),
IF(J67&lt;&gt;"",CONCATENATE(", FieldStateInEditForm = ",J67," "),""),
IF(K67&lt;&gt;"",CONCATENATE(", ControlTypeInNewForm = '",K67,"' "),""),
IF(L67&lt;&gt;"",CONCATENATE(", ControlTypeInViewForm = '",L67,"' "),""),
IF(M67&lt;&gt;"",CONCATENATE(", ControlTypeInEditForm = '",M67,"' "),""),
IF(N67&lt;&gt;"",CONCATENATE(", IsMandatoryInNewForm = ",N67," "),""),
IF(O67&lt;&gt;"",CONCATENATE(", IsMandatoryInEditForm = ",O67," "),""),
IF(P67&lt;&gt;"",CONCATENATE(", NameLocale1 = '",P67,"' "),""),
IF(Q67&lt;&gt;"",CONCATENATE(", AllowedValues = '",Q67,"' "),""),
IF(R67&lt;&gt;"",CONCATENATE(", DefaultValue = '",R67,"' "),""),
IF(S67&lt;&gt;"",CONCATENATE(", ValidationJSScript = '",S67,"' "),""),
IF(T67&lt;&gt;"",CONCATENATE(", DocumentReadyJSScript = '",T67,"' "),""),
IF(U67&lt;&gt;"",CONCATENATE(", DataSourceTypeId = ",U67," "),""),
IF(V67&lt;&gt;"",CONCATENATE(", DataSource = '",V67,"' "),""),
IF(W67&lt;&gt;"",CONCATENATE(", FieldExtension1 = '",W67,"' "),""),
IF(X67&lt;&gt;"",CONCATENATE(", FieldExtension2 = '",X67,"' "),""),
IF(Y67&lt;&gt;"",CONCATENATE(", FieldExtension3 = '",Y67,"' "),""),
IF(Z67&lt;&gt;"",CONCATENATE(", FieldExtension4 = '",Z67,"' "),""),
IF(AA67&lt;&gt;"",CONCATENATE(", FieldExtension5 = '",AA67,"' "),""),
IF(AB67&lt;&gt;"",CONCATENATE(", FieldExtension6 = '",AB67,"' "),""),
IF(AC67&lt;&gt;"",CONCATENATE(", NameLocale9 = '",AC67,"' "),""),
" WHERE InternalName IN ('",A67,"') AND Entity = '",B67,"'")</f>
        <v>UPDATE CategoriesFields SET SortOrder = 1690 , LayoutOrder = -1 , LayoutGroupId = 700 , FieldStateInNewForm = 2 , FieldStateInViewForm = 1 , FieldStateInEditForm = 2 , ControlTypeInNewForm = 'textarea' , ControlTypeInViewForm = 'textarea' , ControlTypeInEditForm = 'textarea' , IsMandatoryInNewForm = 0 , IsMandatoryInEditForm = 0 , NameLocale1 = 'Χώρος (ή χώροι) του ακινήτου που εισήλθαν τα ύδατα : ' , NameLocale9 = 'ΣΤ. ΣΤΟΙΧΕΙΑ ΒΛΑΒΗΣ'  WHERE InternalName IN ('StoixeiaVlavis_Xoros') AND Entity = 'Investigations'</v>
      </c>
      <c r="E67" s="34">
        <v>1690</v>
      </c>
      <c r="F67" s="34">
        <v>-1</v>
      </c>
      <c r="G67" s="34">
        <v>700</v>
      </c>
      <c r="H67" s="34">
        <v>2</v>
      </c>
      <c r="I67" s="34">
        <v>1</v>
      </c>
      <c r="J67" s="34">
        <v>2</v>
      </c>
      <c r="K67" s="34" t="s">
        <v>60</v>
      </c>
      <c r="L67" s="34" t="s">
        <v>60</v>
      </c>
      <c r="M67" s="34" t="s">
        <v>60</v>
      </c>
      <c r="N67" s="34">
        <v>0</v>
      </c>
      <c r="O67" s="34">
        <v>0</v>
      </c>
      <c r="P67" s="34" t="s">
        <v>717</v>
      </c>
      <c r="S67" s="55"/>
      <c r="T67" s="55"/>
      <c r="AC67" s="34" t="s">
        <v>700</v>
      </c>
    </row>
    <row r="68" spans="1:29" s="34" customFormat="1" x14ac:dyDescent="0.25">
      <c r="A68" s="34" t="s">
        <v>614</v>
      </c>
      <c r="B68" s="35" t="s">
        <v>547</v>
      </c>
      <c r="C68" s="35" t="s">
        <v>61</v>
      </c>
      <c r="D68" s="34" t="str">
        <f t="shared" si="1"/>
        <v>UPDATE CategoriesFields SET SortOrder = 1700 , LayoutOrder = -1 , LayoutGroupId = 700 , FieldStateInNewForm = 2 , FieldStateInViewForm = 1 , FieldStateInEditForm = 2 , ControlTypeInNewForm = 'dropdownlist' , ControlTypeInViewForm = 'dropdownlist' , ControlTypeInEditForm = 'dropdownlist' , IsMandatoryInNewForm = 0 , IsMandatoryInEditForm = 0 , NameLocale1 = 'Η άντληση υδάτων έγινε από :' , DefaultValue = 'Ενδιαφερόμενο' , DataSourceTypeId = 2 , DataSource = 'Ενδιαφερομενο;Πυροσβεστικη;Αλλο' , NameLocale9 = 'ΣΤ. ΣΤΟΙΧΕΙΑ ΒΛΑΒΗΣ'  WHERE InternalName IN ('StoixeiaVlavis_AntlisiYdatonApo') AND Entity = 'Investigations'</v>
      </c>
      <c r="E68" s="34">
        <v>1700</v>
      </c>
      <c r="F68" s="34">
        <v>-1</v>
      </c>
      <c r="G68" s="34">
        <v>700</v>
      </c>
      <c r="H68" s="34">
        <v>2</v>
      </c>
      <c r="I68" s="34">
        <v>1</v>
      </c>
      <c r="J68" s="34">
        <v>2</v>
      </c>
      <c r="K68" s="34" t="s">
        <v>57</v>
      </c>
      <c r="L68" s="34" t="s">
        <v>57</v>
      </c>
      <c r="M68" s="34" t="s">
        <v>57</v>
      </c>
      <c r="N68" s="34">
        <v>0</v>
      </c>
      <c r="O68" s="34">
        <v>0</v>
      </c>
      <c r="P68" s="34" t="s">
        <v>718</v>
      </c>
      <c r="R68" s="34" t="s">
        <v>719</v>
      </c>
      <c r="S68" s="55"/>
      <c r="T68" s="55"/>
      <c r="U68" s="34">
        <v>2</v>
      </c>
      <c r="V68" s="34" t="s">
        <v>720</v>
      </c>
      <c r="AC68" s="34" t="s">
        <v>700</v>
      </c>
    </row>
    <row r="69" spans="1:29" s="34" customFormat="1" x14ac:dyDescent="0.25">
      <c r="A69" s="34" t="s">
        <v>615</v>
      </c>
      <c r="B69" s="35" t="s">
        <v>547</v>
      </c>
      <c r="C69" s="35" t="s">
        <v>61</v>
      </c>
      <c r="D69" s="34" t="str">
        <f t="shared" si="1"/>
        <v>UPDATE CategoriesFields SET SortOrder = 1710 , LayoutOrder = -1 , LayoutGroupId = 700 , FieldStateInNewForm = 2 , FieldStateInViewForm = 1 , FieldStateInEditForm = 2 , ControlTypeInNewForm = 'textbox' , ControlTypeInViewForm = 'textbox' , ControlTypeInEditForm = 'textbox' , IsMandatoryInNewForm = 0 , IsMandatoryInEditForm = 0 , NameLocale1 = 'Στάθμη υδάτων στον χώρο αυτοψιας σε εκατοστά του μέτρου (cm) ή μόνο υγρασία;' , NameLocale9 = 'ΣΤ. ΣΤΟΙΧΕΙΑ ΒΛΑΒΗΣ'  WHERE InternalName IN ('StoixeiaVlavis_StathmiYdaton') AND Entity = 'Investigations'</v>
      </c>
      <c r="E69" s="34">
        <v>1710</v>
      </c>
      <c r="F69" s="34">
        <v>-1</v>
      </c>
      <c r="G69" s="34">
        <v>700</v>
      </c>
      <c r="H69" s="34">
        <v>2</v>
      </c>
      <c r="I69" s="34">
        <v>1</v>
      </c>
      <c r="J69" s="34">
        <v>2</v>
      </c>
      <c r="K69" s="34" t="s">
        <v>536</v>
      </c>
      <c r="L69" s="34" t="s">
        <v>536</v>
      </c>
      <c r="M69" s="34" t="s">
        <v>536</v>
      </c>
      <c r="N69" s="34">
        <v>0</v>
      </c>
      <c r="O69" s="34">
        <v>0</v>
      </c>
      <c r="P69" s="34" t="s">
        <v>721</v>
      </c>
      <c r="S69" s="55"/>
      <c r="T69" s="55"/>
      <c r="AC69" s="34" t="s">
        <v>700</v>
      </c>
    </row>
    <row r="70" spans="1:29" s="34" customFormat="1" x14ac:dyDescent="0.25">
      <c r="A70" s="34" t="s">
        <v>616</v>
      </c>
      <c r="B70" s="35" t="s">
        <v>547</v>
      </c>
      <c r="C70" s="35" t="s">
        <v>61</v>
      </c>
      <c r="D70" s="34" t="str">
        <f t="shared" si="1"/>
        <v>UPDATE CategoriesFields SET SortOrder = 1720 , LayoutOrder = -1 , LayoutGroupId = 700 , FieldStateInNewForm = 2 , FieldStateInViewForm = 1 , FieldStateInEditForm = 2 , ControlTypeInNewForm = 'dropdownlist' , ControlTypeInViewForm = 'dropdownlist' , ControlTypeInEditForm = 'dropdownlist' , IsMandatoryInNewForm = 0 , IsMandatoryInEditForm = 0 , NameLocale1 = 'Η βλάβη ήταν στον αγωγό' , DefaultValue = 'Υδρευσης' , DataSourceTypeId = 2 , DataSource = 'Υδρευσης;Ομβριων' , NameLocale9 = 'ΣΤ. ΣΤΟΙΧΕΙΑ ΒΛΑΒΗΣ'  WHERE InternalName IN ('StoixeiaVlavis_VlaviSeAgogo') AND Entity = 'Investigations'</v>
      </c>
      <c r="E70" s="34">
        <v>1720</v>
      </c>
      <c r="F70" s="34">
        <v>-1</v>
      </c>
      <c r="G70" s="34">
        <v>700</v>
      </c>
      <c r="H70" s="34">
        <v>2</v>
      </c>
      <c r="I70" s="34">
        <v>1</v>
      </c>
      <c r="J70" s="34">
        <v>2</v>
      </c>
      <c r="K70" s="34" t="s">
        <v>57</v>
      </c>
      <c r="L70" s="34" t="s">
        <v>57</v>
      </c>
      <c r="M70" s="34" t="s">
        <v>57</v>
      </c>
      <c r="N70" s="34">
        <v>0</v>
      </c>
      <c r="O70" s="34">
        <v>0</v>
      </c>
      <c r="P70" s="34" t="s">
        <v>722</v>
      </c>
      <c r="R70" s="34" t="s">
        <v>723</v>
      </c>
      <c r="S70" s="55"/>
      <c r="T70" s="55"/>
      <c r="U70" s="34">
        <v>2</v>
      </c>
      <c r="V70" s="34" t="s">
        <v>724</v>
      </c>
      <c r="AC70" s="34" t="s">
        <v>700</v>
      </c>
    </row>
    <row r="71" spans="1:29" s="34" customFormat="1" x14ac:dyDescent="0.25">
      <c r="A71" s="34" t="s">
        <v>617</v>
      </c>
      <c r="B71" s="35" t="s">
        <v>547</v>
      </c>
      <c r="C71" s="35" t="s">
        <v>61</v>
      </c>
      <c r="D71" s="34" t="str">
        <f t="shared" si="1"/>
        <v>UPDATE CategoriesFields SET SortOrder = 1730 , LayoutOrder = -1 , LayoutGroupId = 700 , FieldStateInNewForm = 2 , FieldStateInViewForm = 1 , FieldStateInEditForm = 2 , ControlTypeInNewForm = 'textarea' , ControlTypeInViewForm = 'textarea' , ControlTypeInEditForm = 'textarea' , IsMandatoryInNewForm = 0 , IsMandatoryInEditForm = 0 , NameLocale1 = 'Εάν ΌΧΙ, περιγράψτε και προσδιορίστε την θέση της βλάβης ' , NameLocale9 = 'ΣΤ. ΣΤΟΙΧΕΙΑ ΒΛΑΒΗΣ'  WHERE InternalName IN ('StoixeiaVlavis_ThesiVlavisText') AND Entity = 'Investigations'</v>
      </c>
      <c r="E71" s="34">
        <v>1730</v>
      </c>
      <c r="F71" s="34">
        <v>-1</v>
      </c>
      <c r="G71" s="34">
        <v>700</v>
      </c>
      <c r="H71" s="34">
        <v>2</v>
      </c>
      <c r="I71" s="34">
        <v>1</v>
      </c>
      <c r="J71" s="34">
        <v>2</v>
      </c>
      <c r="K71" s="34" t="s">
        <v>60</v>
      </c>
      <c r="L71" s="34" t="s">
        <v>60</v>
      </c>
      <c r="M71" s="34" t="s">
        <v>60</v>
      </c>
      <c r="N71" s="34">
        <v>0</v>
      </c>
      <c r="O71" s="34">
        <v>0</v>
      </c>
      <c r="P71" s="34" t="s">
        <v>725</v>
      </c>
      <c r="S71" s="55"/>
      <c r="T71" s="55"/>
      <c r="AC71" s="34" t="s">
        <v>700</v>
      </c>
    </row>
    <row r="72" spans="1:29" s="34" customFormat="1" x14ac:dyDescent="0.25">
      <c r="A72" s="34" t="s">
        <v>618</v>
      </c>
      <c r="B72" s="35" t="s">
        <v>547</v>
      </c>
      <c r="C72" s="35" t="s">
        <v>61</v>
      </c>
      <c r="D72" s="34" t="str">
        <f t="shared" si="1"/>
        <v>UPDATE CategoriesFields SET SortOrder = 1740 , LayoutOrder = -1 , LayoutGroupId = 700 , FieldStateInNewForm = 2 , FieldStateInViewForm = 1 , FieldStateInEditForm = 2 , ControlTypeInNewForm = 'textbox' , ControlTypeInViewForm = 'textbox' , ControlTypeInEditForm = 'textbox' , IsMandatoryInNewForm = 0 , IsMandatoryInEditForm = 0 , NameLocale1 = 'Υλικό κατασκευής αγωγού' , NameLocale9 = 'ΣΤ. ΣΤΟΙΧΕΙΑ ΒΛΑΒΗΣ'  WHERE InternalName IN ('StoixeiaVlavis_YlikoKataskevis') AND Entity = 'Investigations'</v>
      </c>
      <c r="E72" s="34">
        <v>1740</v>
      </c>
      <c r="F72" s="34">
        <v>-1</v>
      </c>
      <c r="G72" s="34">
        <v>700</v>
      </c>
      <c r="H72" s="34">
        <v>2</v>
      </c>
      <c r="I72" s="34">
        <v>1</v>
      </c>
      <c r="J72" s="34">
        <v>2</v>
      </c>
      <c r="K72" s="34" t="s">
        <v>536</v>
      </c>
      <c r="L72" s="34" t="s">
        <v>536</v>
      </c>
      <c r="M72" s="34" t="s">
        <v>536</v>
      </c>
      <c r="N72" s="34">
        <v>0</v>
      </c>
      <c r="O72" s="34">
        <v>0</v>
      </c>
      <c r="P72" s="34" t="s">
        <v>726</v>
      </c>
      <c r="S72" s="55"/>
      <c r="T72" s="55"/>
      <c r="AC72" s="34" t="s">
        <v>700</v>
      </c>
    </row>
    <row r="73" spans="1:29" s="34" customFormat="1" x14ac:dyDescent="0.25">
      <c r="A73" s="34" t="s">
        <v>619</v>
      </c>
      <c r="B73" s="35" t="s">
        <v>547</v>
      </c>
      <c r="C73" s="35" t="s">
        <v>61</v>
      </c>
      <c r="D73" s="34" t="str">
        <f t="shared" si="1"/>
        <v>UPDATE CategoriesFields SET SortOrder = 1750 , LayoutOrder = -1 , LayoutGroupId = 700 , FieldStateInNewForm = 2 , FieldStateInViewForm = 1 , FieldStateInEditForm = 2 , ControlTypeInNewForm = 'textbox' , ControlTypeInViewForm = 'textbox' , ControlTypeInEditForm = 'textbox' , IsMandatoryInNewForm = 0 , IsMandatoryInEditForm = 0 , NameLocale1 = 'Παλαιότητα' , NameLocale9 = 'ΣΤ. ΣΤΟΙΧΕΙΑ ΒΛΑΒΗΣ'  WHERE InternalName IN ('StoixeiaVlavis_Palaiotita') AND Entity = 'Investigations'</v>
      </c>
      <c r="E73" s="34">
        <v>1750</v>
      </c>
      <c r="F73" s="34">
        <v>-1</v>
      </c>
      <c r="G73" s="34">
        <v>700</v>
      </c>
      <c r="H73" s="34">
        <v>2</v>
      </c>
      <c r="I73" s="34">
        <v>1</v>
      </c>
      <c r="J73" s="34">
        <v>2</v>
      </c>
      <c r="K73" s="34" t="s">
        <v>536</v>
      </c>
      <c r="L73" s="34" t="s">
        <v>536</v>
      </c>
      <c r="M73" s="34" t="s">
        <v>536</v>
      </c>
      <c r="N73" s="34">
        <v>0</v>
      </c>
      <c r="O73" s="34">
        <v>0</v>
      </c>
      <c r="P73" s="34" t="s">
        <v>727</v>
      </c>
      <c r="S73" s="55"/>
      <c r="T73" s="55"/>
      <c r="AC73" s="34" t="s">
        <v>700</v>
      </c>
    </row>
    <row r="74" spans="1:29" s="34" customFormat="1" x14ac:dyDescent="0.25">
      <c r="A74" s="34" t="s">
        <v>620</v>
      </c>
      <c r="B74" s="35" t="s">
        <v>547</v>
      </c>
      <c r="C74" s="35" t="s">
        <v>61</v>
      </c>
      <c r="D74" s="34" t="str">
        <f t="shared" si="1"/>
        <v>UPDATE CategoriesFields SET SortOrder = 1760 , LayoutOrder = -1 , LayoutGroupId = 700 , FieldStateInNewForm = 2 , FieldStateInViewForm = 1 , FieldStateInEditForm = 2 , ControlTypeInNewForm = 'textbox' , ControlTypeInViewForm = 'textbox' , ControlTypeInEditForm = 'textbox' , IsMandatoryInNewForm = 0 , IsMandatoryInEditForm = 0 , NameLocale1 = 'Διάμετρος' , NameLocale9 = 'ΣΤ. ΣΤΟΙΧΕΙΑ ΒΛΑΒΗΣ'  WHERE InternalName IN ('StoixeiaVlavis_Diametros') AND Entity = 'Investigations'</v>
      </c>
      <c r="E74" s="34">
        <v>1760</v>
      </c>
      <c r="F74" s="34">
        <v>-1</v>
      </c>
      <c r="G74" s="34">
        <v>700</v>
      </c>
      <c r="H74" s="34">
        <v>2</v>
      </c>
      <c r="I74" s="34">
        <v>1</v>
      </c>
      <c r="J74" s="34">
        <v>2</v>
      </c>
      <c r="K74" s="34" t="s">
        <v>536</v>
      </c>
      <c r="L74" s="34" t="s">
        <v>536</v>
      </c>
      <c r="M74" s="34" t="s">
        <v>536</v>
      </c>
      <c r="N74" s="34">
        <v>0</v>
      </c>
      <c r="O74" s="34">
        <v>0</v>
      </c>
      <c r="P74" s="34" t="s">
        <v>728</v>
      </c>
      <c r="S74" s="55"/>
      <c r="T74" s="55"/>
      <c r="AC74" s="34" t="s">
        <v>700</v>
      </c>
    </row>
    <row r="75" spans="1:29" s="34" customFormat="1" x14ac:dyDescent="0.25">
      <c r="A75" s="34" t="s">
        <v>621</v>
      </c>
      <c r="B75" s="35" t="s">
        <v>547</v>
      </c>
      <c r="C75" s="35" t="s">
        <v>61</v>
      </c>
      <c r="D75" s="34" t="str">
        <f t="shared" si="1"/>
        <v>UPDATE CategoriesFields SET SortOrder = 1770 , LayoutOrder = -1 , LayoutGroupId = 700 , FieldStateInNewForm = 2 , FieldStateInViewForm = 1 , FieldStateInEditForm = 2 , ControlTypeInNewForm = 'dropdownlist' , ControlTypeInViewForm = 'dropdownlist' , ControlTypeInEditForm = 'dropdownlist' , IsMandatoryInNewForm = 0 , IsMandatoryInEditForm = 0 , NameLocale1 = 'Ο αγωγός υπέστη : ' , DefaultValue = 'Καθιζηση' , DataSourceTypeId = 2 , DataSource = 'Καθιζηση;Διατρηση;Ρηγματωση;Θραυση;Διασχιση;Αλλο' , NameLocale9 = 'ΣΤ. ΣΤΟΙΧΕΙΑ ΒΛΑΒΗΣ'  WHERE InternalName IN ('StoixeiaVlavis_TyposVlavisAgogou') AND Entity = 'Investigations'</v>
      </c>
      <c r="E75" s="34">
        <v>1770</v>
      </c>
      <c r="F75" s="34">
        <v>-1</v>
      </c>
      <c r="G75" s="34">
        <v>700</v>
      </c>
      <c r="H75" s="34">
        <v>2</v>
      </c>
      <c r="I75" s="34">
        <v>1</v>
      </c>
      <c r="J75" s="34">
        <v>2</v>
      </c>
      <c r="K75" s="34" t="s">
        <v>57</v>
      </c>
      <c r="L75" s="34" t="s">
        <v>57</v>
      </c>
      <c r="M75" s="34" t="s">
        <v>57</v>
      </c>
      <c r="N75" s="34">
        <v>0</v>
      </c>
      <c r="O75" s="34">
        <v>0</v>
      </c>
      <c r="P75" s="34" t="s">
        <v>729</v>
      </c>
      <c r="R75" s="34" t="s">
        <v>730</v>
      </c>
      <c r="S75" s="55"/>
      <c r="T75" s="55"/>
      <c r="U75" s="34">
        <v>2</v>
      </c>
      <c r="V75" s="34" t="s">
        <v>731</v>
      </c>
      <c r="AC75" s="34" t="s">
        <v>700</v>
      </c>
    </row>
    <row r="76" spans="1:29" s="34" customFormat="1" x14ac:dyDescent="0.25">
      <c r="A76" s="34" t="s">
        <v>622</v>
      </c>
      <c r="B76" s="35" t="s">
        <v>547</v>
      </c>
      <c r="C76" s="35" t="s">
        <v>61</v>
      </c>
      <c r="D76" s="34" t="str">
        <f t="shared" si="1"/>
        <v>UPDATE CategoriesFields SET SortOrder = 1780 , LayoutOrder = -1 , LayoutGroupId = 700 , FieldStateInNewForm = 2 , FieldStateInViewForm = 1 , FieldStateInEditForm = 2 , ControlTypeInNewForm = 'textarea' , ControlTypeInViewForm = 'textarea' , ControlTypeInEditForm = 'textarea' , IsMandatoryInNewForm = 0 , IsMandatoryInEditForm = 0 , NameLocale1 = 'Αναφέρετε άλλο πρόβλημα που διαπιστώσατε' , NameLocale9 = 'ΣΤ. ΣΤΟΙΧΕΙΑ ΒΛΑΒΗΣ'  WHERE InternalName IN ('StoixeiaVlavis_AlloProblima') AND Entity = 'Investigations'</v>
      </c>
      <c r="E76" s="34">
        <v>1780</v>
      </c>
      <c r="F76" s="34">
        <v>-1</v>
      </c>
      <c r="G76" s="34">
        <v>700</v>
      </c>
      <c r="H76" s="34">
        <v>2</v>
      </c>
      <c r="I76" s="34">
        <v>1</v>
      </c>
      <c r="J76" s="34">
        <v>2</v>
      </c>
      <c r="K76" s="34" t="s">
        <v>60</v>
      </c>
      <c r="L76" s="34" t="s">
        <v>60</v>
      </c>
      <c r="M76" s="34" t="s">
        <v>60</v>
      </c>
      <c r="N76" s="34">
        <v>0</v>
      </c>
      <c r="O76" s="34">
        <v>0</v>
      </c>
      <c r="P76" s="34" t="s">
        <v>732</v>
      </c>
      <c r="S76" s="55"/>
      <c r="T76" s="55"/>
      <c r="AC76" s="34" t="s">
        <v>700</v>
      </c>
    </row>
    <row r="77" spans="1:29" s="34" customFormat="1" x14ac:dyDescent="0.25">
      <c r="A77" s="34" t="s">
        <v>623</v>
      </c>
      <c r="B77" s="35" t="s">
        <v>547</v>
      </c>
      <c r="C77" s="35" t="s">
        <v>61</v>
      </c>
      <c r="D77" s="34" t="str">
        <f t="shared" si="1"/>
        <v>UPDATE CategoriesFields SET SortOrder = 1790 , LayoutOrder = -1 , LayoutGroupId = 700 , FieldStateInNewForm = 2 , FieldStateInViewForm = 1 , FieldStateInEditForm = 2 , ControlTypeInNewForm = 'dropdownlist' , ControlTypeInViewForm = 'dropdownlist' , ControlTypeInEditForm = 'dropdownlist' , IsMandatoryInNewForm = 0 , IsMandatoryInEditForm = 0 , NameLocale1 = 'Ο καθαρισμός του χώρου της αυτοψίας έγινε από : ' , DefaultValue = 'Ενδιαφερομενο' , DataSourceTypeId = 2 , DataSource = 'Ενδιαφερομενο;Ιδιωτικο συνεργειο' , NameLocale9 = 'ΣΤ. ΣΤΟΙΧΕΙΑ ΒΛΑΒΗΣ'  WHERE InternalName IN ('StoixeiaVlavis_KatharismosApo') AND Entity = 'Investigations'</v>
      </c>
      <c r="E77" s="34">
        <v>1790</v>
      </c>
      <c r="F77" s="34">
        <v>-1</v>
      </c>
      <c r="G77" s="34">
        <v>700</v>
      </c>
      <c r="H77" s="34">
        <v>2</v>
      </c>
      <c r="I77" s="34">
        <v>1</v>
      </c>
      <c r="J77" s="34">
        <v>2</v>
      </c>
      <c r="K77" s="34" t="s">
        <v>57</v>
      </c>
      <c r="L77" s="34" t="s">
        <v>57</v>
      </c>
      <c r="M77" s="34" t="s">
        <v>57</v>
      </c>
      <c r="N77" s="34">
        <v>0</v>
      </c>
      <c r="O77" s="34">
        <v>0</v>
      </c>
      <c r="P77" s="34" t="s">
        <v>733</v>
      </c>
      <c r="R77" s="34" t="s">
        <v>734</v>
      </c>
      <c r="S77" s="55"/>
      <c r="T77" s="55"/>
      <c r="U77" s="34">
        <v>2</v>
      </c>
      <c r="V77" s="34" t="s">
        <v>735</v>
      </c>
      <c r="AC77" s="34" t="s">
        <v>700</v>
      </c>
    </row>
    <row r="78" spans="1:29" s="34" customFormat="1" x14ac:dyDescent="0.25">
      <c r="A78" s="34" t="s">
        <v>624</v>
      </c>
      <c r="B78" s="35" t="s">
        <v>547</v>
      </c>
      <c r="C78" s="35" t="s">
        <v>61</v>
      </c>
      <c r="D78" s="34" t="str">
        <f t="shared" si="1"/>
        <v>UPDATE CategoriesFields SET SortOrder = 1800 , LayoutOrder = -1 , LayoutGroupId = 700 , FieldStateInNewForm = 2 , FieldStateInViewForm = 1 , FieldStateInEditForm = 2 , ControlTypeInNewForm = 'dropdownlist' , ControlTypeInViewForm = 'dropdownlist' , ControlTypeInEditForm = 'dropdownlist' , IsMandatoryInNewForm = 0 , IsMandatoryInEditForm = 0 , NameLocale1 = 'Η απολύμανση του χώρου της αυτοψίας (εάν απαιτήθηκε) έγινε από : ' , DefaultValue = 'Ενδιαφερομενο' , DataSourceTypeId = 2 , DataSource = 'Ενδιαφερομενο;Ιδιωτικο συνεργειο' , NameLocale9 = 'ΣΤ. ΣΤΟΙΧΕΙΑ ΒΛΑΒΗΣ'  WHERE InternalName IN ('StoixeiaVlavis_ApolimansiApo') AND Entity = 'Investigations'</v>
      </c>
      <c r="E78" s="34">
        <v>1800</v>
      </c>
      <c r="F78" s="34">
        <v>-1</v>
      </c>
      <c r="G78" s="34">
        <v>700</v>
      </c>
      <c r="H78" s="34">
        <v>2</v>
      </c>
      <c r="I78" s="34">
        <v>1</v>
      </c>
      <c r="J78" s="34">
        <v>2</v>
      </c>
      <c r="K78" s="34" t="s">
        <v>57</v>
      </c>
      <c r="L78" s="34" t="s">
        <v>57</v>
      </c>
      <c r="M78" s="34" t="s">
        <v>57</v>
      </c>
      <c r="N78" s="34">
        <v>0</v>
      </c>
      <c r="O78" s="34">
        <v>0</v>
      </c>
      <c r="P78" s="34" t="s">
        <v>736</v>
      </c>
      <c r="R78" s="34" t="s">
        <v>734</v>
      </c>
      <c r="S78" s="55"/>
      <c r="T78" s="55"/>
      <c r="U78" s="34">
        <v>2</v>
      </c>
      <c r="V78" s="34" t="s">
        <v>735</v>
      </c>
      <c r="AC78" s="34" t="s">
        <v>700</v>
      </c>
    </row>
    <row r="79" spans="1:29" s="34" customFormat="1" x14ac:dyDescent="0.25">
      <c r="A79" s="34" t="s">
        <v>625</v>
      </c>
      <c r="B79" s="35" t="s">
        <v>547</v>
      </c>
      <c r="C79" s="35" t="s">
        <v>61</v>
      </c>
      <c r="D79" s="34" t="str">
        <f t="shared" si="1"/>
        <v>UPDATE CategoriesFields SET SortOrder = 1810 , LayoutOrder = -1 , LayoutGroupId = 700 , FieldStateInNewForm = 2 , FieldStateInViewForm = 1 , FieldStateInEditForm = 2 , ControlTypeInNewForm = 'dropdownlist' , ControlTypeInViewForm = 'dropdownlist' , ControlTypeInEditForm = 'dropdownlist' , IsMandatoryInNewForm = 0 , IsMandatoryInEditForm = 0 , NameLocale1 = 'Ο φορέας του έργου είναι :' , DefaultValue = 'Δημος' , DataSourceTypeId = 2 , DataSource = 'Δημος;ΥΠΕΧΩΔΕ;ΕΥΔΑΠ;Αγνωστο;Παρανομο' , NameLocale9 = 'ΣΤ. ΣΤΟΙΧΕΙΑ ΒΛΑΒΗΣ'  WHERE InternalName IN ('StoixeiaVlavis_ForeasErgou') AND Entity = 'Investigations'</v>
      </c>
      <c r="E79" s="34">
        <v>1810</v>
      </c>
      <c r="F79" s="34">
        <v>-1</v>
      </c>
      <c r="G79" s="34">
        <v>700</v>
      </c>
      <c r="H79" s="34">
        <v>2</v>
      </c>
      <c r="I79" s="34">
        <v>1</v>
      </c>
      <c r="J79" s="34">
        <v>2</v>
      </c>
      <c r="K79" s="34" t="s">
        <v>57</v>
      </c>
      <c r="L79" s="34" t="s">
        <v>57</v>
      </c>
      <c r="M79" s="34" t="s">
        <v>57</v>
      </c>
      <c r="N79" s="34">
        <v>0</v>
      </c>
      <c r="O79" s="34">
        <v>0</v>
      </c>
      <c r="P79" s="34" t="s">
        <v>737</v>
      </c>
      <c r="R79" s="34" t="s">
        <v>738</v>
      </c>
      <c r="S79" s="55"/>
      <c r="T79" s="55"/>
      <c r="U79" s="34">
        <v>2</v>
      </c>
      <c r="V79" s="34" t="s">
        <v>739</v>
      </c>
      <c r="AC79" s="34" t="s">
        <v>700</v>
      </c>
    </row>
    <row r="80" spans="1:29" s="34" customFormat="1" x14ac:dyDescent="0.25">
      <c r="A80" s="34" t="s">
        <v>626</v>
      </c>
      <c r="B80" s="35" t="s">
        <v>547</v>
      </c>
      <c r="C80" s="35" t="s">
        <v>61</v>
      </c>
      <c r="D80" s="34" t="str">
        <f t="shared" si="1"/>
        <v>UPDATE CategoriesFields SET SortOrder = 1820 , LayoutOrder = -1 , LayoutGroupId = 700 , FieldStateInNewForm = 2 , FieldStateInViewForm = 1 , FieldStateInEditForm = 2 , ControlTypeInNewForm = 'checkbox' , ControlTypeInViewForm = 'checkbox' , ControlTypeInEditForm = 'checkbox' , IsMandatoryInNewForm = 0 , IsMandatoryInEditForm = 0 , NameLocale1 = 'Έχει παραληφθεί το έργο από την ΕΥΔΑΠ;' , AllowedValues = '0;1' , DefaultValue = '0' , NameLocale9 = 'ΣΤ. ΣΤΟΙΧΕΙΑ ΒΛΑΒΗΣ'  WHERE InternalName IN ('StoixeiaVlavis_ParalaviErgouApoEYDAP') AND Entity = 'Investigations'</v>
      </c>
      <c r="E80" s="34">
        <v>1820</v>
      </c>
      <c r="F80" s="34">
        <v>-1</v>
      </c>
      <c r="G80" s="34">
        <v>700</v>
      </c>
      <c r="H80" s="34">
        <v>2</v>
      </c>
      <c r="I80" s="34">
        <v>1</v>
      </c>
      <c r="J80" s="34">
        <v>2</v>
      </c>
      <c r="K80" s="34" t="s">
        <v>545</v>
      </c>
      <c r="L80" s="34" t="s">
        <v>545</v>
      </c>
      <c r="M80" s="34" t="s">
        <v>545</v>
      </c>
      <c r="N80" s="34">
        <v>0</v>
      </c>
      <c r="O80" s="34">
        <v>0</v>
      </c>
      <c r="P80" s="34" t="s">
        <v>740</v>
      </c>
      <c r="Q80" s="34" t="s">
        <v>677</v>
      </c>
      <c r="R80" s="34">
        <v>0</v>
      </c>
      <c r="S80" s="55"/>
      <c r="T80" s="55"/>
      <c r="AC80" s="34" t="s">
        <v>700</v>
      </c>
    </row>
    <row r="81" spans="1:29" s="20" customFormat="1" x14ac:dyDescent="0.25">
      <c r="A81" s="20" t="s">
        <v>627</v>
      </c>
      <c r="B81" s="38" t="s">
        <v>547</v>
      </c>
      <c r="C81" s="38" t="s">
        <v>61</v>
      </c>
      <c r="D81" s="20" t="str">
        <f t="shared" si="1"/>
        <v>UPDATE CategoriesFields SET SortOrder = 1900 , LayoutOrder = -1 , LayoutGroupId = 700 , FieldStateInNewForm = 2 , FieldStateInViewForm = 1 , FieldStateInEditForm = 2 , ControlTypeInNewForm = 'dropdownlist-multi' , ControlTypeInViewForm = 'dropdownlist-multi' , ControlTypeInEditForm = 'dropdownlist-multi' , IsMandatoryInNewForm = 0 , IsMandatoryInEditForm = 0 , NameLocale1 = 'Εγινε η λήψη των απαιτούμενων φωτογραφιών στα παρακάτω σημεία :' , DataSourceTypeId = 2 , DataSource = 'Ακινητο;Χωρου Αυτοψιας;Σημειου βλαβης και διαρροης;Σημειου (η σημειων) ειδοδου υδατων; Σταθμη υδατων;Ειδων που διεκδικειται αποζημιωση;Αλλων χαρακτηριστικων σημειων' , FieldExtension4 = 'MULTISELECT' , NameLocale9 = 'Ζ.ΦΩΤΟΓΡΑΦΙΚΟ ΥΛΙΚΟ'  WHERE InternalName IN ('PhotoYliko_PhotoApoSimeia') AND Entity = 'Investigations'</v>
      </c>
      <c r="E81" s="20">
        <v>1900</v>
      </c>
      <c r="F81" s="20">
        <v>-1</v>
      </c>
      <c r="G81" s="20">
        <v>700</v>
      </c>
      <c r="H81" s="20">
        <v>2</v>
      </c>
      <c r="I81" s="20">
        <v>1</v>
      </c>
      <c r="J81" s="20">
        <v>2</v>
      </c>
      <c r="K81" s="20" t="s">
        <v>56</v>
      </c>
      <c r="L81" s="20" t="s">
        <v>56</v>
      </c>
      <c r="M81" s="20" t="s">
        <v>56</v>
      </c>
      <c r="N81" s="20">
        <v>0</v>
      </c>
      <c r="O81" s="20">
        <v>0</v>
      </c>
      <c r="P81" s="20" t="s">
        <v>741</v>
      </c>
      <c r="S81" s="56"/>
      <c r="T81" s="56"/>
      <c r="U81" s="20">
        <v>2</v>
      </c>
      <c r="V81" s="20" t="s">
        <v>742</v>
      </c>
      <c r="Z81" s="20" t="s">
        <v>175</v>
      </c>
      <c r="AC81" s="20" t="s">
        <v>743</v>
      </c>
    </row>
    <row r="82" spans="1:29" s="36" customFormat="1" x14ac:dyDescent="0.25">
      <c r="A82" s="36" t="s">
        <v>628</v>
      </c>
      <c r="B82" s="37" t="s">
        <v>547</v>
      </c>
      <c r="C82" s="37" t="s">
        <v>61</v>
      </c>
      <c r="D82" s="36" t="str">
        <f t="shared" si="1"/>
        <v>UPDATE CategoriesFields SET SortOrder = 2000 , LayoutOrder = -1 , LayoutGroupId = 800 , FieldStateInNewForm = 2 , FieldStateInViewForm = 1 , FieldStateInEditForm = 2 , ControlTypeInNewForm = 'checkbox' , ControlTypeInViewForm = 'checkbox' , ControlTypeInEditForm = 'checkbox' , IsMandatoryInNewForm = 0 , IsMandatoryInEditForm = 0 , NameLocale1 = 'Υπάρχουν προκληθείσες ζημιές εξαιτίας της εισόδου των υδάτων στον χώρο (ή στους χώρους)' , AllowedValues = '0;1' , DefaultValue = '0' , NameLocale9 = 'Η.ΕΠΙΠΤΩΣΕΙΣ ΒΛΑΒΗΣ ΓΙΑ ΤΟΝ ΧΩΡΟ ΑΥΤΟΨΙΑΣ'  WHERE InternalName IN ('EpiptoseisVlavis_YparxounZimies') AND Entity = 'Investigations'</v>
      </c>
      <c r="E82" s="36">
        <v>2000</v>
      </c>
      <c r="F82" s="36">
        <v>-1</v>
      </c>
      <c r="G82" s="36">
        <v>800</v>
      </c>
      <c r="H82" s="36">
        <v>2</v>
      </c>
      <c r="I82" s="36">
        <v>1</v>
      </c>
      <c r="J82" s="36">
        <v>2</v>
      </c>
      <c r="K82" s="36" t="s">
        <v>545</v>
      </c>
      <c r="L82" s="36" t="s">
        <v>545</v>
      </c>
      <c r="M82" s="36" t="s">
        <v>545</v>
      </c>
      <c r="N82" s="36">
        <v>0</v>
      </c>
      <c r="O82" s="36">
        <v>0</v>
      </c>
      <c r="P82" s="36" t="s">
        <v>745</v>
      </c>
      <c r="Q82" s="36" t="s">
        <v>677</v>
      </c>
      <c r="R82" s="36">
        <v>0</v>
      </c>
      <c r="S82" s="57"/>
      <c r="T82" s="57"/>
      <c r="AC82" s="36" t="s">
        <v>744</v>
      </c>
    </row>
    <row r="83" spans="1:29" s="36" customFormat="1" x14ac:dyDescent="0.25">
      <c r="A83" s="36" t="s">
        <v>629</v>
      </c>
      <c r="B83" s="37" t="s">
        <v>547</v>
      </c>
      <c r="C83" s="37" t="s">
        <v>61</v>
      </c>
      <c r="D83" s="36" t="str">
        <f t="shared" si="1"/>
        <v>UPDATE CategoriesFields SET SortOrder = 2100 , LayoutOrder = -1 , LayoutGroupId = 800 , FieldStateInNewForm = 2 , FieldStateInViewForm = 1 , FieldStateInEditForm = 2 , ControlTypeInNewForm = 'dropdownlist-multi' , ControlTypeInViewForm = 'dropdownlist-multi' , ControlTypeInEditForm = 'dropdownlist-multi' , IsMandatoryInNewForm = 0 , IsMandatoryInEditForm = 0 , NameLocale1 = 'Εάν ΝΑΙ, οι ζημιές προκλήθηκαν σε : ' , DataSourceTypeId = 2 , DataSource = 'Οικοδομικα Χωρου;ΗΜ εγκαταστασεις χωρου;Μηχανηματα-Εξοπλισμος;Σκευη-Εργαλεια-Επιπλα;Οικιακες συσκευες;Εμπορευματα' , NameLocale9 = 'Η.ΕΠΙΠΤΩΣΕΙΣ ΒΛΑΒΗΣ ΓΙΑ ΤΟΝ ΧΩΡΟ ΑΥΤΟΨΙΑΣ'  WHERE InternalName IN ('EpiptoseisVlavis_ZimiesSe') AND Entity = 'Investigations'</v>
      </c>
      <c r="E83" s="36">
        <v>2100</v>
      </c>
      <c r="F83" s="36">
        <v>-1</v>
      </c>
      <c r="G83" s="36">
        <v>800</v>
      </c>
      <c r="H83" s="36">
        <v>2</v>
      </c>
      <c r="I83" s="36">
        <v>1</v>
      </c>
      <c r="J83" s="36">
        <v>2</v>
      </c>
      <c r="K83" s="36" t="s">
        <v>56</v>
      </c>
      <c r="L83" s="36" t="s">
        <v>56</v>
      </c>
      <c r="M83" s="36" t="s">
        <v>56</v>
      </c>
      <c r="N83" s="36">
        <v>0</v>
      </c>
      <c r="O83" s="36">
        <v>0</v>
      </c>
      <c r="P83" s="36" t="s">
        <v>746</v>
      </c>
      <c r="S83" s="57"/>
      <c r="T83" s="57"/>
      <c r="U83" s="36">
        <v>2</v>
      </c>
      <c r="V83" s="36" t="s">
        <v>747</v>
      </c>
      <c r="AC83" s="36" t="s">
        <v>744</v>
      </c>
    </row>
    <row r="84" spans="1:29" s="36" customFormat="1" x14ac:dyDescent="0.25">
      <c r="A84" s="36" t="s">
        <v>630</v>
      </c>
      <c r="B84" s="37" t="s">
        <v>547</v>
      </c>
      <c r="C84" s="37" t="s">
        <v>61</v>
      </c>
      <c r="D84" s="36" t="str">
        <f t="shared" si="1"/>
        <v>UPDATE CategoriesFields SET SortOrder = 2200 , LayoutOrder = -1 , LayoutGroupId = 800 , FieldStateInNewForm = 2 , FieldStateInViewForm = 1 , FieldStateInEditForm = 2 , ControlTypeInNewForm = 'textarea' , ControlTypeInViewForm = 'textarea' , ControlTypeInEditForm = 'textarea' , IsMandatoryInNewForm = 0 , IsMandatoryInEditForm = 0 , NameLocale1 = 'Καταγραψτε λεπτομερώς τις ζημιές εφόσον τις διαπιστώσετε και τις έχετε φωτογραφήσει  ' , NameLocale9 = 'Η.ΕΠΙΠΤΩΣΕΙΣ ΒΛΑΒΗΣ ΓΙΑ ΤΟΝ ΧΩΡΟ ΑΥΤΟΨΙΑΣ'  WHERE InternalName IN ('EpiptoseisVlavis_PerigrafiZimionText') AND Entity = 'Investigations'</v>
      </c>
      <c r="E84" s="36">
        <v>2200</v>
      </c>
      <c r="F84" s="36">
        <v>-1</v>
      </c>
      <c r="G84" s="36">
        <v>800</v>
      </c>
      <c r="H84" s="36">
        <v>2</v>
      </c>
      <c r="I84" s="36">
        <v>1</v>
      </c>
      <c r="J84" s="36">
        <v>2</v>
      </c>
      <c r="K84" s="36" t="s">
        <v>60</v>
      </c>
      <c r="L84" s="36" t="s">
        <v>60</v>
      </c>
      <c r="M84" s="36" t="s">
        <v>60</v>
      </c>
      <c r="N84" s="36">
        <v>0</v>
      </c>
      <c r="O84" s="36">
        <v>0</v>
      </c>
      <c r="P84" s="36" t="s">
        <v>748</v>
      </c>
      <c r="S84" s="57"/>
      <c r="T84" s="57"/>
      <c r="AC84" s="36" t="s">
        <v>744</v>
      </c>
    </row>
    <row r="85" spans="1:29" s="36" customFormat="1" x14ac:dyDescent="0.25">
      <c r="A85" s="36" t="s">
        <v>631</v>
      </c>
      <c r="B85" s="37" t="s">
        <v>547</v>
      </c>
      <c r="C85" s="37" t="s">
        <v>61</v>
      </c>
      <c r="D85" s="36" t="str">
        <f t="shared" si="1"/>
        <v>UPDATE CategoriesFields SET SortOrder = 2300 , LayoutOrder = -1 , LayoutGroupId = 800 , FieldStateInNewForm = 2 , FieldStateInViewForm = 1 , FieldStateInEditForm = 2 , ControlTypeInNewForm = 'textarea' , ControlTypeInViewForm = 'textarea' , ControlTypeInEditForm = 'textarea' , IsMandatoryInNewForm = 0 , IsMandatoryInEditForm = 0 , NameLocale1 = 'Καταγραψτε λεπτομερώς τις απαιτήσεις του ενδιαφερομένου που δεν διαπιστώσατε' , NameLocale9 = 'Η.ΕΠΙΠΤΩΣΕΙΣ ΒΛΑΒΗΣ ΓΙΑ ΤΟΝ ΧΩΡΟ ΑΥΤΟΨΙΑΣ'  WHERE InternalName IN ('EpiptoseisVlavis_ApaitiseisEndiaferomenou') AND Entity = 'Investigations'</v>
      </c>
      <c r="E85" s="36">
        <v>2300</v>
      </c>
      <c r="F85" s="36">
        <v>-1</v>
      </c>
      <c r="G85" s="36">
        <v>800</v>
      </c>
      <c r="H85" s="36">
        <v>2</v>
      </c>
      <c r="I85" s="36">
        <v>1</v>
      </c>
      <c r="J85" s="36">
        <v>2</v>
      </c>
      <c r="K85" s="36" t="s">
        <v>60</v>
      </c>
      <c r="L85" s="36" t="s">
        <v>60</v>
      </c>
      <c r="M85" s="36" t="s">
        <v>60</v>
      </c>
      <c r="N85" s="36">
        <v>0</v>
      </c>
      <c r="O85" s="36">
        <v>0</v>
      </c>
      <c r="P85" s="36" t="s">
        <v>749</v>
      </c>
      <c r="S85" s="57"/>
      <c r="T85" s="57"/>
      <c r="AC85" s="36" t="s">
        <v>744</v>
      </c>
    </row>
    <row r="86" spans="1:29" s="36" customFormat="1" x14ac:dyDescent="0.25">
      <c r="A86" s="36" t="s">
        <v>632</v>
      </c>
      <c r="B86" s="37" t="s">
        <v>547</v>
      </c>
      <c r="C86" s="37" t="s">
        <v>61</v>
      </c>
      <c r="D86" s="36" t="str">
        <f t="shared" si="1"/>
        <v>UPDATE CategoriesFields SET SortOrder = 2400 , LayoutOrder = -1 , LayoutGroupId = 800 , FieldStateInNewForm = 2 , FieldStateInViewForm = 1 , FieldStateInEditForm = 2 , ControlTypeInNewForm = 'checkbox' , ControlTypeInViewForm = 'checkbox' , ControlTypeInEditForm = 'checkbox' , IsMandatoryInNewForm = 0 , IsMandatoryInEditForm = 0 , NameLocale1 = 'Πρώτες Υλες' , AllowedValues = '0;1' , DefaultValue = '0' , NameLocale9 = 'Η.ΕΠΙΠΤΩΣΕΙΣ ΒΛΑΒΗΣ ΓΙΑ ΤΟΝ ΧΩΡΟ ΑΥΤΟΨΙΑΣ'  WHERE InternalName IN ('EpiptoseisVlavis_AnalisiProtesYles') AND Entity = 'Investigations'</v>
      </c>
      <c r="E86" s="36">
        <v>2400</v>
      </c>
      <c r="F86" s="36">
        <v>-1</v>
      </c>
      <c r="G86" s="36">
        <v>800</v>
      </c>
      <c r="H86" s="36">
        <v>2</v>
      </c>
      <c r="I86" s="36">
        <v>1</v>
      </c>
      <c r="J86" s="36">
        <v>2</v>
      </c>
      <c r="K86" s="36" t="s">
        <v>545</v>
      </c>
      <c r="L86" s="36" t="s">
        <v>545</v>
      </c>
      <c r="M86" s="36" t="s">
        <v>545</v>
      </c>
      <c r="N86" s="36">
        <v>0</v>
      </c>
      <c r="O86" s="36">
        <v>0</v>
      </c>
      <c r="P86" s="36" t="s">
        <v>750</v>
      </c>
      <c r="Q86" s="36" t="s">
        <v>677</v>
      </c>
      <c r="R86" s="36">
        <v>0</v>
      </c>
      <c r="S86" s="57"/>
      <c r="T86" s="57"/>
      <c r="AC86" s="36" t="s">
        <v>744</v>
      </c>
    </row>
    <row r="87" spans="1:29" s="36" customFormat="1" x14ac:dyDescent="0.25">
      <c r="A87" s="36" t="s">
        <v>633</v>
      </c>
      <c r="B87" s="37" t="s">
        <v>547</v>
      </c>
      <c r="C87" s="37" t="s">
        <v>61</v>
      </c>
      <c r="D87" s="36" t="str">
        <f t="shared" si="1"/>
        <v>UPDATE CategoriesFields SET SortOrder = 2500 , LayoutOrder = -1 , LayoutGroupId = 800 , FieldStateInNewForm = 2 , FieldStateInViewForm = 1 , FieldStateInEditForm = 2 , ControlTypeInNewForm = 'checkbox' , ControlTypeInViewForm = 'checkbox' , ControlTypeInEditForm = 'checkbox' , IsMandatoryInNewForm = 0 , IsMandatoryInEditForm = 0 , NameLocale1 = 'Βοηθητικά Υλικά' , AllowedValues = '0;1' , DefaultValue = '0' , NameLocale9 = 'Η.ΕΠΙΠΤΩΣΕΙΣ ΒΛΑΒΗΣ ΓΙΑ ΤΟΝ ΧΩΡΟ ΑΥΤΟΨΙΑΣ'  WHERE InternalName IN ('EpiptoseisVlavis_VoithitikesYles') AND Entity = 'Investigations'</v>
      </c>
      <c r="E87" s="36">
        <v>2500</v>
      </c>
      <c r="F87" s="36">
        <v>-1</v>
      </c>
      <c r="G87" s="36">
        <v>800</v>
      </c>
      <c r="H87" s="36">
        <v>2</v>
      </c>
      <c r="I87" s="36">
        <v>1</v>
      </c>
      <c r="J87" s="36">
        <v>2</v>
      </c>
      <c r="K87" s="36" t="s">
        <v>545</v>
      </c>
      <c r="L87" s="36" t="s">
        <v>545</v>
      </c>
      <c r="M87" s="36" t="s">
        <v>545</v>
      </c>
      <c r="N87" s="36">
        <v>0</v>
      </c>
      <c r="O87" s="36">
        <v>0</v>
      </c>
      <c r="P87" s="36" t="s">
        <v>751</v>
      </c>
      <c r="Q87" s="36" t="s">
        <v>677</v>
      </c>
      <c r="R87" s="36">
        <v>0</v>
      </c>
      <c r="S87" s="57"/>
      <c r="T87" s="57"/>
      <c r="AC87" s="36" t="s">
        <v>744</v>
      </c>
    </row>
    <row r="88" spans="1:29" s="36" customFormat="1" x14ac:dyDescent="0.25">
      <c r="A88" s="36" t="s">
        <v>634</v>
      </c>
      <c r="B88" s="37" t="s">
        <v>547</v>
      </c>
      <c r="C88" s="37" t="s">
        <v>61</v>
      </c>
      <c r="D88" s="36" t="str">
        <f t="shared" si="1"/>
        <v>UPDATE CategoriesFields SET SortOrder = 2600 , LayoutOrder = -1 , LayoutGroupId = 800 , FieldStateInNewForm = 2 , FieldStateInViewForm = 1 , FieldStateInEditForm = 2 , ControlTypeInNewForm = 'checkbox' , ControlTypeInViewForm = 'checkbox' , ControlTypeInEditForm = 'checkbox' , IsMandatoryInNewForm = 0 , IsMandatoryInEditForm = 0 , NameLocale1 = 'Υλικά Συσκευασίας' , AllowedValues = '0;1' , DefaultValue = '0' , NameLocale9 = 'Η.ΕΠΙΠΤΩΣΕΙΣ ΒΛΑΒΗΣ ΓΙΑ ΤΟΝ ΧΩΡΟ ΑΥΤΟΨΙΑΣ'  WHERE InternalName IN ('EpiptoseisVlavis_YlikaSyskeyasias') AND Entity = 'Investigations'</v>
      </c>
      <c r="E88" s="36">
        <v>2600</v>
      </c>
      <c r="F88" s="36">
        <v>-1</v>
      </c>
      <c r="G88" s="36">
        <v>800</v>
      </c>
      <c r="H88" s="36">
        <v>2</v>
      </c>
      <c r="I88" s="36">
        <v>1</v>
      </c>
      <c r="J88" s="36">
        <v>2</v>
      </c>
      <c r="K88" s="36" t="s">
        <v>545</v>
      </c>
      <c r="L88" s="36" t="s">
        <v>545</v>
      </c>
      <c r="M88" s="36" t="s">
        <v>545</v>
      </c>
      <c r="N88" s="36">
        <v>0</v>
      </c>
      <c r="O88" s="36">
        <v>0</v>
      </c>
      <c r="P88" s="36" t="s">
        <v>752</v>
      </c>
      <c r="Q88" s="36" t="s">
        <v>677</v>
      </c>
      <c r="R88" s="36">
        <v>0</v>
      </c>
      <c r="S88" s="57"/>
      <c r="T88" s="57"/>
      <c r="AC88" s="36" t="s">
        <v>744</v>
      </c>
    </row>
    <row r="89" spans="1:29" s="36" customFormat="1" x14ac:dyDescent="0.25">
      <c r="A89" s="36" t="s">
        <v>635</v>
      </c>
      <c r="B89" s="37" t="s">
        <v>547</v>
      </c>
      <c r="C89" s="37" t="s">
        <v>61</v>
      </c>
      <c r="D89" s="36" t="str">
        <f t="shared" si="1"/>
        <v>UPDATE CategoriesFields SET SortOrder = 2700 , LayoutOrder = -1 , LayoutGroupId = 800 , FieldStateInNewForm = 2 , FieldStateInViewForm = 1 , FieldStateInEditForm = 2 , ControlTypeInNewForm = 'checkbox' , ControlTypeInViewForm = 'checkbox' , ControlTypeInEditForm = 'checkbox' , IsMandatoryInNewForm = 0 , IsMandatoryInEditForm = 0 , NameLocale1 = 'Ενδιάμεσα αγαθά' , AllowedValues = '0;1' , DefaultValue = '0' , NameLocale9 = 'Η.ΕΠΙΠΤΩΣΕΙΣ ΒΛΑΒΗΣ ΓΙΑ ΤΟΝ ΧΩΡΟ ΑΥΤΟΨΙΑΣ'  WHERE InternalName IN ('EpiptoseisVlavis_EndiamesaAgatha') AND Entity = 'Investigations'</v>
      </c>
      <c r="E89" s="36">
        <v>2700</v>
      </c>
      <c r="F89" s="36">
        <v>-1</v>
      </c>
      <c r="G89" s="36">
        <v>800</v>
      </c>
      <c r="H89" s="36">
        <v>2</v>
      </c>
      <c r="I89" s="36">
        <v>1</v>
      </c>
      <c r="J89" s="36">
        <v>2</v>
      </c>
      <c r="K89" s="36" t="s">
        <v>545</v>
      </c>
      <c r="L89" s="36" t="s">
        <v>545</v>
      </c>
      <c r="M89" s="36" t="s">
        <v>545</v>
      </c>
      <c r="N89" s="36">
        <v>0</v>
      </c>
      <c r="O89" s="36">
        <v>0</v>
      </c>
      <c r="P89" s="36" t="s">
        <v>753</v>
      </c>
      <c r="Q89" s="36" t="s">
        <v>677</v>
      </c>
      <c r="R89" s="36">
        <v>0</v>
      </c>
      <c r="S89" s="57"/>
      <c r="T89" s="57"/>
      <c r="AC89" s="36" t="s">
        <v>744</v>
      </c>
    </row>
    <row r="90" spans="1:29" s="36" customFormat="1" x14ac:dyDescent="0.25">
      <c r="A90" s="36" t="s">
        <v>636</v>
      </c>
      <c r="B90" s="37" t="s">
        <v>547</v>
      </c>
      <c r="C90" s="37" t="s">
        <v>61</v>
      </c>
      <c r="D90" s="36" t="str">
        <f t="shared" si="1"/>
        <v>UPDATE CategoriesFields SET SortOrder = 2800 , LayoutOrder = -1 , LayoutGroupId = 800 , FieldStateInNewForm = 2 , FieldStateInViewForm = 1 , FieldStateInEditForm = 2 , ControlTypeInNewForm = 'checkbox' , ControlTypeInViewForm = 'checkbox' , ControlTypeInEditForm = 'checkbox' , IsMandatoryInNewForm = 0 , IsMandatoryInEditForm = 0 , NameLocale1 = 'Τελικά προϊόντα' , AllowedValues = '0;1' , DefaultValue = '0' , NameLocale9 = 'Η.ΕΠΙΠΤΩΣΕΙΣ ΒΛΑΒΗΣ ΓΙΑ ΤΟΝ ΧΩΡΟ ΑΥΤΟΨΙΑΣ'  WHERE InternalName IN ('EpiptoseisVlavis_TelikaProionta') AND Entity = 'Investigations'</v>
      </c>
      <c r="E90" s="36">
        <v>2800</v>
      </c>
      <c r="F90" s="36">
        <v>-1</v>
      </c>
      <c r="G90" s="36">
        <v>800</v>
      </c>
      <c r="H90" s="36">
        <v>2</v>
      </c>
      <c r="I90" s="36">
        <v>1</v>
      </c>
      <c r="J90" s="36">
        <v>2</v>
      </c>
      <c r="K90" s="36" t="s">
        <v>545</v>
      </c>
      <c r="L90" s="36" t="s">
        <v>545</v>
      </c>
      <c r="M90" s="36" t="s">
        <v>545</v>
      </c>
      <c r="N90" s="36">
        <v>0</v>
      </c>
      <c r="O90" s="36">
        <v>0</v>
      </c>
      <c r="P90" s="36" t="s">
        <v>754</v>
      </c>
      <c r="Q90" s="36" t="s">
        <v>677</v>
      </c>
      <c r="R90" s="36">
        <v>0</v>
      </c>
      <c r="S90" s="57"/>
      <c r="T90" s="57"/>
      <c r="AC90" s="36" t="s">
        <v>744</v>
      </c>
    </row>
    <row r="91" spans="1:29" s="36" customFormat="1" x14ac:dyDescent="0.25">
      <c r="A91" s="36" t="s">
        <v>637</v>
      </c>
      <c r="B91" s="37" t="s">
        <v>547</v>
      </c>
      <c r="C91" s="37" t="s">
        <v>61</v>
      </c>
      <c r="D91" s="36" t="str">
        <f t="shared" si="1"/>
        <v>UPDATE CategoriesFields SET SortOrder = 2900 , LayoutOrder = -1 , LayoutGroupId = 800 , FieldStateInNewForm = 2 , FieldStateInViewForm = 1 , FieldStateInEditForm = 2 , ControlTypeInNewForm = 'textarea' , ControlTypeInViewForm = 'textarea' , ControlTypeInEditForm = 'textarea' , IsMandatoryInNewForm = 0 , IsMandatoryInEditForm = 0 , NameLocale1 = 'Περιγραφή των ανωτέρω ' , NameLocale9 = 'Η.ΕΠΙΠΤΩΣΕΙΣ ΒΛΑΒΗΣ ΓΙΑ ΤΟΝ ΧΩΡΟ ΑΥΤΟΨΙΑΣ'  WHERE InternalName IN ('EpiptoseisVlavis_PerigrafiText') AND Entity = 'Investigations'</v>
      </c>
      <c r="E91" s="36">
        <v>2900</v>
      </c>
      <c r="F91" s="36">
        <v>-1</v>
      </c>
      <c r="G91" s="36">
        <v>800</v>
      </c>
      <c r="H91" s="36">
        <v>2</v>
      </c>
      <c r="I91" s="36">
        <v>1</v>
      </c>
      <c r="J91" s="36">
        <v>2</v>
      </c>
      <c r="K91" s="39" t="s">
        <v>60</v>
      </c>
      <c r="L91" s="36" t="s">
        <v>60</v>
      </c>
      <c r="M91" s="36" t="s">
        <v>60</v>
      </c>
      <c r="N91" s="36">
        <v>0</v>
      </c>
      <c r="O91" s="36">
        <v>0</v>
      </c>
      <c r="P91" s="36" t="s">
        <v>755</v>
      </c>
      <c r="S91" s="57"/>
      <c r="T91" s="57"/>
      <c r="AC91" s="36" t="s">
        <v>744</v>
      </c>
    </row>
    <row r="92" spans="1:29" s="26" customFormat="1" x14ac:dyDescent="0.25">
      <c r="A92" s="26" t="s">
        <v>638</v>
      </c>
      <c r="B92" s="27" t="s">
        <v>547</v>
      </c>
      <c r="C92" s="27" t="s">
        <v>61</v>
      </c>
      <c r="D92" s="26" t="str">
        <f t="shared" si="1"/>
        <v>UPDATE CategoriesFields SET SortOrder = 3000 , LayoutOrder = -1 , LayoutGroupId = 900 , FieldStateInNewForm = 2 , FieldStateInViewForm = 1 , FieldStateInEditForm = 2 , ControlTypeInNewForm = 'textarea' , ControlTypeInViewForm = 'textarea' , ControlTypeInEditForm = 'textarea' , IsMandatoryInNewForm = 0 , IsMandatoryInEditForm = 0 , NameLocale1 = 'Στοιχεία αποκλειστικής ευθύνης ή συνυπευθυνότητας του παθόντα' , NameLocale9 = 'Θ. ΣΤΟΙΧΕΙΑ ΑΠΟΚΛΕΙΣΤΙΚΗΣ ΕΥΘΥΝΗΣ ΤΟΥ ΠΑΘΟΝΤΑ'  WHERE InternalName IN ('StoixeiaEythinis_PathontaText') AND Entity = 'Investigations'</v>
      </c>
      <c r="E92" s="26">
        <v>3000</v>
      </c>
      <c r="F92" s="26">
        <v>-1</v>
      </c>
      <c r="G92" s="26">
        <v>900</v>
      </c>
      <c r="H92" s="26">
        <v>2</v>
      </c>
      <c r="I92" s="26">
        <v>1</v>
      </c>
      <c r="J92" s="26">
        <v>2</v>
      </c>
      <c r="K92" s="26" t="s">
        <v>60</v>
      </c>
      <c r="L92" s="26" t="s">
        <v>60</v>
      </c>
      <c r="M92" s="26" t="s">
        <v>60</v>
      </c>
      <c r="N92" s="26">
        <v>0</v>
      </c>
      <c r="O92" s="26">
        <v>0</v>
      </c>
      <c r="P92" s="26" t="s">
        <v>756</v>
      </c>
      <c r="S92" s="58"/>
      <c r="T92" s="58"/>
      <c r="AC92" s="26" t="s">
        <v>758</v>
      </c>
    </row>
    <row r="93" spans="1:29" s="28" customFormat="1" x14ac:dyDescent="0.25">
      <c r="A93" s="28" t="s">
        <v>639</v>
      </c>
      <c r="B93" s="29" t="s">
        <v>547</v>
      </c>
      <c r="C93" s="29" t="s">
        <v>61</v>
      </c>
      <c r="D93" s="28" t="str">
        <f t="shared" si="1"/>
        <v>UPDATE CategoriesFields SET SortOrder = 3100 , LayoutOrder = -1 , LayoutGroupId = 1000 , FieldStateInNewForm = 2 , FieldStateInViewForm = 1 , FieldStateInEditForm = 2 , ControlTypeInNewForm = 'textarea' , ControlTypeInViewForm = 'textarea' , ControlTypeInEditForm = 'textarea' , IsMandatoryInNewForm = 0 , IsMandatoryInEditForm = 0 , NameLocale1 = 'Στοιχεία αποκλειστικής ευθύνης άλλων για την ζημιά' , NameLocale9 = 'Ι. ΣΤΟΙΧΕΙΑ ΑΠΟΚΛΕΙΣΤΙΚΗΣ ΕΥΘΥΝΗΣ ΑΛΛΩΝ'  WHERE InternalName IN ('StoixeiaEythinis_AllonText') AND Entity = 'Investigations'</v>
      </c>
      <c r="E93" s="28">
        <v>3100</v>
      </c>
      <c r="F93" s="28">
        <v>-1</v>
      </c>
      <c r="G93" s="28">
        <v>1000</v>
      </c>
      <c r="H93" s="28">
        <v>2</v>
      </c>
      <c r="I93" s="28">
        <v>1</v>
      </c>
      <c r="J93" s="28">
        <v>2</v>
      </c>
      <c r="K93" s="28" t="s">
        <v>60</v>
      </c>
      <c r="L93" s="28" t="s">
        <v>60</v>
      </c>
      <c r="M93" s="28" t="s">
        <v>60</v>
      </c>
      <c r="N93" s="28">
        <v>0</v>
      </c>
      <c r="O93" s="28">
        <v>0</v>
      </c>
      <c r="P93" s="28" t="s">
        <v>757</v>
      </c>
      <c r="S93" s="48"/>
      <c r="T93" s="48"/>
      <c r="AC93" s="28" t="s">
        <v>759</v>
      </c>
    </row>
    <row r="94" spans="1:29" s="41" customFormat="1" x14ac:dyDescent="0.25">
      <c r="A94" s="41" t="s">
        <v>640</v>
      </c>
      <c r="B94" s="42" t="s">
        <v>547</v>
      </c>
      <c r="C94" s="42" t="s">
        <v>61</v>
      </c>
      <c r="D94" s="41" t="str">
        <f t="shared" si="1"/>
        <v>UPDATE CategoriesFields SET SortOrder = 3200 , LayoutOrder = -1 , LayoutGroupId = 1100 , FieldStateInNewForm = 2 , FieldStateInViewForm = 1 , FieldStateInEditForm = 2 , ControlTypeInNewForm = 'textarea' , ControlTypeInViewForm = 'textarea' , ControlTypeInEditForm = 'textarea' , IsMandatoryInNewForm = 0 , IsMandatoryInEditForm = 0 , NameLocale1 = 'Δαπάνες για αποκατάσταση οικοδομικών (κτιριακών) ζημιών' , NameLocale9 = 'Κ. ΠΡΟΥΠΟΛΟΓΙΣΜΟΣ ΔΑΠΑΝΩΝ-ΑΠΟΚΑΤΑΣΤΑΣΗΣ-ΑΠΟΖΗΜΙΩΣΗΣ'  WHERE InternalName IN ('BudgetDapanon_K1') AND Entity = 'Investigations'</v>
      </c>
      <c r="E94" s="41">
        <v>3200</v>
      </c>
      <c r="F94" s="41">
        <v>-1</v>
      </c>
      <c r="G94" s="41">
        <v>1100</v>
      </c>
      <c r="H94" s="41">
        <v>2</v>
      </c>
      <c r="I94" s="41">
        <v>1</v>
      </c>
      <c r="J94" s="41">
        <v>2</v>
      </c>
      <c r="K94" s="41" t="s">
        <v>60</v>
      </c>
      <c r="L94" s="41" t="s">
        <v>60</v>
      </c>
      <c r="M94" s="41" t="s">
        <v>60</v>
      </c>
      <c r="N94" s="41">
        <v>0</v>
      </c>
      <c r="O94" s="41">
        <v>0</v>
      </c>
      <c r="P94" s="41" t="s">
        <v>760</v>
      </c>
      <c r="S94" s="59"/>
      <c r="T94" s="59"/>
      <c r="AC94" s="41" t="s">
        <v>761</v>
      </c>
    </row>
    <row r="95" spans="1:29" s="41" customFormat="1" x14ac:dyDescent="0.25">
      <c r="A95" s="41" t="s">
        <v>641</v>
      </c>
      <c r="B95" s="42" t="s">
        <v>547</v>
      </c>
      <c r="C95" s="42" t="s">
        <v>61</v>
      </c>
      <c r="D95" s="41" t="str">
        <f t="shared" si="1"/>
        <v>UPDATE CategoriesFields SET SortOrder = 3300 , LayoutOrder = -1 , LayoutGroupId = 1100 , FieldStateInNewForm = 2 , FieldStateInViewForm = 1 , FieldStateInEditForm = 2 , ControlTypeInNewForm = 'textarea' , ControlTypeInViewForm = 'textarea' , ControlTypeInEditForm = 'textarea' , IsMandatoryInNewForm = 0 , IsMandatoryInEditForm = 0 , NameLocale1 = 'Αναφέρετε λεπτομερώς όλες τις άλλες δαπάνες που διαπιστώνετε ότι απαιτούνται' , NameLocale9 = 'Κ. ΠΡΟΥΠΟΛΟΓΙΣΜΟΣ ΔΑΠΑΝΩΝ-ΑΠΟΚΑΤΑΣΤΑΣΗΣ-ΑΠΟΖΗΜΙΩΣΗΣ'  WHERE InternalName IN ('BudgetDapanon_K2') AND Entity = 'Investigations'</v>
      </c>
      <c r="E95" s="41">
        <v>3300</v>
      </c>
      <c r="F95" s="41">
        <v>-1</v>
      </c>
      <c r="G95" s="41">
        <v>1100</v>
      </c>
      <c r="H95" s="41">
        <v>2</v>
      </c>
      <c r="I95" s="41">
        <v>1</v>
      </c>
      <c r="J95" s="41">
        <v>2</v>
      </c>
      <c r="K95" s="41" t="s">
        <v>60</v>
      </c>
      <c r="L95" s="41" t="s">
        <v>60</v>
      </c>
      <c r="M95" s="41" t="s">
        <v>60</v>
      </c>
      <c r="N95" s="41">
        <v>0</v>
      </c>
      <c r="O95" s="41">
        <v>0</v>
      </c>
      <c r="P95" s="41" t="s">
        <v>764</v>
      </c>
      <c r="S95" s="59"/>
      <c r="T95" s="59"/>
      <c r="AC95" s="41" t="s">
        <v>761</v>
      </c>
    </row>
    <row r="96" spans="1:29" s="44" customFormat="1" x14ac:dyDescent="0.25">
      <c r="A96" s="44" t="s">
        <v>642</v>
      </c>
      <c r="B96" s="45" t="s">
        <v>547</v>
      </c>
      <c r="C96" s="45" t="s">
        <v>61</v>
      </c>
      <c r="D96" s="44" t="str">
        <f t="shared" si="1"/>
        <v>UPDATE CategoriesFields SET SortOrder = 3400 , LayoutOrder = -1 , LayoutGroupId = 1200 , FieldStateInNewForm = 2 , FieldStateInViewForm = 1 , FieldStateInEditForm = 2 , ControlTypeInNewForm = 'fileupload' , ControlTypeInViewForm = 'fileupload' , ControlTypeInEditForm = 'fileupload' , IsMandatoryInNewForm = 0 , IsMandatoryInEditForm = 0 , NameLocale1 = 'Στοιχεία επισυναπτόμενα' , ValidationJSScript = 'function CustomValidate[[FIELDNAME]]() { return "";}' , DataSource = '/InvestigationsGen/EpisynaptomenaFileAttachments/[[InvestigationsId]]' , FieldExtension4 = '/InvestigationsGen/UploadFile?[[QUERY_STRING]]' , FieldExtension5 = '{ "fuuid" : "[[SESSION_ID]]" }' , FieldExtension6 = 'data-allowmulti="true" data-allowdelete="false"' , NameLocale9 = 'Λ. ΣΤΟΙΧΕΙΑ ΕΠΙΣΥΝΑΠΤΟΜΕΝΑ'  WHERE InternalName IN ('StoixeiaEpisynaptomena_FileAttachments') AND Entity = 'Investigations'</v>
      </c>
      <c r="E96" s="44">
        <v>3400</v>
      </c>
      <c r="F96" s="44">
        <v>-1</v>
      </c>
      <c r="G96" s="44">
        <v>1200</v>
      </c>
      <c r="H96" s="44">
        <v>2</v>
      </c>
      <c r="I96" s="44">
        <v>1</v>
      </c>
      <c r="J96" s="44">
        <v>2</v>
      </c>
      <c r="K96" s="44" t="s">
        <v>434</v>
      </c>
      <c r="L96" s="44" t="s">
        <v>434</v>
      </c>
      <c r="M96" s="44" t="s">
        <v>434</v>
      </c>
      <c r="N96" s="44">
        <v>0</v>
      </c>
      <c r="O96" s="44">
        <v>0</v>
      </c>
      <c r="P96" s="44" t="s">
        <v>765</v>
      </c>
      <c r="S96" s="60" t="s">
        <v>512</v>
      </c>
      <c r="T96" s="60"/>
      <c r="V96" s="44" t="s">
        <v>766</v>
      </c>
      <c r="Z96" s="44" t="s">
        <v>703</v>
      </c>
      <c r="AA96" s="44" t="s">
        <v>437</v>
      </c>
      <c r="AB96" s="44" t="s">
        <v>438</v>
      </c>
      <c r="AC96" s="44" t="s">
        <v>762</v>
      </c>
    </row>
    <row r="97" spans="1:29" s="40" customFormat="1" x14ac:dyDescent="0.25">
      <c r="A97" s="40" t="s">
        <v>643</v>
      </c>
      <c r="B97" s="43" t="s">
        <v>547</v>
      </c>
      <c r="C97" s="43" t="s">
        <v>61</v>
      </c>
      <c r="D97" s="15" t="str">
        <f t="shared" si="1"/>
        <v>UPDATE CategoriesFields SET SortOrder = 3500 , LayoutOrder = -1 , LayoutGroupId = 1300 , FieldStateInNewForm = 2 , FieldStateInViewForm = 1 , FieldStateInEditForm = 2 , ControlTypeInNewForm = 'textarea' , ControlTypeInViewForm = 'textarea' , ControlTypeInEditForm = 'textarea' , IsMandatoryInNewForm = 0 , IsMandatoryInEditForm = 0 , NameLocale1 = 'Αναφέρετε τα ονοματεπώνυμα και Α.Μ. εξειδικευμένου προσωπικού της ΕΥΔΑΠ που γνωμοδότησε' , NameLocale9 = 'Μ. ΤΕΛΙΚΕΣ ΕΝΕΡΓΕΙΕΣ'  WHERE InternalName IN ('TelikesEnergeies') AND Entity = 'Investigations'</v>
      </c>
      <c r="E97" s="40">
        <v>3500</v>
      </c>
      <c r="F97" s="40">
        <v>-1</v>
      </c>
      <c r="G97" s="40">
        <v>1300</v>
      </c>
      <c r="H97" s="40">
        <v>2</v>
      </c>
      <c r="I97" s="40">
        <v>1</v>
      </c>
      <c r="J97" s="40">
        <v>2</v>
      </c>
      <c r="K97" s="40" t="s">
        <v>60</v>
      </c>
      <c r="L97" s="40" t="s">
        <v>60</v>
      </c>
      <c r="M97" s="40" t="s">
        <v>60</v>
      </c>
      <c r="N97" s="40">
        <v>0</v>
      </c>
      <c r="O97" s="40">
        <v>0</v>
      </c>
      <c r="P97" s="40" t="s">
        <v>767</v>
      </c>
      <c r="S97" s="61"/>
      <c r="T97" s="61"/>
      <c r="AC97" s="40" t="s">
        <v>763</v>
      </c>
    </row>
  </sheetData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workbookViewId="0">
      <pane xSplit="1" topLeftCell="B1" activePane="topRight" state="frozen"/>
      <selection pane="topRight" activeCell="A9" sqref="A9"/>
    </sheetView>
  </sheetViews>
  <sheetFormatPr defaultRowHeight="15" x14ac:dyDescent="0.25"/>
  <cols>
    <col min="1" max="1" width="28.85546875" bestFit="1" customWidth="1"/>
    <col min="2" max="2" width="99.28515625" bestFit="1" customWidth="1"/>
    <col min="3" max="3" width="27.42578125" bestFit="1" customWidth="1"/>
    <col min="4" max="4" width="255.7109375" bestFit="1" customWidth="1"/>
    <col min="6" max="6" width="12" bestFit="1" customWidth="1"/>
    <col min="7" max="7" width="14.28515625" bestFit="1" customWidth="1"/>
    <col min="8" max="8" width="20.7109375" bestFit="1" customWidth="1"/>
    <col min="9" max="9" width="21.140625" bestFit="1" customWidth="1"/>
    <col min="10" max="10" width="20" bestFit="1" customWidth="1"/>
    <col min="14" max="14" width="30.42578125" bestFit="1" customWidth="1"/>
  </cols>
  <sheetData>
    <row r="1" spans="1:14" x14ac:dyDescent="0.25">
      <c r="A1" s="1" t="s">
        <v>27</v>
      </c>
      <c r="B1" s="1" t="s">
        <v>28</v>
      </c>
      <c r="C1" s="1" t="s">
        <v>63</v>
      </c>
      <c r="D1" s="1" t="s">
        <v>29</v>
      </c>
      <c r="E1" s="1" t="s">
        <v>31</v>
      </c>
      <c r="F1" s="1" t="s">
        <v>32</v>
      </c>
      <c r="G1" s="1" t="s">
        <v>58</v>
      </c>
      <c r="H1" s="1" t="s">
        <v>51</v>
      </c>
      <c r="I1" s="1" t="s">
        <v>115</v>
      </c>
      <c r="J1" s="1" t="s">
        <v>52</v>
      </c>
      <c r="K1" s="1" t="s">
        <v>54</v>
      </c>
      <c r="L1" s="1" t="s">
        <v>55</v>
      </c>
      <c r="M1" s="1" t="s">
        <v>30</v>
      </c>
      <c r="N1" s="1" t="s">
        <v>337</v>
      </c>
    </row>
    <row r="2" spans="1:14" x14ac:dyDescent="0.25">
      <c r="A2" s="3" t="s">
        <v>1</v>
      </c>
      <c r="B2" t="s">
        <v>507</v>
      </c>
      <c r="C2" t="s">
        <v>62</v>
      </c>
      <c r="D2" t="str">
        <f t="shared" ref="D2:D17" si="0">CONCATENATE("UPDATE ",C2," SET ",IF(E2&lt;&gt;"",CONCATENATE("SortOrder = ",E2," "),""),IF(F2&lt;&gt;"",CONCATENATE(", LayoutOrder = ",F2," "),""),IF(G2&lt;&gt;"",CONCATENATE(", LayoutGroupId = ",G2," "),""),IF(H2&lt;&gt;"",CONCATENATE(", FieldStateInNewForm = ",H2," "),""),IF(I2&lt;&gt;"",CONCATENATE(", FieldStateInViewForm = ",I2," "),""),IF(J2&lt;&gt;"",CONCATENATE(", FieldStateInEditForm = ",J2," "),""),IF(K2&lt;&gt;"",CONCATENATE(", ControlTypeInNewForm = '",K2,"' "),""),IF(L2&lt;&gt;"",CONCATENATE(", ControlTypeInEditForm = '",L2,"' "),""),IF(M2&lt;&gt;"",CONCATENATE(", NameLocale1 = '",M2,"' "),""),IF(N2&lt;&gt;"",CONCATENATE(", NameLocale9 = '",N2,"' "),"")," WHERE InternalName IN ('",A2,"') AND Entity = '",B2)</f>
        <v>UPDATE CategoriesFieldsPerTaskType SET SortOrder = 100 , LayoutOrder = -1 , LayoutGroupId = 0 , FieldStateInNewForm = 1 , FieldStateInViewForm = 1 , FieldStateInEditForm = 1  WHERE InternalName IN ('Task_Description') AND Entity = 'Visits' AND TaskType IN (SELECT TaskTypeId FROM TaskTypes WHERE TaskCode = 'E203' OR  TaskCode = 'E204')</v>
      </c>
      <c r="E2">
        <v>100</v>
      </c>
      <c r="F2">
        <v>-1</v>
      </c>
      <c r="G2">
        <v>0</v>
      </c>
      <c r="H2">
        <v>1</v>
      </c>
      <c r="I2">
        <v>1</v>
      </c>
      <c r="J2">
        <v>1</v>
      </c>
      <c r="K2" s="1"/>
      <c r="L2" s="1"/>
      <c r="M2" s="1"/>
    </row>
    <row r="3" spans="1:14" x14ac:dyDescent="0.25">
      <c r="A3" s="3" t="s">
        <v>4</v>
      </c>
      <c r="B3" t="s">
        <v>507</v>
      </c>
      <c r="C3" t="s">
        <v>62</v>
      </c>
      <c r="D3" t="str">
        <f t="shared" si="0"/>
        <v>UPDATE CategoriesFieldsPerTaskType SET SortOrder = 0 , LayoutOrder = -1 , LayoutGroupId = 0 , FieldStateInNewForm = 4 , FieldStateInViewForm = 4 , FieldStateInEditForm = 4  WHERE InternalName IN ('Incident_Id') AND Entity = 'Visits' AND TaskType IN (SELECT TaskTypeId FROM TaskTypes WHERE TaskCode = 'E203' OR  TaskCode = 'E204')</v>
      </c>
      <c r="E3">
        <v>0</v>
      </c>
      <c r="F3">
        <v>-1</v>
      </c>
      <c r="G3">
        <v>0</v>
      </c>
      <c r="H3">
        <v>4</v>
      </c>
      <c r="I3">
        <v>4</v>
      </c>
      <c r="J3">
        <v>4</v>
      </c>
    </row>
    <row r="4" spans="1:14" x14ac:dyDescent="0.25">
      <c r="A4" s="3" t="s">
        <v>3</v>
      </c>
      <c r="B4" t="s">
        <v>507</v>
      </c>
      <c r="C4" t="s">
        <v>62</v>
      </c>
      <c r="D4" t="str">
        <f t="shared" si="0"/>
        <v>UPDATE CategoriesFieldsPerTaskType SET SortOrder = 0 , LayoutOrder = -1 , LayoutGroupId = 0 , FieldStateInNewForm = 3 , FieldStateInViewForm = 3 , FieldStateInEditForm = 3  WHERE InternalName IN ('TaskTypeId') AND Entity = 'Visits' AND TaskType IN (SELECT TaskTypeId FROM TaskTypes WHERE TaskCode = 'E203' OR  TaskCode = 'E204')</v>
      </c>
      <c r="E4">
        <v>0</v>
      </c>
      <c r="F4">
        <v>-1</v>
      </c>
      <c r="G4">
        <v>0</v>
      </c>
      <c r="H4">
        <v>3</v>
      </c>
      <c r="I4">
        <v>3</v>
      </c>
      <c r="J4">
        <v>3</v>
      </c>
    </row>
    <row r="5" spans="1:14" x14ac:dyDescent="0.25">
      <c r="A5" s="3" t="s">
        <v>317</v>
      </c>
      <c r="B5" t="s">
        <v>507</v>
      </c>
      <c r="C5" t="s">
        <v>62</v>
      </c>
      <c r="D5" t="str">
        <f t="shared" si="0"/>
        <v>UPDATE CategoriesFieldsPerTaskType SET SortOrder = 200 , LayoutOrder = -1 , LayoutGroupId = 0 , FieldStateInNewForm = 4 , FieldStateInViewForm = 4 , FieldStateInEditForm = 4  WHERE InternalName IN ('Status') AND Entity = 'Visits' AND TaskType IN (SELECT TaskTypeId FROM TaskTypes WHERE TaskCode = 'E203' OR  TaskCode = 'E204')</v>
      </c>
      <c r="E5">
        <v>200</v>
      </c>
      <c r="F5">
        <v>-1</v>
      </c>
      <c r="G5">
        <v>0</v>
      </c>
      <c r="H5">
        <v>4</v>
      </c>
      <c r="I5">
        <v>4</v>
      </c>
      <c r="J5">
        <v>4</v>
      </c>
    </row>
    <row r="6" spans="1:14" x14ac:dyDescent="0.25">
      <c r="A6" s="3" t="s">
        <v>394</v>
      </c>
      <c r="B6" t="s">
        <v>507</v>
      </c>
      <c r="C6" t="s">
        <v>62</v>
      </c>
      <c r="D6" t="str">
        <f t="shared" si="0"/>
        <v>UPDATE CategoriesFieldsPerTaskType SET SortOrder = 210 , LayoutOrder = -1 , LayoutGroupId = 5 , FieldStateInNewForm = 2 , FieldStateInViewForm = 1 , FieldStateInEditForm = 2 , NameLocale9 = 'ΣΤΟΙΧΕΙΑ ΔΙΕΥΘΥΝΣΗΣ'  WHERE InternalName IN ('AddressMunicipality') AND Entity = 'Visits' AND TaskType IN (SELECT TaskTypeId FROM TaskTypes WHERE TaskCode = 'E203' OR  TaskCode = 'E204')</v>
      </c>
      <c r="E6">
        <v>210</v>
      </c>
      <c r="F6">
        <v>-1</v>
      </c>
      <c r="G6">
        <v>5</v>
      </c>
      <c r="H6">
        <v>2</v>
      </c>
      <c r="I6">
        <v>1</v>
      </c>
      <c r="J6">
        <v>2</v>
      </c>
      <c r="N6" t="s">
        <v>397</v>
      </c>
    </row>
    <row r="7" spans="1:14" x14ac:dyDescent="0.25">
      <c r="A7" s="3" t="s">
        <v>395</v>
      </c>
      <c r="B7" t="s">
        <v>507</v>
      </c>
      <c r="C7" t="s">
        <v>62</v>
      </c>
      <c r="D7" t="str">
        <f t="shared" si="0"/>
        <v>UPDATE CategoriesFieldsPerTaskType SET SortOrder = 220 , LayoutOrder = -1 , LayoutGroupId = 5 , FieldStateInNewForm = 2 , FieldStateInViewForm = 1 , FieldStateInEditForm = 2 , NameLocale9 = 'ΣΤΟΙΧΕΙΑ ΔΙΕΥΘΥΝΣΗΣ'  WHERE InternalName IN ('AddressOdos') AND Entity = 'Visits' AND TaskType IN (SELECT TaskTypeId FROM TaskTypes WHERE TaskCode = 'E203' OR  TaskCode = 'E204')</v>
      </c>
      <c r="E7">
        <v>220</v>
      </c>
      <c r="F7">
        <v>-1</v>
      </c>
      <c r="G7">
        <v>5</v>
      </c>
      <c r="H7">
        <v>2</v>
      </c>
      <c r="I7">
        <v>1</v>
      </c>
      <c r="J7">
        <v>2</v>
      </c>
      <c r="N7" t="s">
        <v>397</v>
      </c>
    </row>
    <row r="8" spans="1:14" x14ac:dyDescent="0.25">
      <c r="A8" s="3" t="s">
        <v>396</v>
      </c>
      <c r="B8" t="s">
        <v>507</v>
      </c>
      <c r="C8" t="s">
        <v>62</v>
      </c>
      <c r="D8" t="str">
        <f t="shared" si="0"/>
        <v>UPDATE CategoriesFieldsPerTaskType SET SortOrder = 230 , LayoutOrder = -1 , LayoutGroupId = 5 , FieldStateInNewForm = 2 , FieldStateInViewForm = 1 , FieldStateInEditForm = 2 , NameLocale9 = 'ΣΤΟΙΧΕΙΑ ΔΙΕΥΘΥΝΣΗΣ'  WHERE InternalName IN ('AddressArithmos') AND Entity = 'Visits' AND TaskType IN (SELECT TaskTypeId FROM TaskTypes WHERE TaskCode = 'E203' OR  TaskCode = 'E204')</v>
      </c>
      <c r="E8">
        <v>230</v>
      </c>
      <c r="F8">
        <v>-1</v>
      </c>
      <c r="G8">
        <v>5</v>
      </c>
      <c r="H8">
        <v>2</v>
      </c>
      <c r="I8">
        <v>1</v>
      </c>
      <c r="J8">
        <v>2</v>
      </c>
      <c r="N8" t="s">
        <v>397</v>
      </c>
    </row>
    <row r="9" spans="1:14" x14ac:dyDescent="0.25">
      <c r="A9" s="3" t="s">
        <v>477</v>
      </c>
      <c r="B9" t="s">
        <v>507</v>
      </c>
      <c r="C9" t="s">
        <v>62</v>
      </c>
      <c r="D9" t="str">
        <f t="shared" si="0"/>
        <v>UPDATE CategoriesFieldsPerTaskType SET SortOrder = 240 , LayoutOrder = -1 , LayoutGroupId = 10 , FieldStateInNewForm = 2 , FieldStateInViewForm = 1 , FieldStateInEditForm = 2 , NameLocale9 = 'ΘΕΣΗ ΚΑΤΑΣΚΕΥΗΣ'  WHERE InternalName IN ('ThesiKataskeyisNeasParoxis') AND Entity = 'Visits' AND TaskType IN (SELECT TaskTypeId FROM TaskTypes WHERE TaskCode = 'E203' OR  TaskCode = 'E204')</v>
      </c>
      <c r="E9">
        <v>240</v>
      </c>
      <c r="F9">
        <v>-1</v>
      </c>
      <c r="G9">
        <v>10</v>
      </c>
      <c r="H9">
        <v>2</v>
      </c>
      <c r="I9">
        <v>1</v>
      </c>
      <c r="J9">
        <v>2</v>
      </c>
      <c r="N9" t="s">
        <v>499</v>
      </c>
    </row>
    <row r="10" spans="1:14" x14ac:dyDescent="0.25">
      <c r="A10" s="3" t="s">
        <v>475</v>
      </c>
      <c r="B10" t="s">
        <v>507</v>
      </c>
      <c r="C10" t="s">
        <v>62</v>
      </c>
      <c r="D10" t="str">
        <f t="shared" si="0"/>
        <v>UPDATE CategoriesFieldsPerTaskType SET SortOrder = 250 , LayoutOrder = 0 , LayoutGroupId = 20 , FieldStateInNewForm = 2 , FieldStateInViewForm = 1 , FieldStateInEditForm = 2 , NameLocale9 = 'ΗΜΕΡΟΜΗΝΙΑ-ΩΡΑ ΑΝΑΓΓΕΛΙΑΣ'  WHERE InternalName IN ('BCC_HmerominiaAnagelias') AND Entity = 'Visits' AND TaskType IN (SELECT TaskTypeId FROM TaskTypes WHERE TaskCode = 'E203' OR  TaskCode = 'E204')</v>
      </c>
      <c r="E10">
        <v>250</v>
      </c>
      <c r="F10">
        <v>0</v>
      </c>
      <c r="G10">
        <v>20</v>
      </c>
      <c r="H10">
        <v>2</v>
      </c>
      <c r="I10">
        <v>1</v>
      </c>
      <c r="J10">
        <v>2</v>
      </c>
      <c r="N10" t="s">
        <v>500</v>
      </c>
    </row>
    <row r="11" spans="1:14" x14ac:dyDescent="0.25">
      <c r="A11" s="3" t="s">
        <v>476</v>
      </c>
      <c r="B11" t="s">
        <v>507</v>
      </c>
      <c r="C11" t="s">
        <v>62</v>
      </c>
      <c r="D11" t="str">
        <f t="shared" si="0"/>
        <v>UPDATE CategoriesFieldsPerTaskType SET SortOrder = 250 , LayoutOrder = 1 , LayoutGroupId = 20 , FieldStateInNewForm = 2 , FieldStateInViewForm = 1 , FieldStateInEditForm = 2 , NameLocale9 = 'ΗΜΕΡΟΜΗΝΙΑ-ΩΡΑ ΑΝΑΓΓΕΛΙΑΣ'  WHERE InternalName IN ('BCC_OraAnagelias') AND Entity = 'Visits' AND TaskType IN (SELECT TaskTypeId FROM TaskTypes WHERE TaskCode = 'E203' OR  TaskCode = 'E204')</v>
      </c>
      <c r="E11">
        <v>250</v>
      </c>
      <c r="F11">
        <v>1</v>
      </c>
      <c r="G11">
        <v>20</v>
      </c>
      <c r="H11">
        <v>2</v>
      </c>
      <c r="I11">
        <v>1</v>
      </c>
      <c r="J11">
        <v>2</v>
      </c>
      <c r="N11" t="s">
        <v>500</v>
      </c>
    </row>
    <row r="12" spans="1:14" x14ac:dyDescent="0.25">
      <c r="A12" s="3" t="s">
        <v>478</v>
      </c>
      <c r="B12" t="s">
        <v>507</v>
      </c>
      <c r="C12" t="s">
        <v>62</v>
      </c>
      <c r="D12" t="str">
        <f t="shared" si="0"/>
        <v>UPDATE CategoriesFieldsPerTaskType SET SortOrder = 260 , LayoutOrder = -1 , LayoutGroupId = 30 , FieldStateInNewForm = 2 , FieldStateInViewForm = 1 , FieldStateInEditForm = 2 , NameLocale9 = 'ΣΤΟΙΧΕΙΑ ΚΑΤΑΣΚΕΥΗΣ'  WHERE InternalName IN ('BCC_ArithmosAitimatos') AND Entity = 'Visits' AND TaskType IN (SELECT TaskTypeId FROM TaskTypes WHERE TaskCode = 'E203' OR  TaskCode = 'E204')</v>
      </c>
      <c r="E12">
        <v>260</v>
      </c>
      <c r="F12">
        <v>-1</v>
      </c>
      <c r="G12">
        <v>30</v>
      </c>
      <c r="H12">
        <v>2</v>
      </c>
      <c r="I12">
        <v>1</v>
      </c>
      <c r="J12">
        <v>2</v>
      </c>
      <c r="N12" t="s">
        <v>502</v>
      </c>
    </row>
    <row r="13" spans="1:14" x14ac:dyDescent="0.25">
      <c r="A13" s="3" t="s">
        <v>479</v>
      </c>
      <c r="B13" t="s">
        <v>507</v>
      </c>
      <c r="C13" t="s">
        <v>62</v>
      </c>
      <c r="D13" t="str">
        <f t="shared" si="0"/>
        <v>UPDATE CategoriesFieldsPerTaskType SET SortOrder = 270 , LayoutOrder = -1 , LayoutGroupId = 30 , FieldStateInNewForm = 2 , FieldStateInViewForm = 1 , FieldStateInEditForm = 2 , NameLocale9 = 'ΣΤΟΙΧΕΙΑ ΚΑΤΑΣΚΕΥΗΣ'  WHERE InternalName IN ('BCC_ErgolaviaNeasParoxis') AND Entity = 'Visits' AND TaskType IN (SELECT TaskTypeId FROM TaskTypes WHERE TaskCode = 'E203' OR  TaskCode = 'E204')</v>
      </c>
      <c r="E13">
        <v>270</v>
      </c>
      <c r="F13">
        <v>-1</v>
      </c>
      <c r="G13">
        <v>30</v>
      </c>
      <c r="H13">
        <v>2</v>
      </c>
      <c r="I13">
        <v>1</v>
      </c>
      <c r="J13">
        <v>2</v>
      </c>
      <c r="N13" t="s">
        <v>502</v>
      </c>
    </row>
    <row r="14" spans="1:14" x14ac:dyDescent="0.25">
      <c r="A14" s="3" t="s">
        <v>480</v>
      </c>
      <c r="B14" t="s">
        <v>507</v>
      </c>
      <c r="C14" t="s">
        <v>62</v>
      </c>
      <c r="D14" t="str">
        <f t="shared" si="0"/>
        <v>UPDATE CategoriesFieldsPerTaskType SET SortOrder = 280 , LayoutOrder = -1 , LayoutGroupId = 30 , FieldStateInNewForm = 2 , FieldStateInViewForm = 1 , FieldStateInEditForm = 2 , NameLocale9 = 'ΣΤΟΙΧΕΙΑ ΚΑΤΑΣΚΕΥΗΣ'  WHERE InternalName IN ('BCC_ArithmosEntolisErgolavou') AND Entity = 'Visits' AND TaskType IN (SELECT TaskTypeId FROM TaskTypes WHERE TaskCode = 'E203' OR  TaskCode = 'E204')</v>
      </c>
      <c r="E14">
        <v>280</v>
      </c>
      <c r="F14">
        <v>-1</v>
      </c>
      <c r="G14">
        <v>30</v>
      </c>
      <c r="H14">
        <v>2</v>
      </c>
      <c r="I14">
        <v>1</v>
      </c>
      <c r="J14">
        <v>2</v>
      </c>
      <c r="N14" t="s">
        <v>502</v>
      </c>
    </row>
    <row r="15" spans="1:14" x14ac:dyDescent="0.25">
      <c r="A15" s="3" t="s">
        <v>481</v>
      </c>
      <c r="B15" t="s">
        <v>507</v>
      </c>
      <c r="C15" t="s">
        <v>62</v>
      </c>
      <c r="D15" t="str">
        <f t="shared" si="0"/>
        <v>UPDATE CategoriesFieldsPerTaskType SET SortOrder = 290 , LayoutOrder = -1 , LayoutGroupId = 30 , FieldStateInNewForm = 2 , FieldStateInViewForm = 1 , FieldStateInEditForm = 2 , NameLocale9 = 'ΣΤΟΙΧΕΙΑ ΚΑΤΑΣΚΕΥΗΣ'  WHERE InternalName IN ('BCC_HmerominiaEntolis') AND Entity = 'Visits' AND TaskType IN (SELECT TaskTypeId FROM TaskTypes WHERE TaskCode = 'E203' OR  TaskCode = 'E204')</v>
      </c>
      <c r="E15">
        <v>290</v>
      </c>
      <c r="F15">
        <v>-1</v>
      </c>
      <c r="G15">
        <v>30</v>
      </c>
      <c r="H15">
        <v>2</v>
      </c>
      <c r="I15">
        <v>1</v>
      </c>
      <c r="J15">
        <v>2</v>
      </c>
      <c r="N15" t="s">
        <v>502</v>
      </c>
    </row>
    <row r="16" spans="1:14" x14ac:dyDescent="0.25">
      <c r="A16" s="3" t="s">
        <v>12</v>
      </c>
      <c r="B16" t="s">
        <v>507</v>
      </c>
      <c r="C16" t="s">
        <v>62</v>
      </c>
      <c r="D16" t="str">
        <f t="shared" si="0"/>
        <v>UPDATE CategoriesFieldsPerTaskType SET SortOrder = 300 , LayoutOrder = -1 , LayoutGroupId = 40 , FieldStateInNewForm = 2 , FieldStateInViewForm = 1 , FieldStateInEditForm = 2 , NameLocale9 = 'ΠΑΡΑΤΗΡΗΣΕΙΣ'  WHERE InternalName IN ('Remarks') AND Entity = 'Visits' AND TaskType IN (SELECT TaskTypeId FROM TaskTypes WHERE TaskCode = 'E203' OR  TaskCode = 'E204')</v>
      </c>
      <c r="E16">
        <v>300</v>
      </c>
      <c r="F16">
        <v>-1</v>
      </c>
      <c r="G16">
        <v>40</v>
      </c>
      <c r="H16">
        <v>2</v>
      </c>
      <c r="I16">
        <v>1</v>
      </c>
      <c r="J16">
        <v>2</v>
      </c>
      <c r="N16" t="s">
        <v>356</v>
      </c>
    </row>
    <row r="17" spans="1:14" x14ac:dyDescent="0.25">
      <c r="A17" s="3" t="s">
        <v>460</v>
      </c>
      <c r="B17" t="s">
        <v>507</v>
      </c>
      <c r="C17" t="s">
        <v>62</v>
      </c>
      <c r="D17" t="str">
        <f t="shared" si="0"/>
        <v>UPDATE CategoriesFieldsPerTaskType SET SortOrder = 310 , LayoutOrder = -1 , LayoutGroupId = 50 , FieldStateInNewForm = 2 , FieldStateInViewForm = 1 , FieldStateInEditForm = 2 , NameLocale9 = 'ΕΠΙΣΥΝΑΠΤΟΜΕΝΑ ΑΡΧΕΙΑ'  WHERE InternalName IN ('FileAttatchments') AND Entity = 'Visits' AND TaskType IN (SELECT TaskTypeId FROM TaskTypes WHERE TaskCode = 'E203' OR  TaskCode = 'E204')</v>
      </c>
      <c r="E17">
        <v>310</v>
      </c>
      <c r="F17">
        <v>-1</v>
      </c>
      <c r="G17">
        <v>50</v>
      </c>
      <c r="H17">
        <v>2</v>
      </c>
      <c r="I17">
        <v>1</v>
      </c>
      <c r="J17">
        <v>2</v>
      </c>
      <c r="N17" t="s">
        <v>461</v>
      </c>
    </row>
  </sheetData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workbookViewId="0">
      <selection activeCell="A2" sqref="A2:A18"/>
    </sheetView>
  </sheetViews>
  <sheetFormatPr defaultRowHeight="15" x14ac:dyDescent="0.25"/>
  <cols>
    <col min="1" max="1" width="28.85546875" bestFit="1" customWidth="1"/>
    <col min="2" max="2" width="99.28515625" bestFit="1" customWidth="1"/>
    <col min="3" max="3" width="27.42578125" bestFit="1" customWidth="1"/>
    <col min="14" max="14" width="30.42578125" bestFit="1" customWidth="1"/>
  </cols>
  <sheetData>
    <row r="1" spans="1:14" x14ac:dyDescent="0.25">
      <c r="A1" s="1" t="s">
        <v>27</v>
      </c>
      <c r="B1" s="1" t="s">
        <v>28</v>
      </c>
      <c r="C1" s="1" t="s">
        <v>63</v>
      </c>
      <c r="D1" s="1" t="s">
        <v>29</v>
      </c>
      <c r="E1" s="1" t="s">
        <v>31</v>
      </c>
      <c r="F1" s="1" t="s">
        <v>32</v>
      </c>
      <c r="G1" s="1" t="s">
        <v>58</v>
      </c>
      <c r="H1" s="1" t="s">
        <v>51</v>
      </c>
      <c r="I1" s="1" t="s">
        <v>115</v>
      </c>
      <c r="J1" s="1" t="s">
        <v>52</v>
      </c>
      <c r="K1" s="1" t="s">
        <v>54</v>
      </c>
      <c r="L1" s="1" t="s">
        <v>55</v>
      </c>
      <c r="M1" s="1" t="s">
        <v>30</v>
      </c>
      <c r="N1" s="1" t="s">
        <v>337</v>
      </c>
    </row>
    <row r="2" spans="1:14" x14ac:dyDescent="0.25">
      <c r="A2" s="3" t="s">
        <v>1</v>
      </c>
      <c r="B2" t="s">
        <v>508</v>
      </c>
      <c r="C2" t="s">
        <v>62</v>
      </c>
      <c r="D2" t="str">
        <f t="shared" ref="D2:D18" si="0">CONCATENATE("UPDATE ",C2," SET ",IF(E2&lt;&gt;"",CONCATENATE("SortOrder = ",E2," "),""),IF(F2&lt;&gt;"",CONCATENATE(", LayoutOrder = ",F2," "),""),IF(G2&lt;&gt;"",CONCATENATE(", LayoutGroupId = ",G2," "),""),IF(H2&lt;&gt;"",CONCATENATE(", FieldStateInNewForm = ",H2," "),""),IF(I2&lt;&gt;"",CONCATENATE(", FieldStateInViewForm = ",I2," "),""),IF(J2&lt;&gt;"",CONCATENATE(", FieldStateInEditForm = ",J2," "),""),IF(K2&lt;&gt;"",CONCATENATE(", ControlTypeInNewForm = '",K2,"' "),""),IF(L2&lt;&gt;"",CONCATENATE(", ControlTypeInEditForm = '",L2,"' "),""),IF(M2&lt;&gt;"",CONCATENATE(", NameLocale1 = '",M2,"' "),""),IF(N2&lt;&gt;"",CONCATENATE(", NameLocale9 = '",N2,"' "),"")," WHERE InternalName IN ('",A2,"') AND Entity = '",B2)</f>
        <v>UPDATE CategoriesFieldsPerTaskType SET SortOrder = 100 , LayoutOrder = -1 , LayoutGroupId = 0 , FieldStateInNewForm = 1 , FieldStateInViewForm = 1 , FieldStateInEditForm = 1  WHERE InternalName IN ('Task_Description') AND Entity = 'Visits' AND TaskType IN (SELECT TaskTypeId FROM TaskTypes WHERE TaskCode = 'E205' OR  TaskCode = 'E207')</v>
      </c>
      <c r="E2">
        <v>100</v>
      </c>
      <c r="F2">
        <v>-1</v>
      </c>
      <c r="G2">
        <v>0</v>
      </c>
      <c r="H2">
        <v>1</v>
      </c>
      <c r="I2">
        <v>1</v>
      </c>
      <c r="J2">
        <v>1</v>
      </c>
      <c r="K2" s="1"/>
      <c r="L2" s="1"/>
      <c r="M2" s="1"/>
    </row>
    <row r="3" spans="1:14" x14ac:dyDescent="0.25">
      <c r="A3" s="3" t="s">
        <v>4</v>
      </c>
      <c r="B3" t="s">
        <v>508</v>
      </c>
      <c r="C3" t="s">
        <v>62</v>
      </c>
      <c r="D3" t="str">
        <f t="shared" si="0"/>
        <v>UPDATE CategoriesFieldsPerTaskType SET SortOrder = 0 , LayoutOrder = -1 , LayoutGroupId = 0 , FieldStateInNewForm = 4 , FieldStateInViewForm = 4 , FieldStateInEditForm = 4  WHERE InternalName IN ('Incident_Id') AND Entity = 'Visits' AND TaskType IN (SELECT TaskTypeId FROM TaskTypes WHERE TaskCode = 'E205' OR  TaskCode = 'E207')</v>
      </c>
      <c r="E3">
        <v>0</v>
      </c>
      <c r="F3">
        <v>-1</v>
      </c>
      <c r="G3">
        <v>0</v>
      </c>
      <c r="H3">
        <v>4</v>
      </c>
      <c r="I3">
        <v>4</v>
      </c>
      <c r="J3">
        <v>4</v>
      </c>
    </row>
    <row r="4" spans="1:14" x14ac:dyDescent="0.25">
      <c r="A4" s="3" t="s">
        <v>3</v>
      </c>
      <c r="B4" t="s">
        <v>508</v>
      </c>
      <c r="C4" t="s">
        <v>62</v>
      </c>
      <c r="D4" t="str">
        <f t="shared" si="0"/>
        <v>UPDATE CategoriesFieldsPerTaskType SET SortOrder = 0 , LayoutOrder = -1 , LayoutGroupId = 0 , FieldStateInNewForm = 3 , FieldStateInViewForm = 3 , FieldStateInEditForm = 3  WHERE InternalName IN ('TaskTypeId') AND Entity = 'Visits' AND TaskType IN (SELECT TaskTypeId FROM TaskTypes WHERE TaskCode = 'E205' OR  TaskCode = 'E207')</v>
      </c>
      <c r="E4">
        <v>0</v>
      </c>
      <c r="F4">
        <v>-1</v>
      </c>
      <c r="G4">
        <v>0</v>
      </c>
      <c r="H4">
        <v>3</v>
      </c>
      <c r="I4">
        <v>3</v>
      </c>
      <c r="J4">
        <v>3</v>
      </c>
    </row>
    <row r="5" spans="1:14" x14ac:dyDescent="0.25">
      <c r="A5" s="3" t="s">
        <v>317</v>
      </c>
      <c r="B5" t="s">
        <v>508</v>
      </c>
      <c r="C5" t="s">
        <v>62</v>
      </c>
      <c r="D5" t="str">
        <f t="shared" si="0"/>
        <v>UPDATE CategoriesFieldsPerTaskType SET SortOrder = 200 , LayoutOrder = -1 , LayoutGroupId = 0 , FieldStateInNewForm = 4 , FieldStateInViewForm = 4 , FieldStateInEditForm = 4  WHERE InternalName IN ('Status') AND Entity = 'Visits' AND TaskType IN (SELECT TaskTypeId FROM TaskTypes WHERE TaskCode = 'E205' OR  TaskCode = 'E207')</v>
      </c>
      <c r="E5">
        <v>200</v>
      </c>
      <c r="F5">
        <v>-1</v>
      </c>
      <c r="G5">
        <v>0</v>
      </c>
      <c r="H5">
        <v>4</v>
      </c>
      <c r="I5">
        <v>4</v>
      </c>
      <c r="J5">
        <v>4</v>
      </c>
    </row>
    <row r="6" spans="1:14" x14ac:dyDescent="0.25">
      <c r="A6" s="3" t="s">
        <v>394</v>
      </c>
      <c r="B6" t="s">
        <v>508</v>
      </c>
      <c r="C6" t="s">
        <v>62</v>
      </c>
      <c r="D6" t="str">
        <f t="shared" si="0"/>
        <v>UPDATE CategoriesFieldsPerTaskType SET SortOrder = 210 , LayoutOrder = -1 , LayoutGroupId = 5 , FieldStateInNewForm = 2 , FieldStateInViewForm = 1 , FieldStateInEditForm = 2 , NameLocale9 = 'ΣΤΟΙΧΕΙΑ ΔΙΕΥΘΥΝΣΗΣ'  WHERE InternalName IN ('AddressMunicipality') AND Entity = 'Visits' AND TaskType IN (SELECT TaskTypeId FROM TaskTypes WHERE TaskCode = 'E205' OR  TaskCode = 'E207')</v>
      </c>
      <c r="E6">
        <v>210</v>
      </c>
      <c r="F6">
        <v>-1</v>
      </c>
      <c r="G6">
        <v>5</v>
      </c>
      <c r="H6">
        <v>2</v>
      </c>
      <c r="I6">
        <v>1</v>
      </c>
      <c r="J6">
        <v>2</v>
      </c>
      <c r="N6" t="s">
        <v>397</v>
      </c>
    </row>
    <row r="7" spans="1:14" x14ac:dyDescent="0.25">
      <c r="A7" s="3" t="s">
        <v>395</v>
      </c>
      <c r="B7" t="s">
        <v>508</v>
      </c>
      <c r="C7" t="s">
        <v>62</v>
      </c>
      <c r="D7" t="str">
        <f t="shared" si="0"/>
        <v>UPDATE CategoriesFieldsPerTaskType SET SortOrder = 220 , LayoutOrder = -1 , LayoutGroupId = 5 , FieldStateInNewForm = 2 , FieldStateInViewForm = 1 , FieldStateInEditForm = 2 , NameLocale9 = 'ΣΤΟΙΧΕΙΑ ΔΙΕΥΘΥΝΣΗΣ'  WHERE InternalName IN ('AddressOdos') AND Entity = 'Visits' AND TaskType IN (SELECT TaskTypeId FROM TaskTypes WHERE TaskCode = 'E205' OR  TaskCode = 'E207')</v>
      </c>
      <c r="E7">
        <v>220</v>
      </c>
      <c r="F7">
        <v>-1</v>
      </c>
      <c r="G7">
        <v>5</v>
      </c>
      <c r="H7">
        <v>2</v>
      </c>
      <c r="I7">
        <v>1</v>
      </c>
      <c r="J7">
        <v>2</v>
      </c>
      <c r="N7" t="s">
        <v>397</v>
      </c>
    </row>
    <row r="8" spans="1:14" x14ac:dyDescent="0.25">
      <c r="A8" s="3" t="s">
        <v>396</v>
      </c>
      <c r="B8" t="s">
        <v>508</v>
      </c>
      <c r="C8" t="s">
        <v>62</v>
      </c>
      <c r="D8" t="str">
        <f t="shared" si="0"/>
        <v>UPDATE CategoriesFieldsPerTaskType SET SortOrder = 230 , LayoutOrder = -1 , LayoutGroupId = 5 , FieldStateInNewForm = 2 , FieldStateInViewForm = 1 , FieldStateInEditForm = 2 , NameLocale9 = 'ΣΤΟΙΧΕΙΑ ΔΙΕΥΘΥΝΣΗΣ'  WHERE InternalName IN ('AddressArithmos') AND Entity = 'Visits' AND TaskType IN (SELECT TaskTypeId FROM TaskTypes WHERE TaskCode = 'E205' OR  TaskCode = 'E207')</v>
      </c>
      <c r="E8">
        <v>230</v>
      </c>
      <c r="F8">
        <v>-1</v>
      </c>
      <c r="G8">
        <v>5</v>
      </c>
      <c r="H8">
        <v>2</v>
      </c>
      <c r="I8">
        <v>1</v>
      </c>
      <c r="J8">
        <v>2</v>
      </c>
      <c r="N8" t="s">
        <v>397</v>
      </c>
    </row>
    <row r="9" spans="1:14" x14ac:dyDescent="0.25">
      <c r="A9" s="3" t="s">
        <v>477</v>
      </c>
      <c r="B9" t="s">
        <v>508</v>
      </c>
      <c r="C9" t="s">
        <v>62</v>
      </c>
      <c r="D9" t="str">
        <f t="shared" si="0"/>
        <v>UPDATE CategoriesFieldsPerTaskType SET SortOrder = 240 , LayoutOrder = -1 , LayoutGroupId = 10 , FieldStateInNewForm = 2 , FieldStateInViewForm = 1 , FieldStateInEditForm = 2 , NameLocale9 = 'ΘΕΣΗ ΚΑΤΑΣΚΕΥΗΣ'  WHERE InternalName IN ('ThesiKataskeyisNeasParoxis') AND Entity = 'Visits' AND TaskType IN (SELECT TaskTypeId FROM TaskTypes WHERE TaskCode = 'E205' OR  TaskCode = 'E207')</v>
      </c>
      <c r="E9">
        <v>240</v>
      </c>
      <c r="F9">
        <v>-1</v>
      </c>
      <c r="G9">
        <v>10</v>
      </c>
      <c r="H9">
        <v>2</v>
      </c>
      <c r="I9">
        <v>1</v>
      </c>
      <c r="J9">
        <v>2</v>
      </c>
      <c r="N9" t="s">
        <v>499</v>
      </c>
    </row>
    <row r="10" spans="1:14" x14ac:dyDescent="0.25">
      <c r="A10" s="3" t="s">
        <v>475</v>
      </c>
      <c r="B10" t="s">
        <v>508</v>
      </c>
      <c r="C10" t="s">
        <v>62</v>
      </c>
      <c r="D10" t="str">
        <f t="shared" si="0"/>
        <v>UPDATE CategoriesFieldsPerTaskType SET SortOrder = 250 , LayoutOrder = 0 , LayoutGroupId = 20 , FieldStateInNewForm = 2 , FieldStateInViewForm = 1 , FieldStateInEditForm = 2 , NameLocale9 = 'ΗΜΕΡΟΜΗΝΙΑ-ΩΡΑ ΑΝΑΓΓΕΛΙΑΣ'  WHERE InternalName IN ('BCC_HmerominiaAnagelias') AND Entity = 'Visits' AND TaskType IN (SELECT TaskTypeId FROM TaskTypes WHERE TaskCode = 'E205' OR  TaskCode = 'E207')</v>
      </c>
      <c r="E10">
        <v>250</v>
      </c>
      <c r="F10">
        <v>0</v>
      </c>
      <c r="G10">
        <v>20</v>
      </c>
      <c r="H10">
        <v>2</v>
      </c>
      <c r="I10">
        <v>1</v>
      </c>
      <c r="J10">
        <v>2</v>
      </c>
      <c r="N10" t="s">
        <v>500</v>
      </c>
    </row>
    <row r="11" spans="1:14" x14ac:dyDescent="0.25">
      <c r="A11" s="3" t="s">
        <v>476</v>
      </c>
      <c r="B11" t="s">
        <v>508</v>
      </c>
      <c r="C11" t="s">
        <v>62</v>
      </c>
      <c r="D11" t="str">
        <f t="shared" si="0"/>
        <v>UPDATE CategoriesFieldsPerTaskType SET SortOrder = 250 , LayoutOrder = 1 , LayoutGroupId = 20 , FieldStateInNewForm = 2 , FieldStateInViewForm = 1 , FieldStateInEditForm = 2 , NameLocale9 = 'ΗΜΕΡΟΜΗΝΙΑ-ΩΡΑ ΑΝΑΓΓΕΛΙΑΣ'  WHERE InternalName IN ('BCC_OraAnagelias') AND Entity = 'Visits' AND TaskType IN (SELECT TaskTypeId FROM TaskTypes WHERE TaskCode = 'E205' OR  TaskCode = 'E207')</v>
      </c>
      <c r="E11">
        <v>250</v>
      </c>
      <c r="F11">
        <v>1</v>
      </c>
      <c r="G11">
        <v>20</v>
      </c>
      <c r="H11">
        <v>2</v>
      </c>
      <c r="I11">
        <v>1</v>
      </c>
      <c r="J11">
        <v>2</v>
      </c>
      <c r="N11" t="s">
        <v>500</v>
      </c>
    </row>
    <row r="12" spans="1:14" x14ac:dyDescent="0.25">
      <c r="A12" s="3" t="s">
        <v>478</v>
      </c>
      <c r="B12" t="s">
        <v>508</v>
      </c>
      <c r="C12" t="s">
        <v>62</v>
      </c>
      <c r="D12" t="str">
        <f t="shared" si="0"/>
        <v>UPDATE CategoriesFieldsPerTaskType SET SortOrder = 260 , LayoutOrder = -1 , LayoutGroupId = 30 , FieldStateInNewForm = 2 , FieldStateInViewForm = 1 , FieldStateInEditForm = 2 , NameLocale9 = 'ΣΤΟΙΧΕΙΑ ΚΑΤΑΣΚΕΥΗΣ'  WHERE InternalName IN ('BCC_ArithmosAitimatos') AND Entity = 'Visits' AND TaskType IN (SELECT TaskTypeId FROM TaskTypes WHERE TaskCode = 'E205' OR  TaskCode = 'E207')</v>
      </c>
      <c r="E12">
        <v>260</v>
      </c>
      <c r="F12">
        <v>-1</v>
      </c>
      <c r="G12">
        <v>30</v>
      </c>
      <c r="H12">
        <v>2</v>
      </c>
      <c r="I12">
        <v>1</v>
      </c>
      <c r="J12">
        <v>2</v>
      </c>
      <c r="N12" t="s">
        <v>502</v>
      </c>
    </row>
    <row r="13" spans="1:14" x14ac:dyDescent="0.25">
      <c r="A13" s="3" t="s">
        <v>479</v>
      </c>
      <c r="B13" t="s">
        <v>508</v>
      </c>
      <c r="C13" t="s">
        <v>62</v>
      </c>
      <c r="D13" t="str">
        <f t="shared" si="0"/>
        <v>UPDATE CategoriesFieldsPerTaskType SET SortOrder = 270 , LayoutOrder = -1 , LayoutGroupId = 30 , FieldStateInNewForm = 2 , FieldStateInViewForm = 1 , FieldStateInEditForm = 2 , NameLocale9 = 'ΣΤΟΙΧΕΙΑ ΚΑΤΑΣΚΕΥΗΣ'  WHERE InternalName IN ('BCC_ErgolaviaNeasParoxis') AND Entity = 'Visits' AND TaskType IN (SELECT TaskTypeId FROM TaskTypes WHERE TaskCode = 'E205' OR  TaskCode = 'E207')</v>
      </c>
      <c r="E13">
        <v>270</v>
      </c>
      <c r="F13">
        <v>-1</v>
      </c>
      <c r="G13">
        <v>30</v>
      </c>
      <c r="H13">
        <v>2</v>
      </c>
      <c r="I13">
        <v>1</v>
      </c>
      <c r="J13">
        <v>2</v>
      </c>
      <c r="N13" t="s">
        <v>502</v>
      </c>
    </row>
    <row r="14" spans="1:14" x14ac:dyDescent="0.25">
      <c r="A14" s="3" t="s">
        <v>480</v>
      </c>
      <c r="B14" t="s">
        <v>508</v>
      </c>
      <c r="C14" t="s">
        <v>62</v>
      </c>
      <c r="D14" t="str">
        <f t="shared" si="0"/>
        <v>UPDATE CategoriesFieldsPerTaskType SET SortOrder = 280 , LayoutOrder = -1 , LayoutGroupId = 30 , FieldStateInNewForm = 2 , FieldStateInViewForm = 1 , FieldStateInEditForm = 2 , NameLocale9 = 'ΣΤΟΙΧΕΙΑ ΚΑΤΑΣΚΕΥΗΣ'  WHERE InternalName IN ('BCC_ArithmosEntolisErgolavou') AND Entity = 'Visits' AND TaskType IN (SELECT TaskTypeId FROM TaskTypes WHERE TaskCode = 'E205' OR  TaskCode = 'E207')</v>
      </c>
      <c r="E14">
        <v>280</v>
      </c>
      <c r="F14">
        <v>-1</v>
      </c>
      <c r="G14">
        <v>30</v>
      </c>
      <c r="H14">
        <v>2</v>
      </c>
      <c r="I14">
        <v>1</v>
      </c>
      <c r="J14">
        <v>2</v>
      </c>
      <c r="N14" t="s">
        <v>502</v>
      </c>
    </row>
    <row r="15" spans="1:14" x14ac:dyDescent="0.25">
      <c r="A15" s="3" t="s">
        <v>481</v>
      </c>
      <c r="B15" t="s">
        <v>508</v>
      </c>
      <c r="C15" t="s">
        <v>62</v>
      </c>
      <c r="D15" t="str">
        <f t="shared" si="0"/>
        <v>UPDATE CategoriesFieldsPerTaskType SET SortOrder = 290 , LayoutOrder = -1 , LayoutGroupId = 30 , FieldStateInNewForm = 2 , FieldStateInViewForm = 1 , FieldStateInEditForm = 2 , NameLocale9 = 'ΣΤΟΙΧΕΙΑ ΚΑΤΑΣΚΕΥΗΣ'  WHERE InternalName IN ('BCC_HmerominiaEntolis') AND Entity = 'Visits' AND TaskType IN (SELECT TaskTypeId FROM TaskTypes WHERE TaskCode = 'E205' OR  TaskCode = 'E207')</v>
      </c>
      <c r="E15">
        <v>290</v>
      </c>
      <c r="F15">
        <v>-1</v>
      </c>
      <c r="G15">
        <v>30</v>
      </c>
      <c r="H15">
        <v>2</v>
      </c>
      <c r="I15">
        <v>1</v>
      </c>
      <c r="J15">
        <v>2</v>
      </c>
      <c r="N15" t="s">
        <v>502</v>
      </c>
    </row>
    <row r="16" spans="1:14" x14ac:dyDescent="0.25">
      <c r="A16" s="3" t="s">
        <v>483</v>
      </c>
      <c r="B16" t="s">
        <v>508</v>
      </c>
      <c r="C16" t="s">
        <v>62</v>
      </c>
      <c r="D16" t="str">
        <f t="shared" si="0"/>
        <v>UPDATE CategoriesFieldsPerTaskType SET SortOrder = 300 , LayoutOrder = -1 , LayoutGroupId = 40 , FieldStateInNewForm = 2 , FieldStateInViewForm = 1 , FieldStateInEditForm = 2 , NameLocale9 = 'ΕΠΙΦΑΝΕΙΑ ΚΑΤΑΣΚΕΥΗΣ'  WHERE InternalName IN ('EpifaneiaSqMtrs') AND Entity = 'Visits' AND TaskType IN (SELECT TaskTypeId FROM TaskTypes WHERE TaskCode = 'E205' OR  TaskCode = 'E207')</v>
      </c>
      <c r="E16">
        <v>300</v>
      </c>
      <c r="F16">
        <v>-1</v>
      </c>
      <c r="G16">
        <v>40</v>
      </c>
      <c r="H16">
        <v>2</v>
      </c>
      <c r="I16">
        <v>1</v>
      </c>
      <c r="J16">
        <v>2</v>
      </c>
      <c r="N16" t="s">
        <v>501</v>
      </c>
    </row>
    <row r="17" spans="1:14" x14ac:dyDescent="0.25">
      <c r="A17" s="3" t="s">
        <v>12</v>
      </c>
      <c r="B17" t="s">
        <v>508</v>
      </c>
      <c r="C17" t="s">
        <v>62</v>
      </c>
      <c r="D17" t="str">
        <f t="shared" si="0"/>
        <v>UPDATE CategoriesFieldsPerTaskType SET SortOrder = 310 , LayoutOrder = -1 , LayoutGroupId = 50 , FieldStateInNewForm = 2 , FieldStateInViewForm = 1 , FieldStateInEditForm = 2 , NameLocale9 = 'ΠΑΡΑΤΗΡΗΣΕΙΣ'  WHERE InternalName IN ('Remarks') AND Entity = 'Visits' AND TaskType IN (SELECT TaskTypeId FROM TaskTypes WHERE TaskCode = 'E205' OR  TaskCode = 'E207')</v>
      </c>
      <c r="E17">
        <v>310</v>
      </c>
      <c r="F17">
        <v>-1</v>
      </c>
      <c r="G17">
        <v>50</v>
      </c>
      <c r="H17">
        <v>2</v>
      </c>
      <c r="I17">
        <v>1</v>
      </c>
      <c r="J17">
        <v>2</v>
      </c>
      <c r="N17" t="s">
        <v>356</v>
      </c>
    </row>
    <row r="18" spans="1:14" x14ac:dyDescent="0.25">
      <c r="A18" s="3" t="s">
        <v>460</v>
      </c>
      <c r="B18" t="s">
        <v>508</v>
      </c>
      <c r="C18" t="s">
        <v>62</v>
      </c>
      <c r="D18" t="str">
        <f t="shared" si="0"/>
        <v>UPDATE CategoriesFieldsPerTaskType SET SortOrder = 320 , LayoutOrder = -1 , LayoutGroupId = 60 , FieldStateInNewForm = 2 , FieldStateInViewForm = 1 , FieldStateInEditForm = 2 , NameLocale9 = 'ΕΠΙΣΥΝΑΠΤΟΜΕΝΑ ΑΡΧΕΙΑ'  WHERE InternalName IN ('FileAttatchments') AND Entity = 'Visits' AND TaskType IN (SELECT TaskTypeId FROM TaskTypes WHERE TaskCode = 'E205' OR  TaskCode = 'E207')</v>
      </c>
      <c r="E18">
        <v>320</v>
      </c>
      <c r="F18">
        <v>-1</v>
      </c>
      <c r="G18">
        <v>60</v>
      </c>
      <c r="H18">
        <v>2</v>
      </c>
      <c r="I18">
        <v>1</v>
      </c>
      <c r="J18">
        <v>2</v>
      </c>
      <c r="N18" t="s">
        <v>461</v>
      </c>
    </row>
  </sheetData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"/>
  <sheetViews>
    <sheetView workbookViewId="0">
      <selection activeCell="A2" sqref="A2"/>
    </sheetView>
  </sheetViews>
  <sheetFormatPr defaultRowHeight="15" x14ac:dyDescent="0.25"/>
  <cols>
    <col min="1" max="1" width="28.85546875" bestFit="1" customWidth="1"/>
    <col min="2" max="2" width="79.7109375" bestFit="1" customWidth="1"/>
    <col min="3" max="3" width="27.42578125" bestFit="1" customWidth="1"/>
    <col min="14" max="14" width="30.42578125" bestFit="1" customWidth="1"/>
  </cols>
  <sheetData>
    <row r="1" spans="1:14" x14ac:dyDescent="0.25">
      <c r="A1" s="1" t="s">
        <v>27</v>
      </c>
      <c r="B1" s="1" t="s">
        <v>28</v>
      </c>
      <c r="C1" s="1" t="s">
        <v>63</v>
      </c>
      <c r="D1" s="1" t="s">
        <v>29</v>
      </c>
      <c r="E1" s="1" t="s">
        <v>31</v>
      </c>
      <c r="F1" s="1" t="s">
        <v>32</v>
      </c>
      <c r="G1" s="1" t="s">
        <v>58</v>
      </c>
      <c r="H1" s="1" t="s">
        <v>51</v>
      </c>
      <c r="I1" s="1" t="s">
        <v>115</v>
      </c>
      <c r="J1" s="1" t="s">
        <v>52</v>
      </c>
      <c r="K1" s="1" t="s">
        <v>54</v>
      </c>
      <c r="L1" s="1" t="s">
        <v>55</v>
      </c>
      <c r="M1" s="1" t="s">
        <v>30</v>
      </c>
      <c r="N1" s="1" t="s">
        <v>337</v>
      </c>
    </row>
    <row r="2" spans="1:14" x14ac:dyDescent="0.25">
      <c r="A2" s="3" t="s">
        <v>1</v>
      </c>
      <c r="B2" t="s">
        <v>509</v>
      </c>
      <c r="C2" t="s">
        <v>62</v>
      </c>
      <c r="D2" t="str">
        <f t="shared" ref="D2:D20" si="0">CONCATENATE("UPDATE ",C2," SET ",IF(E2&lt;&gt;"",CONCATENATE("SortOrder = ",E2," "),""),IF(F2&lt;&gt;"",CONCATENATE(", LayoutOrder = ",F2," "),""),IF(G2&lt;&gt;"",CONCATENATE(", LayoutGroupId = ",G2," "),""),IF(H2&lt;&gt;"",CONCATENATE(", FieldStateInNewForm = ",H2," "),""),IF(I2&lt;&gt;"",CONCATENATE(", FieldStateInViewForm = ",I2," "),""),IF(J2&lt;&gt;"",CONCATENATE(", FieldStateInEditForm = ",J2," "),""),IF(K2&lt;&gt;"",CONCATENATE(", ControlTypeInNewForm = '",K2,"' "),""),IF(L2&lt;&gt;"",CONCATENATE(", ControlTypeInEditForm = '",L2,"' "),""),IF(M2&lt;&gt;"",CONCATENATE(", NameLocale1 = '",M2,"' "),""),IF(N2&lt;&gt;"",CONCATENATE(", NameLocale9 = '",N2,"' "),"")," WHERE InternalName IN ('",A2,"') AND Entity = '",B2)</f>
        <v>UPDATE CategoriesFieldsPerTaskType SET SortOrder = 100 , LayoutOrder = -1 , LayoutGroupId = 0 , FieldStateInNewForm = 1 , FieldStateInViewForm = 1 , FieldStateInEditForm = 1  WHERE InternalName IN ('Task_Description') AND Entity = 'Visits' AND TaskType IN (SELECT TaskTypeId FROM TaskTypes WHERE TaskCode = 'E206')</v>
      </c>
      <c r="E2">
        <v>100</v>
      </c>
      <c r="F2">
        <v>-1</v>
      </c>
      <c r="G2">
        <v>0</v>
      </c>
      <c r="H2">
        <v>1</v>
      </c>
      <c r="I2">
        <v>1</v>
      </c>
      <c r="J2">
        <v>1</v>
      </c>
      <c r="K2" s="1"/>
      <c r="L2" s="1"/>
      <c r="M2" s="1"/>
    </row>
    <row r="3" spans="1:14" x14ac:dyDescent="0.25">
      <c r="A3" s="3" t="s">
        <v>4</v>
      </c>
      <c r="B3" t="s">
        <v>509</v>
      </c>
      <c r="C3" t="s">
        <v>62</v>
      </c>
      <c r="D3" t="str">
        <f t="shared" si="0"/>
        <v>UPDATE CategoriesFieldsPerTaskType SET SortOrder = 0 , LayoutOrder = -1 , LayoutGroupId = 0 , FieldStateInNewForm = 4 , FieldStateInViewForm = 4 , FieldStateInEditForm = 4  WHERE InternalName IN ('Incident_Id') AND Entity = 'Visits' AND TaskType IN (SELECT TaskTypeId FROM TaskTypes WHERE TaskCode = 'E206')</v>
      </c>
      <c r="E3">
        <v>0</v>
      </c>
      <c r="F3">
        <v>-1</v>
      </c>
      <c r="G3">
        <v>0</v>
      </c>
      <c r="H3">
        <v>4</v>
      </c>
      <c r="I3">
        <v>4</v>
      </c>
      <c r="J3">
        <v>4</v>
      </c>
    </row>
    <row r="4" spans="1:14" x14ac:dyDescent="0.25">
      <c r="A4" s="3" t="s">
        <v>3</v>
      </c>
      <c r="B4" t="s">
        <v>509</v>
      </c>
      <c r="C4" t="s">
        <v>62</v>
      </c>
      <c r="D4" t="str">
        <f t="shared" si="0"/>
        <v>UPDATE CategoriesFieldsPerTaskType SET SortOrder = 0 , LayoutOrder = -1 , LayoutGroupId = 0 , FieldStateInNewForm = 3 , FieldStateInViewForm = 3 , FieldStateInEditForm = 3  WHERE InternalName IN ('TaskTypeId') AND Entity = 'Visits' AND TaskType IN (SELECT TaskTypeId FROM TaskTypes WHERE TaskCode = 'E206')</v>
      </c>
      <c r="E4">
        <v>0</v>
      </c>
      <c r="F4">
        <v>-1</v>
      </c>
      <c r="G4">
        <v>0</v>
      </c>
      <c r="H4">
        <v>3</v>
      </c>
      <c r="I4">
        <v>3</v>
      </c>
      <c r="J4">
        <v>3</v>
      </c>
    </row>
    <row r="5" spans="1:14" x14ac:dyDescent="0.25">
      <c r="A5" s="3" t="s">
        <v>317</v>
      </c>
      <c r="B5" t="s">
        <v>509</v>
      </c>
      <c r="C5" t="s">
        <v>62</v>
      </c>
      <c r="D5" t="str">
        <f t="shared" si="0"/>
        <v>UPDATE CategoriesFieldsPerTaskType SET SortOrder = 200 , LayoutOrder = -1 , LayoutGroupId = 0 , FieldStateInNewForm = 4 , FieldStateInViewForm = 4 , FieldStateInEditForm = 4  WHERE InternalName IN ('Status') AND Entity = 'Visits' AND TaskType IN (SELECT TaskTypeId FROM TaskTypes WHERE TaskCode = 'E206')</v>
      </c>
      <c r="E5">
        <v>200</v>
      </c>
      <c r="F5">
        <v>-1</v>
      </c>
      <c r="G5">
        <v>0</v>
      </c>
      <c r="H5">
        <v>4</v>
      </c>
      <c r="I5">
        <v>4</v>
      </c>
      <c r="J5">
        <v>4</v>
      </c>
    </row>
    <row r="6" spans="1:14" x14ac:dyDescent="0.25">
      <c r="A6" s="3" t="s">
        <v>394</v>
      </c>
      <c r="B6" t="s">
        <v>509</v>
      </c>
      <c r="C6" t="s">
        <v>62</v>
      </c>
      <c r="D6" t="str">
        <f t="shared" si="0"/>
        <v>UPDATE CategoriesFieldsPerTaskType SET SortOrder = 210 , LayoutOrder = -1 , LayoutGroupId = 5 , FieldStateInNewForm = 2 , FieldStateInViewForm = 1 , FieldStateInEditForm = 2 , NameLocale9 = 'ΣΤΟΙΧΕΙΑ ΔΙΕΥΘΥΝΣΗΣ'  WHERE InternalName IN ('AddressMunicipality') AND Entity = 'Visits' AND TaskType IN (SELECT TaskTypeId FROM TaskTypes WHERE TaskCode = 'E206')</v>
      </c>
      <c r="E6">
        <v>210</v>
      </c>
      <c r="F6">
        <v>-1</v>
      </c>
      <c r="G6">
        <v>5</v>
      </c>
      <c r="H6">
        <v>2</v>
      </c>
      <c r="I6">
        <v>1</v>
      </c>
      <c r="J6">
        <v>2</v>
      </c>
      <c r="N6" t="s">
        <v>397</v>
      </c>
    </row>
    <row r="7" spans="1:14" x14ac:dyDescent="0.25">
      <c r="A7" s="3" t="s">
        <v>395</v>
      </c>
      <c r="B7" t="s">
        <v>509</v>
      </c>
      <c r="C7" t="s">
        <v>62</v>
      </c>
      <c r="D7" t="str">
        <f t="shared" si="0"/>
        <v>UPDATE CategoriesFieldsPerTaskType SET SortOrder = 220 , LayoutOrder = -1 , LayoutGroupId = 5 , FieldStateInNewForm = 2 , FieldStateInViewForm = 1 , FieldStateInEditForm = 2 , NameLocale9 = 'ΣΤΟΙΧΕΙΑ ΔΙΕΥΘΥΝΣΗΣ'  WHERE InternalName IN ('AddressOdos') AND Entity = 'Visits' AND TaskType IN (SELECT TaskTypeId FROM TaskTypes WHERE TaskCode = 'E206')</v>
      </c>
      <c r="E7">
        <v>220</v>
      </c>
      <c r="F7">
        <v>-1</v>
      </c>
      <c r="G7">
        <v>5</v>
      </c>
      <c r="H7">
        <v>2</v>
      </c>
      <c r="I7">
        <v>1</v>
      </c>
      <c r="J7">
        <v>2</v>
      </c>
      <c r="N7" t="s">
        <v>397</v>
      </c>
    </row>
    <row r="8" spans="1:14" x14ac:dyDescent="0.25">
      <c r="A8" s="3" t="s">
        <v>396</v>
      </c>
      <c r="B8" t="s">
        <v>509</v>
      </c>
      <c r="C8" t="s">
        <v>62</v>
      </c>
      <c r="D8" t="str">
        <f t="shared" si="0"/>
        <v>UPDATE CategoriesFieldsPerTaskType SET SortOrder = 230 , LayoutOrder = -1 , LayoutGroupId = 5 , FieldStateInNewForm = 2 , FieldStateInViewForm = 1 , FieldStateInEditForm = 2 , NameLocale9 = 'ΣΤΟΙΧΕΙΑ ΔΙΕΥΘΥΝΣΗΣ'  WHERE InternalName IN ('AddressArithmos') AND Entity = 'Visits' AND TaskType IN (SELECT TaskTypeId FROM TaskTypes WHERE TaskCode = 'E206')</v>
      </c>
      <c r="E8">
        <v>230</v>
      </c>
      <c r="F8">
        <v>-1</v>
      </c>
      <c r="G8">
        <v>5</v>
      </c>
      <c r="H8">
        <v>2</v>
      </c>
      <c r="I8">
        <v>1</v>
      </c>
      <c r="J8">
        <v>2</v>
      </c>
      <c r="N8" t="s">
        <v>397</v>
      </c>
    </row>
    <row r="9" spans="1:14" x14ac:dyDescent="0.25">
      <c r="A9" s="3" t="s">
        <v>477</v>
      </c>
      <c r="B9" t="s">
        <v>509</v>
      </c>
      <c r="C9" t="s">
        <v>62</v>
      </c>
      <c r="D9" t="str">
        <f t="shared" si="0"/>
        <v>UPDATE CategoriesFieldsPerTaskType SET SortOrder = 240 , LayoutOrder = -1 , LayoutGroupId = 10 , FieldStateInNewForm = 2 , FieldStateInViewForm = 1 , FieldStateInEditForm = 2 , NameLocale9 = 'ΘΕΣΗ ΚΑΤΑΣΚΕΥΗΣ'  WHERE InternalName IN ('ThesiKataskeyisNeasParoxis') AND Entity = 'Visits' AND TaskType IN (SELECT TaskTypeId FROM TaskTypes WHERE TaskCode = 'E206')</v>
      </c>
      <c r="E9">
        <v>240</v>
      </c>
      <c r="F9">
        <v>-1</v>
      </c>
      <c r="G9">
        <v>10</v>
      </c>
      <c r="H9">
        <v>2</v>
      </c>
      <c r="I9">
        <v>1</v>
      </c>
      <c r="J9">
        <v>2</v>
      </c>
      <c r="N9" t="s">
        <v>499</v>
      </c>
    </row>
    <row r="10" spans="1:14" x14ac:dyDescent="0.25">
      <c r="A10" s="3" t="s">
        <v>475</v>
      </c>
      <c r="B10" t="s">
        <v>509</v>
      </c>
      <c r="C10" t="s">
        <v>62</v>
      </c>
      <c r="D10" t="str">
        <f t="shared" si="0"/>
        <v>UPDATE CategoriesFieldsPerTaskType SET SortOrder = 250 , LayoutOrder = 0 , LayoutGroupId = 20 , FieldStateInNewForm = 2 , FieldStateInViewForm = 1 , FieldStateInEditForm = 2 , NameLocale9 = 'ΗΜΕΡΟΜΗΝΙΑ-ΩΡΑ ΑΝΑΓΓΕΛΙΑΣ'  WHERE InternalName IN ('BCC_HmerominiaAnagelias') AND Entity = 'Visits' AND TaskType IN (SELECT TaskTypeId FROM TaskTypes WHERE TaskCode = 'E206')</v>
      </c>
      <c r="E10">
        <v>250</v>
      </c>
      <c r="F10">
        <v>0</v>
      </c>
      <c r="G10">
        <v>20</v>
      </c>
      <c r="H10">
        <v>2</v>
      </c>
      <c r="I10">
        <v>1</v>
      </c>
      <c r="J10">
        <v>2</v>
      </c>
      <c r="N10" t="s">
        <v>500</v>
      </c>
    </row>
    <row r="11" spans="1:14" x14ac:dyDescent="0.25">
      <c r="A11" s="3" t="s">
        <v>476</v>
      </c>
      <c r="B11" t="s">
        <v>509</v>
      </c>
      <c r="C11" t="s">
        <v>62</v>
      </c>
      <c r="D11" t="str">
        <f t="shared" si="0"/>
        <v>UPDATE CategoriesFieldsPerTaskType SET SortOrder = 250 , LayoutOrder = 1 , LayoutGroupId = 20 , FieldStateInNewForm = 2 , FieldStateInViewForm = 1 , FieldStateInEditForm = 2 , NameLocale9 = 'ΗΜΕΡΟΜΗΝΙΑ-ΩΡΑ ΑΝΑΓΓΕΛΙΑΣ'  WHERE InternalName IN ('BCC_OraAnagelias') AND Entity = 'Visits' AND TaskType IN (SELECT TaskTypeId FROM TaskTypes WHERE TaskCode = 'E206')</v>
      </c>
      <c r="E11">
        <v>250</v>
      </c>
      <c r="F11">
        <v>1</v>
      </c>
      <c r="G11">
        <v>20</v>
      </c>
      <c r="H11">
        <v>2</v>
      </c>
      <c r="I11">
        <v>1</v>
      </c>
      <c r="J11">
        <v>2</v>
      </c>
      <c r="N11" t="s">
        <v>500</v>
      </c>
    </row>
    <row r="12" spans="1:14" x14ac:dyDescent="0.25">
      <c r="A12" s="3" t="s">
        <v>478</v>
      </c>
      <c r="B12" t="s">
        <v>509</v>
      </c>
      <c r="C12" t="s">
        <v>62</v>
      </c>
      <c r="D12" t="str">
        <f t="shared" si="0"/>
        <v>UPDATE CategoriesFieldsPerTaskType SET SortOrder = 260 , LayoutOrder = -1 , LayoutGroupId = 30 , FieldStateInNewForm = 2 , FieldStateInViewForm = 1 , FieldStateInEditForm = 2 , NameLocale9 = 'ΣΤΟΙΧΕΙΑ ΚΑΤΑΣΚΕΥΗΣ'  WHERE InternalName IN ('BCC_ArithmosAitimatos') AND Entity = 'Visits' AND TaskType IN (SELECT TaskTypeId FROM TaskTypes WHERE TaskCode = 'E206')</v>
      </c>
      <c r="E12">
        <v>260</v>
      </c>
      <c r="F12">
        <v>-1</v>
      </c>
      <c r="G12">
        <v>30</v>
      </c>
      <c r="H12">
        <v>2</v>
      </c>
      <c r="I12">
        <v>1</v>
      </c>
      <c r="J12">
        <v>2</v>
      </c>
      <c r="N12" t="s">
        <v>502</v>
      </c>
    </row>
    <row r="13" spans="1:14" x14ac:dyDescent="0.25">
      <c r="A13" s="3" t="s">
        <v>479</v>
      </c>
      <c r="B13" t="s">
        <v>509</v>
      </c>
      <c r="C13" t="s">
        <v>62</v>
      </c>
      <c r="D13" t="str">
        <f t="shared" si="0"/>
        <v>UPDATE CategoriesFieldsPerTaskType SET SortOrder = 270 , LayoutOrder = -1 , LayoutGroupId = 30 , FieldStateInNewForm = 2 , FieldStateInViewForm = 1 , FieldStateInEditForm = 2 , NameLocale9 = 'ΣΤΟΙΧΕΙΑ ΚΑΤΑΣΚΕΥΗΣ'  WHERE InternalName IN ('BCC_ErgolaviaNeasParoxis') AND Entity = 'Visits' AND TaskType IN (SELECT TaskTypeId FROM TaskTypes WHERE TaskCode = 'E206')</v>
      </c>
      <c r="E13">
        <v>270</v>
      </c>
      <c r="F13">
        <v>-1</v>
      </c>
      <c r="G13">
        <v>30</v>
      </c>
      <c r="H13">
        <v>2</v>
      </c>
      <c r="I13">
        <v>1</v>
      </c>
      <c r="J13">
        <v>2</v>
      </c>
      <c r="N13" t="s">
        <v>502</v>
      </c>
    </row>
    <row r="14" spans="1:14" x14ac:dyDescent="0.25">
      <c r="A14" s="3" t="s">
        <v>480</v>
      </c>
      <c r="B14" t="s">
        <v>509</v>
      </c>
      <c r="C14" t="s">
        <v>62</v>
      </c>
      <c r="D14" t="str">
        <f t="shared" si="0"/>
        <v>UPDATE CategoriesFieldsPerTaskType SET SortOrder = 280 , LayoutOrder = -1 , LayoutGroupId = 30 , FieldStateInNewForm = 2 , FieldStateInViewForm = 1 , FieldStateInEditForm = 2 , NameLocale9 = 'ΣΤΟΙΧΕΙΑ ΚΑΤΑΣΚΕΥΗΣ'  WHERE InternalName IN ('BCC_ArithmosEntolisErgolavou') AND Entity = 'Visits' AND TaskType IN (SELECT TaskTypeId FROM TaskTypes WHERE TaskCode = 'E206')</v>
      </c>
      <c r="E14">
        <v>280</v>
      </c>
      <c r="F14">
        <v>-1</v>
      </c>
      <c r="G14">
        <v>30</v>
      </c>
      <c r="H14">
        <v>2</v>
      </c>
      <c r="I14">
        <v>1</v>
      </c>
      <c r="J14">
        <v>2</v>
      </c>
      <c r="N14" t="s">
        <v>502</v>
      </c>
    </row>
    <row r="15" spans="1:14" x14ac:dyDescent="0.25">
      <c r="A15" s="3" t="s">
        <v>481</v>
      </c>
      <c r="B15" t="s">
        <v>509</v>
      </c>
      <c r="C15" t="s">
        <v>62</v>
      </c>
      <c r="D15" t="str">
        <f t="shared" si="0"/>
        <v>UPDATE CategoriesFieldsPerTaskType SET SortOrder = 290 , LayoutOrder = -1 , LayoutGroupId = 30 , FieldStateInNewForm = 2 , FieldStateInViewForm = 1 , FieldStateInEditForm = 2 , NameLocale9 = 'ΣΤΟΙΧΕΙΑ ΚΑΤΑΣΚΕΥΗΣ'  WHERE InternalName IN ('BCC_HmerominiaEntolis') AND Entity = 'Visits' AND TaskType IN (SELECT TaskTypeId FROM TaskTypes WHERE TaskCode = 'E206')</v>
      </c>
      <c r="E15">
        <v>290</v>
      </c>
      <c r="F15">
        <v>-1</v>
      </c>
      <c r="G15">
        <v>30</v>
      </c>
      <c r="H15">
        <v>2</v>
      </c>
      <c r="I15">
        <v>1</v>
      </c>
      <c r="J15">
        <v>2</v>
      </c>
      <c r="N15" t="s">
        <v>502</v>
      </c>
    </row>
    <row r="16" spans="1:14" x14ac:dyDescent="0.25">
      <c r="A16" s="3" t="s">
        <v>484</v>
      </c>
      <c r="B16" t="s">
        <v>509</v>
      </c>
      <c r="C16" t="s">
        <v>62</v>
      </c>
      <c r="D16" t="str">
        <f t="shared" si="0"/>
        <v>UPDATE CategoriesFieldsPerTaskType SET SortOrder = 300 , LayoutOrder = -1 , LayoutGroupId = 40 , FieldStateInNewForm = 2 , FieldStateInViewForm = 1 , FieldStateInEditForm = 2 , NameLocale9 = 'ΕΙΔΟΣ ΕΠΕΜΒΑΣΗΣ'  WHERE InternalName IN ('EidosPlakon') AND Entity = 'Visits' AND TaskType IN (SELECT TaskTypeId FROM TaskTypes WHERE TaskCode = 'E206')</v>
      </c>
      <c r="E16">
        <v>300</v>
      </c>
      <c r="F16">
        <v>-1</v>
      </c>
      <c r="G16">
        <v>40</v>
      </c>
      <c r="H16">
        <v>2</v>
      </c>
      <c r="I16">
        <v>1</v>
      </c>
      <c r="J16">
        <v>2</v>
      </c>
      <c r="N16" t="s">
        <v>505</v>
      </c>
    </row>
    <row r="17" spans="1:14" x14ac:dyDescent="0.25">
      <c r="A17" s="3" t="s">
        <v>485</v>
      </c>
      <c r="B17" t="s">
        <v>509</v>
      </c>
      <c r="C17" t="s">
        <v>62</v>
      </c>
      <c r="D17" t="str">
        <f t="shared" si="0"/>
        <v>UPDATE CategoriesFieldsPerTaskType SET SortOrder = 310 , LayoutOrder = -1 , LayoutGroupId = 40 , FieldStateInNewForm = 2 , FieldStateInViewForm = 1 , FieldStateInEditForm = 2 , NameLocale9 = 'ΕΙΔΟΣ ΕΠΕΜΒΑΣΗΣ'  WHERE InternalName IN ('ArithmosPlakon') AND Entity = 'Visits' AND TaskType IN (SELECT TaskTypeId FROM TaskTypes WHERE TaskCode = 'E206')</v>
      </c>
      <c r="E17">
        <v>310</v>
      </c>
      <c r="F17">
        <v>-1</v>
      </c>
      <c r="G17">
        <v>40</v>
      </c>
      <c r="H17">
        <v>2</v>
      </c>
      <c r="I17">
        <v>1</v>
      </c>
      <c r="J17">
        <v>2</v>
      </c>
      <c r="N17" t="s">
        <v>505</v>
      </c>
    </row>
    <row r="18" spans="1:14" x14ac:dyDescent="0.25">
      <c r="A18" s="3" t="s">
        <v>503</v>
      </c>
      <c r="B18" t="s">
        <v>509</v>
      </c>
      <c r="C18" t="s">
        <v>62</v>
      </c>
      <c r="D18" t="str">
        <f t="shared" si="0"/>
        <v>UPDATE CategoriesFieldsPerTaskType SET SortOrder = 320 , LayoutOrder = -1 , LayoutGroupId = 40 , FieldStateInNewForm = 2 , FieldStateInViewForm = 1 , FieldStateInEditForm = 2 , NameLocale9 = 'ΕΙΔΟΣ ΕΠΕΜΒΑΣΗΣ'  WHERE InternalName IN ('Reithro') AND Entity = 'Visits' AND TaskType IN (SELECT TaskTypeId FROM TaskTypes WHERE TaskCode = 'E206')</v>
      </c>
      <c r="E18">
        <v>320</v>
      </c>
      <c r="F18">
        <v>-1</v>
      </c>
      <c r="G18">
        <v>40</v>
      </c>
      <c r="H18">
        <v>2</v>
      </c>
      <c r="I18">
        <v>1</v>
      </c>
      <c r="J18">
        <v>2</v>
      </c>
      <c r="N18" t="s">
        <v>505</v>
      </c>
    </row>
    <row r="19" spans="1:14" x14ac:dyDescent="0.25">
      <c r="A19" s="3" t="s">
        <v>12</v>
      </c>
      <c r="B19" t="s">
        <v>509</v>
      </c>
      <c r="C19" t="s">
        <v>62</v>
      </c>
      <c r="D19" t="str">
        <f t="shared" si="0"/>
        <v>UPDATE CategoriesFieldsPerTaskType SET SortOrder = 330 , LayoutOrder = -1 , LayoutGroupId = 50 , FieldStateInNewForm = 2 , FieldStateInViewForm = 1 , FieldStateInEditForm = 2 , NameLocale9 = 'ΠΑΡΑΤΗΡΗΣΕΙΣ'  WHERE InternalName IN ('Remarks') AND Entity = 'Visits' AND TaskType IN (SELECT TaskTypeId FROM TaskTypes WHERE TaskCode = 'E206')</v>
      </c>
      <c r="E19">
        <v>330</v>
      </c>
      <c r="F19">
        <v>-1</v>
      </c>
      <c r="G19">
        <v>50</v>
      </c>
      <c r="H19">
        <v>2</v>
      </c>
      <c r="I19">
        <v>1</v>
      </c>
      <c r="J19">
        <v>2</v>
      </c>
      <c r="N19" t="s">
        <v>356</v>
      </c>
    </row>
    <row r="20" spans="1:14" x14ac:dyDescent="0.25">
      <c r="A20" s="3" t="s">
        <v>460</v>
      </c>
      <c r="B20" t="s">
        <v>509</v>
      </c>
      <c r="C20" t="s">
        <v>62</v>
      </c>
      <c r="D20" t="str">
        <f t="shared" si="0"/>
        <v>UPDATE CategoriesFieldsPerTaskType SET SortOrder = 340 , LayoutOrder = -1 , LayoutGroupId = 60 , FieldStateInNewForm = 2 , FieldStateInViewForm = 1 , FieldStateInEditForm = 2 , NameLocale9 = 'ΕΠΙΣΥΝΑΠΤΟΜΕΝΑ ΑΡΧΕΙΑ'  WHERE InternalName IN ('FileAttatchments') AND Entity = 'Visits' AND TaskType IN (SELECT TaskTypeId FROM TaskTypes WHERE TaskCode = 'E206')</v>
      </c>
      <c r="E20">
        <v>340</v>
      </c>
      <c r="F20">
        <v>-1</v>
      </c>
      <c r="G20">
        <v>60</v>
      </c>
      <c r="H20">
        <v>2</v>
      </c>
      <c r="I20">
        <v>1</v>
      </c>
      <c r="J20">
        <v>2</v>
      </c>
      <c r="N20" t="s">
        <v>461</v>
      </c>
    </row>
  </sheetData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workbookViewId="0">
      <selection activeCell="A5" sqref="A5"/>
    </sheetView>
  </sheetViews>
  <sheetFormatPr defaultRowHeight="15" x14ac:dyDescent="0.25"/>
  <cols>
    <col min="1" max="1" width="28.85546875" bestFit="1" customWidth="1"/>
    <col min="2" max="2" width="79.7109375" bestFit="1" customWidth="1"/>
    <col min="3" max="3" width="27.42578125" bestFit="1" customWidth="1"/>
    <col min="14" max="14" width="30.42578125" bestFit="1" customWidth="1"/>
  </cols>
  <sheetData>
    <row r="1" spans="1:14" x14ac:dyDescent="0.25">
      <c r="A1" s="1" t="s">
        <v>27</v>
      </c>
      <c r="B1" s="1" t="s">
        <v>28</v>
      </c>
      <c r="C1" s="1" t="s">
        <v>63</v>
      </c>
      <c r="D1" s="1" t="s">
        <v>29</v>
      </c>
      <c r="E1" s="1" t="s">
        <v>31</v>
      </c>
      <c r="F1" s="1" t="s">
        <v>32</v>
      </c>
      <c r="G1" s="1" t="s">
        <v>58</v>
      </c>
      <c r="H1" s="1" t="s">
        <v>51</v>
      </c>
      <c r="I1" s="1" t="s">
        <v>115</v>
      </c>
      <c r="J1" s="1" t="s">
        <v>52</v>
      </c>
      <c r="K1" s="1" t="s">
        <v>54</v>
      </c>
      <c r="L1" s="1" t="s">
        <v>55</v>
      </c>
      <c r="M1" s="1" t="s">
        <v>30</v>
      </c>
      <c r="N1" s="1" t="s">
        <v>337</v>
      </c>
    </row>
    <row r="2" spans="1:14" x14ac:dyDescent="0.25">
      <c r="A2" s="3" t="s">
        <v>1</v>
      </c>
      <c r="B2" t="s">
        <v>510</v>
      </c>
      <c r="C2" t="s">
        <v>62</v>
      </c>
      <c r="D2" t="str">
        <f t="shared" ref="D2:D18" si="0">CONCATENATE("UPDATE ",C2," SET ",IF(E2&lt;&gt;"",CONCATENATE("SortOrder = ",E2," "),""),IF(F2&lt;&gt;"",CONCATENATE(", LayoutOrder = ",F2," "),""),IF(G2&lt;&gt;"",CONCATENATE(", LayoutGroupId = ",G2," "),""),IF(H2&lt;&gt;"",CONCATENATE(", FieldStateInNewForm = ",H2," "),""),IF(I2&lt;&gt;"",CONCATENATE(", FieldStateInViewForm = ",I2," "),""),IF(J2&lt;&gt;"",CONCATENATE(", FieldStateInEditForm = ",J2," "),""),IF(K2&lt;&gt;"",CONCATENATE(", ControlTypeInNewForm = '",K2,"' "),""),IF(L2&lt;&gt;"",CONCATENATE(", ControlTypeInEditForm = '",L2,"' "),""),IF(M2&lt;&gt;"",CONCATENATE(", NameLocale1 = '",M2,"' "),""),IF(N2&lt;&gt;"",CONCATENATE(", NameLocale9 = '",N2,"' "),"")," WHERE InternalName IN ('",A2,"') AND Entity = '",B2)</f>
        <v>UPDATE CategoriesFieldsPerTaskType SET SortOrder = 100 , LayoutOrder = -1 , LayoutGroupId = 0 , FieldStateInNewForm = 1 , FieldStateInViewForm = 1 , FieldStateInEditForm = 1  WHERE InternalName IN ('Task_Description') AND Entity = 'Visits' AND TaskType IN (SELECT TaskTypeId FROM TaskTypes WHERE TaskCode = 'E208')</v>
      </c>
      <c r="E2">
        <v>100</v>
      </c>
      <c r="F2">
        <v>-1</v>
      </c>
      <c r="G2">
        <v>0</v>
      </c>
      <c r="H2">
        <v>1</v>
      </c>
      <c r="I2">
        <v>1</v>
      </c>
      <c r="J2">
        <v>1</v>
      </c>
      <c r="K2" s="1"/>
      <c r="L2" s="1"/>
      <c r="M2" s="1"/>
    </row>
    <row r="3" spans="1:14" x14ac:dyDescent="0.25">
      <c r="A3" s="3" t="s">
        <v>4</v>
      </c>
      <c r="B3" t="s">
        <v>510</v>
      </c>
      <c r="C3" t="s">
        <v>62</v>
      </c>
      <c r="D3" t="str">
        <f t="shared" si="0"/>
        <v>UPDATE CategoriesFieldsPerTaskType SET SortOrder = 0 , LayoutOrder = -1 , LayoutGroupId = 0 , FieldStateInNewForm = 4 , FieldStateInViewForm = 4 , FieldStateInEditForm = 4  WHERE InternalName IN ('Incident_Id') AND Entity = 'Visits' AND TaskType IN (SELECT TaskTypeId FROM TaskTypes WHERE TaskCode = 'E208')</v>
      </c>
      <c r="E3">
        <v>0</v>
      </c>
      <c r="F3">
        <v>-1</v>
      </c>
      <c r="G3">
        <v>0</v>
      </c>
      <c r="H3">
        <v>4</v>
      </c>
      <c r="I3">
        <v>4</v>
      </c>
      <c r="J3">
        <v>4</v>
      </c>
    </row>
    <row r="4" spans="1:14" x14ac:dyDescent="0.25">
      <c r="A4" s="3" t="s">
        <v>3</v>
      </c>
      <c r="B4" t="s">
        <v>510</v>
      </c>
      <c r="C4" t="s">
        <v>62</v>
      </c>
      <c r="D4" t="str">
        <f t="shared" si="0"/>
        <v>UPDATE CategoriesFieldsPerTaskType SET SortOrder = 0 , LayoutOrder = -1 , LayoutGroupId = 0 , FieldStateInNewForm = 3 , FieldStateInViewForm = 3 , FieldStateInEditForm = 3  WHERE InternalName IN ('TaskTypeId') AND Entity = 'Visits' AND TaskType IN (SELECT TaskTypeId FROM TaskTypes WHERE TaskCode = 'E208')</v>
      </c>
      <c r="E4">
        <v>0</v>
      </c>
      <c r="F4">
        <v>-1</v>
      </c>
      <c r="G4">
        <v>0</v>
      </c>
      <c r="H4">
        <v>3</v>
      </c>
      <c r="I4">
        <v>3</v>
      </c>
      <c r="J4">
        <v>3</v>
      </c>
    </row>
    <row r="5" spans="1:14" x14ac:dyDescent="0.25">
      <c r="A5" s="3" t="s">
        <v>317</v>
      </c>
      <c r="B5" t="s">
        <v>510</v>
      </c>
      <c r="C5" t="s">
        <v>62</v>
      </c>
      <c r="D5" t="str">
        <f t="shared" si="0"/>
        <v>UPDATE CategoriesFieldsPerTaskType SET SortOrder = 200 , LayoutOrder = -1 , LayoutGroupId = 0 , FieldStateInNewForm = 4 , FieldStateInViewForm = 4 , FieldStateInEditForm = 4  WHERE InternalName IN ('Status') AND Entity = 'Visits' AND TaskType IN (SELECT TaskTypeId FROM TaskTypes WHERE TaskCode = 'E208')</v>
      </c>
      <c r="E5">
        <v>200</v>
      </c>
      <c r="F5">
        <v>-1</v>
      </c>
      <c r="G5">
        <v>0</v>
      </c>
      <c r="H5">
        <v>4</v>
      </c>
      <c r="I5">
        <v>4</v>
      </c>
      <c r="J5">
        <v>4</v>
      </c>
    </row>
    <row r="6" spans="1:14" x14ac:dyDescent="0.25">
      <c r="A6" s="3" t="s">
        <v>394</v>
      </c>
      <c r="B6" t="s">
        <v>510</v>
      </c>
      <c r="C6" t="s">
        <v>62</v>
      </c>
      <c r="D6" t="str">
        <f t="shared" si="0"/>
        <v>UPDATE CategoriesFieldsPerTaskType SET SortOrder = 210 , LayoutOrder = -1 , LayoutGroupId = 5 , FieldStateInNewForm = 2 , FieldStateInViewForm = 1 , FieldStateInEditForm = 2 , NameLocale9 = 'ΣΤΟΙΧΕΙΑ ΔΙΕΥΘΥΝΣΗΣ'  WHERE InternalName IN ('AddressMunicipality') AND Entity = 'Visits' AND TaskType IN (SELECT TaskTypeId FROM TaskTypes WHERE TaskCode = 'E208')</v>
      </c>
      <c r="E6">
        <v>210</v>
      </c>
      <c r="F6">
        <v>-1</v>
      </c>
      <c r="G6">
        <v>5</v>
      </c>
      <c r="H6">
        <v>2</v>
      </c>
      <c r="I6">
        <v>1</v>
      </c>
      <c r="J6">
        <v>2</v>
      </c>
      <c r="N6" t="s">
        <v>397</v>
      </c>
    </row>
    <row r="7" spans="1:14" x14ac:dyDescent="0.25">
      <c r="A7" s="3" t="s">
        <v>395</v>
      </c>
      <c r="B7" t="s">
        <v>510</v>
      </c>
      <c r="C7" t="s">
        <v>62</v>
      </c>
      <c r="D7" t="str">
        <f t="shared" si="0"/>
        <v>UPDATE CategoriesFieldsPerTaskType SET SortOrder = 220 , LayoutOrder = -1 , LayoutGroupId = 5 , FieldStateInNewForm = 2 , FieldStateInViewForm = 1 , FieldStateInEditForm = 2 , NameLocale9 = 'ΣΤΟΙΧΕΙΑ ΔΙΕΥΘΥΝΣΗΣ'  WHERE InternalName IN ('AddressOdos') AND Entity = 'Visits' AND TaskType IN (SELECT TaskTypeId FROM TaskTypes WHERE TaskCode = 'E208')</v>
      </c>
      <c r="E7">
        <v>220</v>
      </c>
      <c r="F7">
        <v>-1</v>
      </c>
      <c r="G7">
        <v>5</v>
      </c>
      <c r="H7">
        <v>2</v>
      </c>
      <c r="I7">
        <v>1</v>
      </c>
      <c r="J7">
        <v>2</v>
      </c>
      <c r="N7" t="s">
        <v>397</v>
      </c>
    </row>
    <row r="8" spans="1:14" x14ac:dyDescent="0.25">
      <c r="A8" s="3" t="s">
        <v>396</v>
      </c>
      <c r="B8" t="s">
        <v>510</v>
      </c>
      <c r="C8" t="s">
        <v>62</v>
      </c>
      <c r="D8" t="str">
        <f t="shared" si="0"/>
        <v>UPDATE CategoriesFieldsPerTaskType SET SortOrder = 230 , LayoutOrder = -1 , LayoutGroupId = 5 , FieldStateInNewForm = 2 , FieldStateInViewForm = 1 , FieldStateInEditForm = 2 , NameLocale9 = 'ΣΤΟΙΧΕΙΑ ΔΙΕΥΘΥΝΣΗΣ'  WHERE InternalName IN ('AddressArithmos') AND Entity = 'Visits' AND TaskType IN (SELECT TaskTypeId FROM TaskTypes WHERE TaskCode = 'E208')</v>
      </c>
      <c r="E8">
        <v>230</v>
      </c>
      <c r="F8">
        <v>-1</v>
      </c>
      <c r="G8">
        <v>5</v>
      </c>
      <c r="H8">
        <v>2</v>
      </c>
      <c r="I8">
        <v>1</v>
      </c>
      <c r="J8">
        <v>2</v>
      </c>
      <c r="N8" t="s">
        <v>397</v>
      </c>
    </row>
    <row r="9" spans="1:14" x14ac:dyDescent="0.25">
      <c r="A9" s="3" t="s">
        <v>477</v>
      </c>
      <c r="B9" t="s">
        <v>510</v>
      </c>
      <c r="C9" t="s">
        <v>62</v>
      </c>
      <c r="D9" t="str">
        <f t="shared" si="0"/>
        <v>UPDATE CategoriesFieldsPerTaskType SET SortOrder = 240 , LayoutOrder = -1 , LayoutGroupId = 10 , FieldStateInNewForm = 2 , FieldStateInViewForm = 1 , FieldStateInEditForm = 2 , NameLocale9 = 'ΘΕΣΗ ΚΑΤΑΣΚΕΥΗΣ'  WHERE InternalName IN ('ThesiKataskeyisNeasParoxis') AND Entity = 'Visits' AND TaskType IN (SELECT TaskTypeId FROM TaskTypes WHERE TaskCode = 'E208')</v>
      </c>
      <c r="E9">
        <v>240</v>
      </c>
      <c r="F9">
        <v>-1</v>
      </c>
      <c r="G9">
        <v>10</v>
      </c>
      <c r="H9">
        <v>2</v>
      </c>
      <c r="I9">
        <v>1</v>
      </c>
      <c r="J9">
        <v>2</v>
      </c>
      <c r="N9" t="s">
        <v>499</v>
      </c>
    </row>
    <row r="10" spans="1:14" x14ac:dyDescent="0.25">
      <c r="A10" s="3" t="s">
        <v>475</v>
      </c>
      <c r="B10" t="s">
        <v>510</v>
      </c>
      <c r="C10" t="s">
        <v>62</v>
      </c>
      <c r="D10" t="str">
        <f t="shared" si="0"/>
        <v>UPDATE CategoriesFieldsPerTaskType SET SortOrder = 250 , LayoutOrder = 0 , LayoutGroupId = 20 , FieldStateInNewForm = 2 , FieldStateInViewForm = 1 , FieldStateInEditForm = 2 , NameLocale9 = 'ΗΜΕΡΟΜΗΝΙΑ-ΩΡΑ ΑΝΑΓΓΕΛΙΑΣ'  WHERE InternalName IN ('BCC_HmerominiaAnagelias') AND Entity = 'Visits' AND TaskType IN (SELECT TaskTypeId FROM TaskTypes WHERE TaskCode = 'E208')</v>
      </c>
      <c r="E10">
        <v>250</v>
      </c>
      <c r="F10">
        <v>0</v>
      </c>
      <c r="G10">
        <v>20</v>
      </c>
      <c r="H10">
        <v>2</v>
      </c>
      <c r="I10">
        <v>1</v>
      </c>
      <c r="J10">
        <v>2</v>
      </c>
      <c r="N10" t="s">
        <v>500</v>
      </c>
    </row>
    <row r="11" spans="1:14" x14ac:dyDescent="0.25">
      <c r="A11" s="3" t="s">
        <v>476</v>
      </c>
      <c r="B11" t="s">
        <v>510</v>
      </c>
      <c r="C11" t="s">
        <v>62</v>
      </c>
      <c r="D11" t="str">
        <f t="shared" si="0"/>
        <v>UPDATE CategoriesFieldsPerTaskType SET SortOrder = 250 , LayoutOrder = 1 , LayoutGroupId = 20 , FieldStateInNewForm = 2 , FieldStateInViewForm = 1 , FieldStateInEditForm = 2 , NameLocale9 = 'ΗΜΕΡΟΜΗΝΙΑ-ΩΡΑ ΑΝΑΓΓΕΛΙΑΣ'  WHERE InternalName IN ('BCC_OraAnagelias') AND Entity = 'Visits' AND TaskType IN (SELECT TaskTypeId FROM TaskTypes WHERE TaskCode = 'E208')</v>
      </c>
      <c r="E11">
        <v>250</v>
      </c>
      <c r="F11">
        <v>1</v>
      </c>
      <c r="G11">
        <v>20</v>
      </c>
      <c r="H11">
        <v>2</v>
      </c>
      <c r="I11">
        <v>1</v>
      </c>
      <c r="J11">
        <v>2</v>
      </c>
      <c r="N11" t="s">
        <v>500</v>
      </c>
    </row>
    <row r="12" spans="1:14" x14ac:dyDescent="0.25">
      <c r="A12" s="3" t="s">
        <v>478</v>
      </c>
      <c r="B12" t="s">
        <v>510</v>
      </c>
      <c r="C12" t="s">
        <v>62</v>
      </c>
      <c r="D12" t="str">
        <f t="shared" si="0"/>
        <v>UPDATE CategoriesFieldsPerTaskType SET SortOrder = 260 , LayoutOrder = -1 , LayoutGroupId = 30 , FieldStateInNewForm = 2 , FieldStateInViewForm = 1 , FieldStateInEditForm = 2 , NameLocale9 = 'ΣΤΟΙΧΕΙΑ ΚΑΤΑΣΚΕΥΗΣ'  WHERE InternalName IN ('BCC_ArithmosAitimatos') AND Entity = 'Visits' AND TaskType IN (SELECT TaskTypeId FROM TaskTypes WHERE TaskCode = 'E208')</v>
      </c>
      <c r="E12">
        <v>260</v>
      </c>
      <c r="F12">
        <v>-1</v>
      </c>
      <c r="G12">
        <v>30</v>
      </c>
      <c r="H12">
        <v>2</v>
      </c>
      <c r="I12">
        <v>1</v>
      </c>
      <c r="J12">
        <v>2</v>
      </c>
      <c r="N12" t="s">
        <v>502</v>
      </c>
    </row>
    <row r="13" spans="1:14" x14ac:dyDescent="0.25">
      <c r="A13" s="3" t="s">
        <v>479</v>
      </c>
      <c r="B13" t="s">
        <v>510</v>
      </c>
      <c r="C13" t="s">
        <v>62</v>
      </c>
      <c r="D13" t="str">
        <f t="shared" si="0"/>
        <v>UPDATE CategoriesFieldsPerTaskType SET SortOrder = 270 , LayoutOrder = -1 , LayoutGroupId = 30 , FieldStateInNewForm = 2 , FieldStateInViewForm = 1 , FieldStateInEditForm = 2 , NameLocale9 = 'ΣΤΟΙΧΕΙΑ ΚΑΤΑΣΚΕΥΗΣ'  WHERE InternalName IN ('BCC_ErgolaviaNeasParoxis') AND Entity = 'Visits' AND TaskType IN (SELECT TaskTypeId FROM TaskTypes WHERE TaskCode = 'E208')</v>
      </c>
      <c r="E13">
        <v>270</v>
      </c>
      <c r="F13">
        <v>-1</v>
      </c>
      <c r="G13">
        <v>30</v>
      </c>
      <c r="H13">
        <v>2</v>
      </c>
      <c r="I13">
        <v>1</v>
      </c>
      <c r="J13">
        <v>2</v>
      </c>
      <c r="N13" t="s">
        <v>502</v>
      </c>
    </row>
    <row r="14" spans="1:14" x14ac:dyDescent="0.25">
      <c r="A14" s="3" t="s">
        <v>480</v>
      </c>
      <c r="B14" t="s">
        <v>510</v>
      </c>
      <c r="C14" t="s">
        <v>62</v>
      </c>
      <c r="D14" t="str">
        <f t="shared" si="0"/>
        <v>UPDATE CategoriesFieldsPerTaskType SET SortOrder = 280 , LayoutOrder = -1 , LayoutGroupId = 30 , FieldStateInNewForm = 2 , FieldStateInViewForm = 1 , FieldStateInEditForm = 2 , NameLocale9 = 'ΣΤΟΙΧΕΙΑ ΚΑΤΑΣΚΕΥΗΣ'  WHERE InternalName IN ('BCC_ArithmosEntolisErgolavou') AND Entity = 'Visits' AND TaskType IN (SELECT TaskTypeId FROM TaskTypes WHERE TaskCode = 'E208')</v>
      </c>
      <c r="E14">
        <v>280</v>
      </c>
      <c r="F14">
        <v>-1</v>
      </c>
      <c r="G14">
        <v>30</v>
      </c>
      <c r="H14">
        <v>2</v>
      </c>
      <c r="I14">
        <v>1</v>
      </c>
      <c r="J14">
        <v>2</v>
      </c>
      <c r="N14" t="s">
        <v>502</v>
      </c>
    </row>
    <row r="15" spans="1:14" x14ac:dyDescent="0.25">
      <c r="A15" s="3" t="s">
        <v>481</v>
      </c>
      <c r="B15" t="s">
        <v>510</v>
      </c>
      <c r="C15" t="s">
        <v>62</v>
      </c>
      <c r="D15" t="str">
        <f t="shared" si="0"/>
        <v>UPDATE CategoriesFieldsPerTaskType SET SortOrder = 290 , LayoutOrder = -1 , LayoutGroupId = 30 , FieldStateInNewForm = 2 , FieldStateInViewForm = 1 , FieldStateInEditForm = 2 , NameLocale9 = 'ΣΤΟΙΧΕΙΑ ΚΑΤΑΣΚΕΥΗΣ'  WHERE InternalName IN ('BCC_HmerominiaEntolis') AND Entity = 'Visits' AND TaskType IN (SELECT TaskTypeId FROM TaskTypes WHERE TaskCode = 'E208')</v>
      </c>
      <c r="E15">
        <v>290</v>
      </c>
      <c r="F15">
        <v>-1</v>
      </c>
      <c r="G15">
        <v>30</v>
      </c>
      <c r="H15">
        <v>2</v>
      </c>
      <c r="I15">
        <v>1</v>
      </c>
      <c r="J15">
        <v>2</v>
      </c>
      <c r="N15" t="s">
        <v>502</v>
      </c>
    </row>
    <row r="16" spans="1:14" x14ac:dyDescent="0.25">
      <c r="A16" s="3" t="s">
        <v>486</v>
      </c>
      <c r="B16" t="s">
        <v>510</v>
      </c>
      <c r="C16" t="s">
        <v>62</v>
      </c>
      <c r="D16" t="str">
        <f t="shared" si="0"/>
        <v>UPDATE CategoriesFieldsPerTaskType SET SortOrder = 310 , LayoutOrder = -1 , LayoutGroupId = 30 , FieldStateInNewForm = 2 , FieldStateInViewForm = 1 , FieldStateInEditForm = 2 , NameLocale9 = 'ΣΤΟΙΧΕΙΑ ΚΑΤΑΣΚΕΥΗΣ'  WHERE InternalName IN ('ArithmosTemaxion') AND Entity = 'Visits' AND TaskType IN (SELECT TaskTypeId FROM TaskTypes WHERE TaskCode = 'E208')</v>
      </c>
      <c r="E16">
        <v>310</v>
      </c>
      <c r="F16">
        <v>-1</v>
      </c>
      <c r="G16">
        <v>30</v>
      </c>
      <c r="H16">
        <v>2</v>
      </c>
      <c r="I16">
        <v>1</v>
      </c>
      <c r="J16">
        <v>2</v>
      </c>
      <c r="N16" t="s">
        <v>502</v>
      </c>
    </row>
    <row r="17" spans="1:14" x14ac:dyDescent="0.25">
      <c r="A17" s="3" t="s">
        <v>12</v>
      </c>
      <c r="B17" t="s">
        <v>510</v>
      </c>
      <c r="C17" t="s">
        <v>62</v>
      </c>
      <c r="D17" t="str">
        <f t="shared" si="0"/>
        <v>UPDATE CategoriesFieldsPerTaskType SET SortOrder = 330 , LayoutOrder = -1 , LayoutGroupId = 40 , FieldStateInNewForm = 2 , FieldStateInViewForm = 1 , FieldStateInEditForm = 2 , NameLocale9 = 'ΠΑΡΑΤΗΡΗΣΕΙΣ'  WHERE InternalName IN ('Remarks') AND Entity = 'Visits' AND TaskType IN (SELECT TaskTypeId FROM TaskTypes WHERE TaskCode = 'E208')</v>
      </c>
      <c r="E17">
        <v>330</v>
      </c>
      <c r="F17">
        <v>-1</v>
      </c>
      <c r="G17">
        <v>40</v>
      </c>
      <c r="H17">
        <v>2</v>
      </c>
      <c r="I17">
        <v>1</v>
      </c>
      <c r="J17">
        <v>2</v>
      </c>
      <c r="N17" t="s">
        <v>356</v>
      </c>
    </row>
    <row r="18" spans="1:14" x14ac:dyDescent="0.25">
      <c r="A18" s="3" t="s">
        <v>460</v>
      </c>
      <c r="B18" t="s">
        <v>510</v>
      </c>
      <c r="C18" t="s">
        <v>62</v>
      </c>
      <c r="D18" t="str">
        <f t="shared" si="0"/>
        <v>UPDATE CategoriesFieldsPerTaskType SET SortOrder = 340 , LayoutOrder = -1 , LayoutGroupId = 50 , FieldStateInNewForm = 2 , FieldStateInViewForm = 1 , FieldStateInEditForm = 2 , NameLocale9 = 'ΕΠΙΣΥΝΑΠΤΟΜΕΝΑ ΑΡΧΕΙΑ'  WHERE InternalName IN ('FileAttatchments') AND Entity = 'Visits' AND TaskType IN (SELECT TaskTypeId FROM TaskTypes WHERE TaskCode = 'E208')</v>
      </c>
      <c r="E18">
        <v>340</v>
      </c>
      <c r="F18">
        <v>-1</v>
      </c>
      <c r="G18">
        <v>50</v>
      </c>
      <c r="H18">
        <v>2</v>
      </c>
      <c r="I18">
        <v>1</v>
      </c>
      <c r="J18">
        <v>2</v>
      </c>
      <c r="N18" t="s">
        <v>461</v>
      </c>
    </row>
  </sheetData>
  <pageMargins left="0.7" right="0.7" top="0.75" bottom="0.75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workbookViewId="0">
      <selection activeCell="A16" sqref="A16"/>
    </sheetView>
  </sheetViews>
  <sheetFormatPr defaultRowHeight="15" x14ac:dyDescent="0.25"/>
  <cols>
    <col min="1" max="1" width="28.85546875" bestFit="1" customWidth="1"/>
    <col min="2" max="2" width="79.7109375" bestFit="1" customWidth="1"/>
    <col min="3" max="3" width="27.42578125" bestFit="1" customWidth="1"/>
    <col min="14" max="14" width="30.42578125" bestFit="1" customWidth="1"/>
  </cols>
  <sheetData>
    <row r="1" spans="1:14" x14ac:dyDescent="0.25">
      <c r="A1" s="1" t="s">
        <v>27</v>
      </c>
      <c r="B1" s="1" t="s">
        <v>28</v>
      </c>
      <c r="C1" s="1" t="s">
        <v>63</v>
      </c>
      <c r="D1" s="1" t="s">
        <v>29</v>
      </c>
      <c r="E1" s="1" t="s">
        <v>31</v>
      </c>
      <c r="F1" s="1" t="s">
        <v>32</v>
      </c>
      <c r="G1" s="1" t="s">
        <v>58</v>
      </c>
      <c r="H1" s="1" t="s">
        <v>51</v>
      </c>
      <c r="I1" s="1" t="s">
        <v>115</v>
      </c>
      <c r="J1" s="1" t="s">
        <v>52</v>
      </c>
      <c r="K1" s="1" t="s">
        <v>54</v>
      </c>
      <c r="L1" s="1" t="s">
        <v>55</v>
      </c>
      <c r="M1" s="1" t="s">
        <v>30</v>
      </c>
      <c r="N1" s="1" t="s">
        <v>337</v>
      </c>
    </row>
    <row r="2" spans="1:14" x14ac:dyDescent="0.25">
      <c r="A2" s="3" t="s">
        <v>1</v>
      </c>
      <c r="B2" t="s">
        <v>511</v>
      </c>
      <c r="C2" t="s">
        <v>62</v>
      </c>
      <c r="D2" t="str">
        <f t="shared" ref="D2:D18" si="0">CONCATENATE("UPDATE ",C2," SET ",IF(E2&lt;&gt;"",CONCATENATE("SortOrder = ",E2," "),""),IF(F2&lt;&gt;"",CONCATENATE(", LayoutOrder = ",F2," "),""),IF(G2&lt;&gt;"",CONCATENATE(", LayoutGroupId = ",G2," "),""),IF(H2&lt;&gt;"",CONCATENATE(", FieldStateInNewForm = ",H2," "),""),IF(I2&lt;&gt;"",CONCATENATE(", FieldStateInViewForm = ",I2," "),""),IF(J2&lt;&gt;"",CONCATENATE(", FieldStateInEditForm = ",J2," "),""),IF(K2&lt;&gt;"",CONCATENATE(", ControlTypeInNewForm = '",K2,"' "),""),IF(L2&lt;&gt;"",CONCATENATE(", ControlTypeInEditForm = '",L2,"' "),""),IF(M2&lt;&gt;"",CONCATENATE(", NameLocale1 = '",M2,"' "),""),IF(N2&lt;&gt;"",CONCATENATE(", NameLocale9 = '",N2,"' "),"")," WHERE InternalName IN ('",A2,"') AND Entity = '",B2)</f>
        <v>UPDATE CategoriesFieldsPerTaskType SET SortOrder = 100 , LayoutOrder = -1 , LayoutGroupId = 0 , FieldStateInNewForm = 1 , FieldStateInViewForm = 1 , FieldStateInEditForm = 1  WHERE InternalName IN ('Task_Description') AND Entity = 'Visits' AND TaskType IN (SELECT TaskTypeId FROM TaskTypes WHERE TaskCode = 'E209')</v>
      </c>
      <c r="E2">
        <v>100</v>
      </c>
      <c r="F2">
        <v>-1</v>
      </c>
      <c r="G2">
        <v>0</v>
      </c>
      <c r="H2">
        <v>1</v>
      </c>
      <c r="I2">
        <v>1</v>
      </c>
      <c r="J2">
        <v>1</v>
      </c>
      <c r="K2" s="1"/>
      <c r="L2" s="1"/>
      <c r="M2" s="1"/>
    </row>
    <row r="3" spans="1:14" x14ac:dyDescent="0.25">
      <c r="A3" s="3" t="s">
        <v>4</v>
      </c>
      <c r="B3" t="s">
        <v>511</v>
      </c>
      <c r="C3" t="s">
        <v>62</v>
      </c>
      <c r="D3" t="str">
        <f t="shared" si="0"/>
        <v>UPDATE CategoriesFieldsPerTaskType SET SortOrder = 0 , LayoutOrder = -1 , LayoutGroupId = 0 , FieldStateInNewForm = 4 , FieldStateInViewForm = 4 , FieldStateInEditForm = 4  WHERE InternalName IN ('Incident_Id') AND Entity = 'Visits' AND TaskType IN (SELECT TaskTypeId FROM TaskTypes WHERE TaskCode = 'E209')</v>
      </c>
      <c r="E3">
        <v>0</v>
      </c>
      <c r="F3">
        <v>-1</v>
      </c>
      <c r="G3">
        <v>0</v>
      </c>
      <c r="H3">
        <v>4</v>
      </c>
      <c r="I3">
        <v>4</v>
      </c>
      <c r="J3">
        <v>4</v>
      </c>
    </row>
    <row r="4" spans="1:14" x14ac:dyDescent="0.25">
      <c r="A4" s="3" t="s">
        <v>3</v>
      </c>
      <c r="B4" t="s">
        <v>511</v>
      </c>
      <c r="C4" t="s">
        <v>62</v>
      </c>
      <c r="D4" t="str">
        <f t="shared" si="0"/>
        <v>UPDATE CategoriesFieldsPerTaskType SET SortOrder = 0 , LayoutOrder = -1 , LayoutGroupId = 0 , FieldStateInNewForm = 3 , FieldStateInViewForm = 3 , FieldStateInEditForm = 3  WHERE InternalName IN ('TaskTypeId') AND Entity = 'Visits' AND TaskType IN (SELECT TaskTypeId FROM TaskTypes WHERE TaskCode = 'E209')</v>
      </c>
      <c r="E4">
        <v>0</v>
      </c>
      <c r="F4">
        <v>-1</v>
      </c>
      <c r="G4">
        <v>0</v>
      </c>
      <c r="H4">
        <v>3</v>
      </c>
      <c r="I4">
        <v>3</v>
      </c>
      <c r="J4">
        <v>3</v>
      </c>
    </row>
    <row r="5" spans="1:14" x14ac:dyDescent="0.25">
      <c r="A5" s="3" t="s">
        <v>317</v>
      </c>
      <c r="B5" t="s">
        <v>511</v>
      </c>
      <c r="C5" t="s">
        <v>62</v>
      </c>
      <c r="D5" t="str">
        <f t="shared" si="0"/>
        <v>UPDATE CategoriesFieldsPerTaskType SET SortOrder = 200 , LayoutOrder = -1 , LayoutGroupId = 0 , FieldStateInNewForm = 4 , FieldStateInViewForm = 4 , FieldStateInEditForm = 4  WHERE InternalName IN ('Status') AND Entity = 'Visits' AND TaskType IN (SELECT TaskTypeId FROM TaskTypes WHERE TaskCode = 'E209')</v>
      </c>
      <c r="E5">
        <v>200</v>
      </c>
      <c r="F5">
        <v>-1</v>
      </c>
      <c r="G5">
        <v>0</v>
      </c>
      <c r="H5">
        <v>4</v>
      </c>
      <c r="I5">
        <v>4</v>
      </c>
      <c r="J5">
        <v>4</v>
      </c>
    </row>
    <row r="6" spans="1:14" x14ac:dyDescent="0.25">
      <c r="A6" s="3" t="s">
        <v>394</v>
      </c>
      <c r="B6" t="s">
        <v>511</v>
      </c>
      <c r="C6" t="s">
        <v>62</v>
      </c>
      <c r="D6" t="str">
        <f t="shared" si="0"/>
        <v>UPDATE CategoriesFieldsPerTaskType SET SortOrder = 210 , LayoutOrder = -1 , LayoutGroupId = 5 , FieldStateInNewForm = 2 , FieldStateInViewForm = 1 , FieldStateInEditForm = 2 , NameLocale9 = 'ΣΤΟΙΧΕΙΑ ΔΙΕΥΘΥΝΣΗΣ'  WHERE InternalName IN ('AddressMunicipality') AND Entity = 'Visits' AND TaskType IN (SELECT TaskTypeId FROM TaskTypes WHERE TaskCode = 'E209')</v>
      </c>
      <c r="E6">
        <v>210</v>
      </c>
      <c r="F6">
        <v>-1</v>
      </c>
      <c r="G6">
        <v>5</v>
      </c>
      <c r="H6">
        <v>2</v>
      </c>
      <c r="I6">
        <v>1</v>
      </c>
      <c r="J6">
        <v>2</v>
      </c>
      <c r="N6" t="s">
        <v>397</v>
      </c>
    </row>
    <row r="7" spans="1:14" x14ac:dyDescent="0.25">
      <c r="A7" s="3" t="s">
        <v>395</v>
      </c>
      <c r="B7" t="s">
        <v>511</v>
      </c>
      <c r="C7" t="s">
        <v>62</v>
      </c>
      <c r="D7" t="str">
        <f t="shared" si="0"/>
        <v>UPDATE CategoriesFieldsPerTaskType SET SortOrder = 220 , LayoutOrder = -1 , LayoutGroupId = 5 , FieldStateInNewForm = 2 , FieldStateInViewForm = 1 , FieldStateInEditForm = 2 , NameLocale9 = 'ΣΤΟΙΧΕΙΑ ΔΙΕΥΘΥΝΣΗΣ'  WHERE InternalName IN ('AddressOdos') AND Entity = 'Visits' AND TaskType IN (SELECT TaskTypeId FROM TaskTypes WHERE TaskCode = 'E209')</v>
      </c>
      <c r="E7">
        <v>220</v>
      </c>
      <c r="F7">
        <v>-1</v>
      </c>
      <c r="G7">
        <v>5</v>
      </c>
      <c r="H7">
        <v>2</v>
      </c>
      <c r="I7">
        <v>1</v>
      </c>
      <c r="J7">
        <v>2</v>
      </c>
      <c r="N7" t="s">
        <v>397</v>
      </c>
    </row>
    <row r="8" spans="1:14" x14ac:dyDescent="0.25">
      <c r="A8" s="3" t="s">
        <v>396</v>
      </c>
      <c r="B8" t="s">
        <v>511</v>
      </c>
      <c r="C8" t="s">
        <v>62</v>
      </c>
      <c r="D8" t="str">
        <f t="shared" si="0"/>
        <v>UPDATE CategoriesFieldsPerTaskType SET SortOrder = 230 , LayoutOrder = -1 , LayoutGroupId = 5 , FieldStateInNewForm = 2 , FieldStateInViewForm = 1 , FieldStateInEditForm = 2 , NameLocale9 = 'ΣΤΟΙΧΕΙΑ ΔΙΕΥΘΥΝΣΗΣ'  WHERE InternalName IN ('AddressArithmos') AND Entity = 'Visits' AND TaskType IN (SELECT TaskTypeId FROM TaskTypes WHERE TaskCode = 'E209')</v>
      </c>
      <c r="E8">
        <v>230</v>
      </c>
      <c r="F8">
        <v>-1</v>
      </c>
      <c r="G8">
        <v>5</v>
      </c>
      <c r="H8">
        <v>2</v>
      </c>
      <c r="I8">
        <v>1</v>
      </c>
      <c r="J8">
        <v>2</v>
      </c>
      <c r="N8" t="s">
        <v>397</v>
      </c>
    </row>
    <row r="9" spans="1:14" x14ac:dyDescent="0.25">
      <c r="A9" s="3" t="s">
        <v>477</v>
      </c>
      <c r="B9" t="s">
        <v>511</v>
      </c>
      <c r="C9" t="s">
        <v>62</v>
      </c>
      <c r="D9" t="str">
        <f t="shared" si="0"/>
        <v>UPDATE CategoriesFieldsPerTaskType SET SortOrder = 240 , LayoutOrder = -1 , LayoutGroupId = 10 , FieldStateInNewForm = 2 , FieldStateInViewForm = 1 , FieldStateInEditForm = 2 , NameLocale9 = 'ΘΕΣΗ ΚΑΤΑΣΚΕΥΗΣ'  WHERE InternalName IN ('ThesiKataskeyisNeasParoxis') AND Entity = 'Visits' AND TaskType IN (SELECT TaskTypeId FROM TaskTypes WHERE TaskCode = 'E209')</v>
      </c>
      <c r="E9">
        <v>240</v>
      </c>
      <c r="F9">
        <v>-1</v>
      </c>
      <c r="G9">
        <v>10</v>
      </c>
      <c r="H9">
        <v>2</v>
      </c>
      <c r="I9">
        <v>1</v>
      </c>
      <c r="J9">
        <v>2</v>
      </c>
      <c r="N9" t="s">
        <v>499</v>
      </c>
    </row>
    <row r="10" spans="1:14" x14ac:dyDescent="0.25">
      <c r="A10" s="3" t="s">
        <v>475</v>
      </c>
      <c r="B10" t="s">
        <v>511</v>
      </c>
      <c r="C10" t="s">
        <v>62</v>
      </c>
      <c r="D10" t="str">
        <f t="shared" si="0"/>
        <v>UPDATE CategoriesFieldsPerTaskType SET SortOrder = 250 , LayoutOrder = 0 , LayoutGroupId = 20 , FieldStateInNewForm = 2 , FieldStateInViewForm = 1 , FieldStateInEditForm = 2 , NameLocale9 = 'ΗΜΕΡΟΜΗΝΙΑ-ΩΡΑ ΑΝΑΓΓΕΛΙΑΣ'  WHERE InternalName IN ('BCC_HmerominiaAnagelias') AND Entity = 'Visits' AND TaskType IN (SELECT TaskTypeId FROM TaskTypes WHERE TaskCode = 'E209')</v>
      </c>
      <c r="E10">
        <v>250</v>
      </c>
      <c r="F10">
        <v>0</v>
      </c>
      <c r="G10">
        <v>20</v>
      </c>
      <c r="H10">
        <v>2</v>
      </c>
      <c r="I10">
        <v>1</v>
      </c>
      <c r="J10">
        <v>2</v>
      </c>
      <c r="N10" t="s">
        <v>500</v>
      </c>
    </row>
    <row r="11" spans="1:14" x14ac:dyDescent="0.25">
      <c r="A11" s="3" t="s">
        <v>476</v>
      </c>
      <c r="B11" t="s">
        <v>511</v>
      </c>
      <c r="C11" t="s">
        <v>62</v>
      </c>
      <c r="D11" t="str">
        <f t="shared" si="0"/>
        <v>UPDATE CategoriesFieldsPerTaskType SET SortOrder = 250 , LayoutOrder = 1 , LayoutGroupId = 20 , FieldStateInNewForm = 2 , FieldStateInViewForm = 1 , FieldStateInEditForm = 2 , NameLocale9 = 'ΗΜΕΡΟΜΗΝΙΑ-ΩΡΑ ΑΝΑΓΓΕΛΙΑΣ'  WHERE InternalName IN ('BCC_OraAnagelias') AND Entity = 'Visits' AND TaskType IN (SELECT TaskTypeId FROM TaskTypes WHERE TaskCode = 'E209')</v>
      </c>
      <c r="E11">
        <v>250</v>
      </c>
      <c r="F11">
        <v>1</v>
      </c>
      <c r="G11">
        <v>20</v>
      </c>
      <c r="H11">
        <v>2</v>
      </c>
      <c r="I11">
        <v>1</v>
      </c>
      <c r="J11">
        <v>2</v>
      </c>
      <c r="N11" t="s">
        <v>500</v>
      </c>
    </row>
    <row r="12" spans="1:14" x14ac:dyDescent="0.25">
      <c r="A12" s="3" t="s">
        <v>478</v>
      </c>
      <c r="B12" t="s">
        <v>511</v>
      </c>
      <c r="C12" t="s">
        <v>62</v>
      </c>
      <c r="D12" t="str">
        <f t="shared" si="0"/>
        <v>UPDATE CategoriesFieldsPerTaskType SET SortOrder = 260 , LayoutOrder = -1 , LayoutGroupId = 30 , FieldStateInNewForm = 2 , FieldStateInViewForm = 1 , FieldStateInEditForm = 2 , NameLocale9 = 'ΣΤΟΙΧΕΙΑ ΚΑΤΑΣΚΕΥΗΣ'  WHERE InternalName IN ('BCC_ArithmosAitimatos') AND Entity = 'Visits' AND TaskType IN (SELECT TaskTypeId FROM TaskTypes WHERE TaskCode = 'E209')</v>
      </c>
      <c r="E12">
        <v>260</v>
      </c>
      <c r="F12">
        <v>-1</v>
      </c>
      <c r="G12">
        <v>30</v>
      </c>
      <c r="H12">
        <v>2</v>
      </c>
      <c r="I12">
        <v>1</v>
      </c>
      <c r="J12">
        <v>2</v>
      </c>
      <c r="N12" t="s">
        <v>502</v>
      </c>
    </row>
    <row r="13" spans="1:14" x14ac:dyDescent="0.25">
      <c r="A13" s="3" t="s">
        <v>479</v>
      </c>
      <c r="B13" t="s">
        <v>511</v>
      </c>
      <c r="C13" t="s">
        <v>62</v>
      </c>
      <c r="D13" t="str">
        <f t="shared" si="0"/>
        <v>UPDATE CategoriesFieldsPerTaskType SET SortOrder = 270 , LayoutOrder = -1 , LayoutGroupId = 30 , FieldStateInNewForm = 2 , FieldStateInViewForm = 1 , FieldStateInEditForm = 2 , NameLocale9 = 'ΣΤΟΙΧΕΙΑ ΚΑΤΑΣΚΕΥΗΣ'  WHERE InternalName IN ('BCC_ErgolaviaNeasParoxis') AND Entity = 'Visits' AND TaskType IN (SELECT TaskTypeId FROM TaskTypes WHERE TaskCode = 'E209')</v>
      </c>
      <c r="E13">
        <v>270</v>
      </c>
      <c r="F13">
        <v>-1</v>
      </c>
      <c r="G13">
        <v>30</v>
      </c>
      <c r="H13">
        <v>2</v>
      </c>
      <c r="I13">
        <v>1</v>
      </c>
      <c r="J13">
        <v>2</v>
      </c>
      <c r="N13" t="s">
        <v>502</v>
      </c>
    </row>
    <row r="14" spans="1:14" x14ac:dyDescent="0.25">
      <c r="A14" s="3" t="s">
        <v>480</v>
      </c>
      <c r="B14" t="s">
        <v>511</v>
      </c>
      <c r="C14" t="s">
        <v>62</v>
      </c>
      <c r="D14" t="str">
        <f t="shared" si="0"/>
        <v>UPDATE CategoriesFieldsPerTaskType SET SortOrder = 280 , LayoutOrder = -1 , LayoutGroupId = 30 , FieldStateInNewForm = 2 , FieldStateInViewForm = 1 , FieldStateInEditForm = 2 , NameLocale9 = 'ΣΤΟΙΧΕΙΑ ΚΑΤΑΣΚΕΥΗΣ'  WHERE InternalName IN ('BCC_ArithmosEntolisErgolavou') AND Entity = 'Visits' AND TaskType IN (SELECT TaskTypeId FROM TaskTypes WHERE TaskCode = 'E209')</v>
      </c>
      <c r="E14">
        <v>280</v>
      </c>
      <c r="F14">
        <v>-1</v>
      </c>
      <c r="G14">
        <v>30</v>
      </c>
      <c r="H14">
        <v>2</v>
      </c>
      <c r="I14">
        <v>1</v>
      </c>
      <c r="J14">
        <v>2</v>
      </c>
      <c r="N14" t="s">
        <v>502</v>
      </c>
    </row>
    <row r="15" spans="1:14" x14ac:dyDescent="0.25">
      <c r="A15" s="3" t="s">
        <v>481</v>
      </c>
      <c r="B15" t="s">
        <v>511</v>
      </c>
      <c r="C15" t="s">
        <v>62</v>
      </c>
      <c r="D15" t="str">
        <f t="shared" si="0"/>
        <v>UPDATE CategoriesFieldsPerTaskType SET SortOrder = 290 , LayoutOrder = -1 , LayoutGroupId = 30 , FieldStateInNewForm = 2 , FieldStateInViewForm = 1 , FieldStateInEditForm = 2 , NameLocale9 = 'ΣΤΟΙΧΕΙΑ ΚΑΤΑΣΚΕΥΗΣ'  WHERE InternalName IN ('BCC_HmerominiaEntolis') AND Entity = 'Visits' AND TaskType IN (SELECT TaskTypeId FROM TaskTypes WHERE TaskCode = 'E209')</v>
      </c>
      <c r="E15">
        <v>290</v>
      </c>
      <c r="F15">
        <v>-1</v>
      </c>
      <c r="G15">
        <v>30</v>
      </c>
      <c r="H15">
        <v>2</v>
      </c>
      <c r="I15">
        <v>1</v>
      </c>
      <c r="J15">
        <v>2</v>
      </c>
      <c r="N15" t="s">
        <v>502</v>
      </c>
    </row>
    <row r="16" spans="1:14" x14ac:dyDescent="0.25">
      <c r="A16" s="3" t="s">
        <v>487</v>
      </c>
      <c r="B16" t="s">
        <v>511</v>
      </c>
      <c r="C16" t="s">
        <v>62</v>
      </c>
      <c r="D16" t="str">
        <f t="shared" si="0"/>
        <v>UPDATE CategoriesFieldsPerTaskType SET SortOrder = 310 , LayoutOrder = -1 , LayoutGroupId = 30 , FieldStateInNewForm = 2 , FieldStateInViewForm = 1 , FieldStateInEditForm = 2 , NameLocale9 = 'ΣΤΟΙΧΕΙΑ ΚΑΤΑΣΚΕΥΗΣ'  WHERE InternalName IN ('EidosEpemvasisNeasParoxis') AND Entity = 'Visits' AND TaskType IN (SELECT TaskTypeId FROM TaskTypes WHERE TaskCode = 'E209')</v>
      </c>
      <c r="E16">
        <v>310</v>
      </c>
      <c r="F16">
        <v>-1</v>
      </c>
      <c r="G16">
        <v>30</v>
      </c>
      <c r="H16">
        <v>2</v>
      </c>
      <c r="I16">
        <v>1</v>
      </c>
      <c r="J16">
        <v>2</v>
      </c>
      <c r="N16" t="s">
        <v>502</v>
      </c>
    </row>
    <row r="17" spans="1:14" x14ac:dyDescent="0.25">
      <c r="A17" s="3" t="s">
        <v>12</v>
      </c>
      <c r="B17" t="s">
        <v>511</v>
      </c>
      <c r="C17" t="s">
        <v>62</v>
      </c>
      <c r="D17" t="str">
        <f t="shared" si="0"/>
        <v>UPDATE CategoriesFieldsPerTaskType SET SortOrder = 330 , LayoutOrder = -1 , LayoutGroupId = 40 , FieldStateInNewForm = 2 , FieldStateInViewForm = 1 , FieldStateInEditForm = 2 , NameLocale9 = 'ΠΑΡΑΤΗΡΗΣΕΙΣ'  WHERE InternalName IN ('Remarks') AND Entity = 'Visits' AND TaskType IN (SELECT TaskTypeId FROM TaskTypes WHERE TaskCode = 'E209')</v>
      </c>
      <c r="E17">
        <v>330</v>
      </c>
      <c r="F17">
        <v>-1</v>
      </c>
      <c r="G17">
        <v>40</v>
      </c>
      <c r="H17">
        <v>2</v>
      </c>
      <c r="I17">
        <v>1</v>
      </c>
      <c r="J17">
        <v>2</v>
      </c>
      <c r="N17" t="s">
        <v>356</v>
      </c>
    </row>
    <row r="18" spans="1:14" x14ac:dyDescent="0.25">
      <c r="A18" s="3" t="s">
        <v>460</v>
      </c>
      <c r="B18" t="s">
        <v>511</v>
      </c>
      <c r="C18" t="s">
        <v>62</v>
      </c>
      <c r="D18" t="str">
        <f t="shared" si="0"/>
        <v>UPDATE CategoriesFieldsPerTaskType SET SortOrder = 340 , LayoutOrder = -1 , LayoutGroupId = 50 , FieldStateInNewForm = 2 , FieldStateInViewForm = 1 , FieldStateInEditForm = 2 , NameLocale9 = 'ΕΠΙΣΥΝΑΠΤΟΜΕΝΑ ΑΡΧΕΙΑ'  WHERE InternalName IN ('FileAttatchments') AND Entity = 'Visits' AND TaskType IN (SELECT TaskTypeId FROM TaskTypes WHERE TaskCode = 'E209')</v>
      </c>
      <c r="E18">
        <v>340</v>
      </c>
      <c r="F18">
        <v>-1</v>
      </c>
      <c r="G18">
        <v>50</v>
      </c>
      <c r="H18">
        <v>2</v>
      </c>
      <c r="I18">
        <v>1</v>
      </c>
      <c r="J18">
        <v>2</v>
      </c>
      <c r="N18" t="s">
        <v>461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0"/>
  <sheetViews>
    <sheetView tabSelected="1" topLeftCell="W1" workbookViewId="0">
      <pane ySplit="1" topLeftCell="A2" activePane="bottomLeft" state="frozen"/>
      <selection activeCell="O1" sqref="O1"/>
      <selection pane="bottomLeft" activeCell="AC12" sqref="AC12"/>
    </sheetView>
  </sheetViews>
  <sheetFormatPr defaultRowHeight="15" x14ac:dyDescent="0.25"/>
  <cols>
    <col min="1" max="1" width="39.42578125" bestFit="1" customWidth="1"/>
    <col min="2" max="2" width="13.5703125" bestFit="1" customWidth="1"/>
    <col min="3" max="3" width="15.85546875" bestFit="1" customWidth="1"/>
    <col min="4" max="4" width="31.85546875" customWidth="1"/>
    <col min="5" max="5" width="9.7109375" bestFit="1" customWidth="1"/>
    <col min="6" max="6" width="12" bestFit="1" customWidth="1"/>
    <col min="7" max="7" width="14.28515625" bestFit="1" customWidth="1"/>
    <col min="8" max="8" width="20.7109375" bestFit="1" customWidth="1"/>
    <col min="9" max="9" width="21.140625" bestFit="1" customWidth="1"/>
    <col min="10" max="10" width="20" bestFit="1" customWidth="1"/>
    <col min="11" max="11" width="22.7109375" bestFit="1" customWidth="1"/>
    <col min="12" max="12" width="23.140625" bestFit="1" customWidth="1"/>
    <col min="13" max="13" width="22" bestFit="1" customWidth="1"/>
    <col min="14" max="14" width="23" bestFit="1" customWidth="1"/>
    <col min="15" max="15" width="22.28515625" bestFit="1" customWidth="1"/>
    <col min="16" max="16" width="84.140625" bestFit="1" customWidth="1"/>
    <col min="17" max="17" width="14.5703125" bestFit="1" customWidth="1"/>
    <col min="18" max="18" width="12.7109375" bestFit="1" customWidth="1"/>
    <col min="19" max="19" width="49.28515625" bestFit="1" customWidth="1"/>
    <col min="20" max="20" width="22.7109375" bestFit="1" customWidth="1"/>
    <col min="21" max="21" width="17.28515625" bestFit="1" customWidth="1"/>
    <col min="22" max="22" width="255.7109375" bestFit="1" customWidth="1"/>
    <col min="23" max="28" width="15.28515625" bestFit="1" customWidth="1"/>
    <col min="29" max="29" width="47.28515625" bestFit="1" customWidth="1"/>
  </cols>
  <sheetData>
    <row r="1" spans="1:29" x14ac:dyDescent="0.25">
      <c r="A1" s="1" t="s">
        <v>27</v>
      </c>
      <c r="B1" s="1" t="s">
        <v>28</v>
      </c>
      <c r="C1" s="1" t="s">
        <v>63</v>
      </c>
      <c r="D1" s="1" t="s">
        <v>29</v>
      </c>
      <c r="E1" s="1" t="s">
        <v>31</v>
      </c>
      <c r="F1" s="1" t="s">
        <v>32</v>
      </c>
      <c r="G1" s="1" t="s">
        <v>58</v>
      </c>
      <c r="H1" s="1" t="s">
        <v>51</v>
      </c>
      <c r="I1" s="1" t="s">
        <v>115</v>
      </c>
      <c r="J1" s="1" t="s">
        <v>52</v>
      </c>
      <c r="K1" s="1" t="s">
        <v>54</v>
      </c>
      <c r="L1" s="1" t="s">
        <v>114</v>
      </c>
      <c r="M1" s="1" t="s">
        <v>55</v>
      </c>
      <c r="N1" s="1" t="s">
        <v>526</v>
      </c>
      <c r="O1" s="1" t="s">
        <v>527</v>
      </c>
      <c r="P1" s="1" t="s">
        <v>30</v>
      </c>
      <c r="Q1" s="1" t="s">
        <v>66</v>
      </c>
      <c r="R1" s="1" t="s">
        <v>67</v>
      </c>
      <c r="S1" s="46" t="s">
        <v>68</v>
      </c>
      <c r="T1" s="46" t="s">
        <v>69</v>
      </c>
      <c r="U1" s="1" t="s">
        <v>64</v>
      </c>
      <c r="V1" s="1" t="s">
        <v>65</v>
      </c>
      <c r="W1" s="1" t="s">
        <v>70</v>
      </c>
      <c r="X1" s="1" t="s">
        <v>71</v>
      </c>
      <c r="Y1" s="1" t="s">
        <v>72</v>
      </c>
      <c r="Z1" s="1" t="s">
        <v>174</v>
      </c>
      <c r="AA1" s="1" t="s">
        <v>176</v>
      </c>
      <c r="AB1" s="1" t="s">
        <v>177</v>
      </c>
      <c r="AC1" s="1" t="s">
        <v>337</v>
      </c>
    </row>
    <row r="2" spans="1:29" x14ac:dyDescent="0.25">
      <c r="A2" t="s">
        <v>546</v>
      </c>
      <c r="B2" t="s">
        <v>547</v>
      </c>
      <c r="C2" s="6" t="s">
        <v>61</v>
      </c>
      <c r="D2" t="str">
        <f t="shared" ref="D2:D50" si="0">CONCATENATE("UPDATE ",C2," SET ",
IF(E2&lt;&gt;"",CONCATENATE("SortOrder = ",E2," "),""),
IF(F2&lt;&gt;"",CONCATENATE(", LayoutOrder = ",F2," "),""),
IF(G2&lt;&gt;"",CONCATENATE(", LayoutGroupId = ",G2," "),""),
IF(H2&lt;&gt;"",CONCATENATE(", FieldStateInNewForm = ",H2," "),""),
IF(I2&lt;&gt;"",CONCATENATE(", FieldStateInViewForm = ",I2," "),""),
IF(J2&lt;&gt;"",CONCATENATE(", FieldStateInEditForm = ",J2," "),""),
IF(K2&lt;&gt;"",CONCATENATE(", ControlTypeInNewForm = '",K2,"' "),""),
IF(L2&lt;&gt;"",CONCATENATE(", ControlTypeInViewForm = '",L2,"' "),""),
IF(M2&lt;&gt;"",CONCATENATE(", ControlTypeInEditForm = '",M2,"' "),""),
IF(N2&lt;&gt;"",CONCATENATE(", IsMandatoryInNewForm = ",N2," "),""),
IF(O2&lt;&gt;"",CONCATENATE(", IsMandatoryInEditForm = ",O2," "),""),
IF(P2&lt;&gt;"",CONCATENATE(", NameLocale1 = '",P2,"' "),""),
IF(Q2&lt;&gt;"",CONCATENATE(", AllowedValues = '",Q2,"' "),""),
IF(R2&lt;&gt;"",CONCATENATE(", DefaultValue = '",R2,"' "),""),
IF(S2&lt;&gt;"",CONCATENATE(", ValidationJSScript = '",S2,"' "),""),
IF(T2&lt;&gt;"",CONCATENATE(", DocumentReadyJSScript = '",T2,"' "),""),
IF(U2&lt;&gt;"",CONCATENATE(", DataSourceTypeId = ",U2," "),""),
IF(V2&lt;&gt;"",CONCATENATE(", DataSource = '",V2,"' "),""),
IF(W2&lt;&gt;"",CONCATENATE(", FieldExtension1 = '",W2,"' "),""),
IF(X2&lt;&gt;"",CONCATENATE(", FieldExtension2 = '",X2,"' "),""),
IF(Y2&lt;&gt;"",CONCATENATE(", FieldExtension3 = '",Y2,"' "),""),
IF(Z2&lt;&gt;"",CONCATENATE(", FieldExtension4 = '",Z2,"' "),""),
IF(AA2&lt;&gt;"",CONCATENATE(", FieldExtension5 = '",AA2,"' "),""),
IF(AB2&lt;&gt;"",CONCATENATE(", FieldExtension6 = '",AB2,"' "),""),
IF(AC2&lt;&gt;"",CONCATENATE(", NameLocale9 = '",AC2,"' "),""),
" WHERE InternalName IN ('",A2,"') AND Entity = '",B2,"'")</f>
        <v>UPDATE CategoriesFields SET SortOrder = 0 , LayoutOrder = -1 , LayoutGroupId = 0 , FieldStateInNewForm = 3 , FieldStateInViewForm = 3 , FieldStateInEditForm = 3 , ControlTypeInNewForm = 'textbox' , ControlTypeInViewForm = 'textbox' , ControlTypeInEditForm = 'textbox' , IsMandatoryInNewForm = 1 , IsMandatoryInEditForm = 0 , NameLocale1 = 'NULL' , AllowedValues = 'NULL' , DefaultValue = 'NULL' , ValidationJSScript = 'NULL' , DocumentReadyJSScript = 'NULL' , DataSourceTypeId = 1 , DataSource = 'NULL' , FieldExtension1 = 'NULL' , FieldExtension2 = 'NULL' , FieldExtension3 = 'NULL' , FieldExtension4 = 'NULL' , FieldExtension5 = 'NULL' , FieldExtension6 = 'NULL' , NameLocale9 = 'NULL'  WHERE InternalName IN ('InvestigationsId') AND Entity = 'Investigations'</v>
      </c>
      <c r="E2">
        <v>0</v>
      </c>
      <c r="F2">
        <v>-1</v>
      </c>
      <c r="G2">
        <v>0</v>
      </c>
      <c r="H2">
        <v>3</v>
      </c>
      <c r="I2">
        <v>3</v>
      </c>
      <c r="J2">
        <v>3</v>
      </c>
      <c r="K2" t="s">
        <v>536</v>
      </c>
      <c r="L2" t="s">
        <v>536</v>
      </c>
      <c r="M2" t="s">
        <v>536</v>
      </c>
      <c r="N2">
        <v>1</v>
      </c>
      <c r="O2">
        <v>0</v>
      </c>
      <c r="P2" t="s">
        <v>806</v>
      </c>
      <c r="Q2" t="s">
        <v>806</v>
      </c>
      <c r="R2" t="s">
        <v>806</v>
      </c>
      <c r="S2" t="s">
        <v>806</v>
      </c>
      <c r="T2" t="s">
        <v>806</v>
      </c>
      <c r="U2">
        <v>1</v>
      </c>
      <c r="V2" t="s">
        <v>806</v>
      </c>
      <c r="W2" t="s">
        <v>806</v>
      </c>
      <c r="X2" t="s">
        <v>806</v>
      </c>
      <c r="Y2" t="s">
        <v>806</v>
      </c>
      <c r="Z2" t="s">
        <v>806</v>
      </c>
      <c r="AA2" t="s">
        <v>806</v>
      </c>
      <c r="AB2" t="s">
        <v>806</v>
      </c>
      <c r="AC2" t="s">
        <v>806</v>
      </c>
    </row>
    <row r="3" spans="1:29" x14ac:dyDescent="0.25">
      <c r="A3" t="s">
        <v>549</v>
      </c>
      <c r="B3" t="s">
        <v>547</v>
      </c>
      <c r="C3" s="6" t="s">
        <v>61</v>
      </c>
      <c r="D3" t="str">
        <f t="shared" si="0"/>
        <v>UPDATE CategoriesFields SET SortOrder = 100 , LayoutOrder = -1 , LayoutGroupId = 0 , FieldStateInNewForm = 1 , FieldStateInViewForm = 1 , FieldStateInEditForm = 1 , ControlTypeInNewForm = 'textbox' , ControlTypeInViewForm = 'textbox' , ControlTypeInEditForm = 'textbox' , IsMandatoryInNewForm = 1 , IsMandatoryInEditForm = 0 , NameLocale1 = 'Κωδικός Φακέλου' , AllowedValues = 'NULL' , DefaultValue = 'NULL' , ValidationJSScript = 'NULL' , DocumentReadyJSScript = 'NULL' , DataSourceTypeId = 1 , DataSource = 'NULL' , FieldExtension1 = 'NULL' , FieldExtension2 = 'NULL' , FieldExtension3 = 'NULL' , FieldExtension4 = 'NULL' , FieldExtension5 = 'NULL' , FieldExtension6 = 'NULL' , NameLocale9 = 'NULL'  WHERE InternalName IN ('FakelosId') AND Entity = 'Investigations'</v>
      </c>
      <c r="E3">
        <v>100</v>
      </c>
      <c r="F3">
        <v>-1</v>
      </c>
      <c r="G3">
        <v>0</v>
      </c>
      <c r="H3">
        <v>1</v>
      </c>
      <c r="I3">
        <v>1</v>
      </c>
      <c r="J3">
        <v>1</v>
      </c>
      <c r="K3" t="s">
        <v>536</v>
      </c>
      <c r="L3" t="s">
        <v>536</v>
      </c>
      <c r="M3" t="s">
        <v>536</v>
      </c>
      <c r="N3">
        <v>1</v>
      </c>
      <c r="O3">
        <v>0</v>
      </c>
      <c r="P3" t="s">
        <v>548</v>
      </c>
      <c r="Q3" t="s">
        <v>806</v>
      </c>
      <c r="R3" t="s">
        <v>806</v>
      </c>
      <c r="S3" t="s">
        <v>806</v>
      </c>
      <c r="T3" t="s">
        <v>806</v>
      </c>
      <c r="U3">
        <v>1</v>
      </c>
      <c r="V3" t="s">
        <v>806</v>
      </c>
      <c r="W3" t="s">
        <v>806</v>
      </c>
      <c r="X3" t="s">
        <v>806</v>
      </c>
      <c r="Y3" t="s">
        <v>806</v>
      </c>
      <c r="Z3" t="s">
        <v>806</v>
      </c>
      <c r="AA3" t="s">
        <v>806</v>
      </c>
      <c r="AB3" t="s">
        <v>806</v>
      </c>
      <c r="AC3" t="s">
        <v>806</v>
      </c>
    </row>
    <row r="4" spans="1:29" x14ac:dyDescent="0.25">
      <c r="A4" t="s">
        <v>550</v>
      </c>
      <c r="B4" t="s">
        <v>547</v>
      </c>
      <c r="C4" s="6" t="s">
        <v>61</v>
      </c>
      <c r="D4" t="str">
        <f t="shared" si="0"/>
        <v>UPDATE CategoriesFields SET SortOrder = 200 , LayoutOrder = -1 , LayoutGroupId = 100 , FieldStateInNewForm = 2 , FieldStateInViewForm = 1 , FieldStateInEditForm = 2 , ControlTypeInNewForm = 'dropdownlist' , ControlTypeInViewForm = 'dropdownlist' , ControlTypeInEditForm = 'dropdownlist' , IsMandatoryInNewForm = 1 , IsMandatoryInEditForm = 1 , NameLocale1 = 'Δήμος' , AllowedValues = 'NULL' , DefaultValue = 'NULL' , ValidationJSScript = 'NULL' , DocumentReadyJSScript = 'NULL' , DataSourceTypeId = 4 , DataSource = '/InvestigationsGen/LookupMunicipalities' , FieldExtension1 = 'Id' , FieldExtension2 = 'Name' , FieldExtension3 = 'NULL' , FieldExtension4 = 'NULL' , FieldExtension5 = 'NULL' , FieldExtension6 = 'NULL' , NameLocale9 = 'ΣΤΟΙΧΕΙΑ ΦΑΚΕΛΟΥ'  WHERE InternalName IN ('Fakelos_Municipality') AND Entity = 'Investigations'</v>
      </c>
      <c r="E4">
        <v>200</v>
      </c>
      <c r="F4">
        <v>-1</v>
      </c>
      <c r="G4">
        <v>100</v>
      </c>
      <c r="H4">
        <v>2</v>
      </c>
      <c r="I4">
        <v>1</v>
      </c>
      <c r="J4">
        <v>2</v>
      </c>
      <c r="K4" t="s">
        <v>57</v>
      </c>
      <c r="L4" t="s">
        <v>57</v>
      </c>
      <c r="M4" t="s">
        <v>57</v>
      </c>
      <c r="N4">
        <v>1</v>
      </c>
      <c r="O4">
        <v>1</v>
      </c>
      <c r="P4" t="s">
        <v>82</v>
      </c>
      <c r="Q4" t="s">
        <v>806</v>
      </c>
      <c r="R4" t="s">
        <v>806</v>
      </c>
      <c r="S4" t="s">
        <v>806</v>
      </c>
      <c r="T4" t="s">
        <v>806</v>
      </c>
      <c r="U4">
        <v>4</v>
      </c>
      <c r="V4" t="s">
        <v>769</v>
      </c>
      <c r="W4" t="s">
        <v>444</v>
      </c>
      <c r="X4" t="s">
        <v>445</v>
      </c>
      <c r="Y4" t="s">
        <v>806</v>
      </c>
      <c r="Z4" t="s">
        <v>806</v>
      </c>
      <c r="AA4" t="s">
        <v>806</v>
      </c>
      <c r="AB4" t="s">
        <v>806</v>
      </c>
      <c r="AC4" t="s">
        <v>644</v>
      </c>
    </row>
    <row r="5" spans="1:29" x14ac:dyDescent="0.25">
      <c r="A5" t="s">
        <v>551</v>
      </c>
      <c r="B5" t="s">
        <v>547</v>
      </c>
      <c r="C5" s="6" t="s">
        <v>61</v>
      </c>
      <c r="D5" t="str">
        <f t="shared" si="0"/>
        <v>UPDATE CategoriesFields SET SortOrder = 300 , LayoutOrder = -1 , LayoutGroupId = 100 , FieldStateInNewForm = 2 , FieldStateInViewForm = 1 , FieldStateInEditForm = 2 , ControlTypeInNewForm = 'dropdownlist' , ControlTypeInViewForm = 'dropdownlist' , ControlTypeInEditForm = 'dropdownlist' , IsMandatoryInNewForm = 1 , IsMandatoryInEditForm = 1 , NameLocale1 = 'Οδός' , AllowedValues = 'NULL' , DefaultValue = 'NULL' , ValidationJSScript = 'NULL' , DocumentReadyJSScript = 'NULL' , DataSourceTypeId = 4 , DataSource = '/InvestigationsGen/LookupStreets/[[FIELD_VALUE]]?filter=[[CASCADED_VALUE]]' , FieldExtension1 = 'Id' , FieldExtension2 = 'Name' , FieldExtension3 = 'NULL' , FieldExtension4 = 'NULL' , FieldExtension5 = 'Fakelos_Municipality' , FieldExtension6 = 'NULL' , NameLocale9 = 'ΣΤΟΙΧΕΙΑ ΦΑΚΕΛΟΥ'  WHERE InternalName IN ('Fakelos_Odos') AND Entity = 'Investigations'</v>
      </c>
      <c r="E5">
        <v>300</v>
      </c>
      <c r="F5">
        <v>-1</v>
      </c>
      <c r="G5">
        <v>100</v>
      </c>
      <c r="H5">
        <v>2</v>
      </c>
      <c r="I5">
        <v>1</v>
      </c>
      <c r="J5">
        <v>2</v>
      </c>
      <c r="K5" t="s">
        <v>57</v>
      </c>
      <c r="L5" t="s">
        <v>57</v>
      </c>
      <c r="M5" t="s">
        <v>57</v>
      </c>
      <c r="N5">
        <v>1</v>
      </c>
      <c r="O5">
        <v>1</v>
      </c>
      <c r="P5" t="s">
        <v>83</v>
      </c>
      <c r="Q5" t="s">
        <v>806</v>
      </c>
      <c r="R5" t="s">
        <v>806</v>
      </c>
      <c r="S5" t="s">
        <v>806</v>
      </c>
      <c r="T5" t="s">
        <v>806</v>
      </c>
      <c r="U5">
        <v>4</v>
      </c>
      <c r="V5" t="s">
        <v>768</v>
      </c>
      <c r="W5" t="s">
        <v>444</v>
      </c>
      <c r="X5" t="s">
        <v>445</v>
      </c>
      <c r="Y5" t="s">
        <v>806</v>
      </c>
      <c r="Z5" t="s">
        <v>806</v>
      </c>
      <c r="AA5" t="s">
        <v>550</v>
      </c>
      <c r="AB5" t="s">
        <v>806</v>
      </c>
      <c r="AC5" t="s">
        <v>644</v>
      </c>
    </row>
    <row r="6" spans="1:29" x14ac:dyDescent="0.25">
      <c r="A6" t="s">
        <v>552</v>
      </c>
      <c r="B6" t="s">
        <v>547</v>
      </c>
      <c r="C6" s="6" t="s">
        <v>61</v>
      </c>
      <c r="D6" t="str">
        <f t="shared" si="0"/>
        <v>UPDATE CategoriesFields SET SortOrder = 400 , LayoutOrder = -1 , LayoutGroupId = 100 , FieldStateInNewForm = 2 , FieldStateInViewForm = 1 , FieldStateInEditForm = 2 , ControlTypeInNewForm = 'textbox' , ControlTypeInViewForm = 'textbox' , ControlTypeInEditForm = 'textbox' , IsMandatoryInNewForm = 0 , IsMandatoryInEditForm = 0 , NameLocale1 = 'Περιοχή' , AllowedValues = 'NULL' , DefaultValue = 'NULL' , ValidationJSScript = 'NULL' , DocumentReadyJSScript = 'NULL' , DataSourceTypeId = 1 , DataSource = 'NULL' , FieldExtension1 = 'NULL' , FieldExtension2 = 'NULL' , FieldExtension3 = 'NULL' , FieldExtension4 = 'NULL' , FieldExtension5 = 'NULL' , FieldExtension6 = 'NULL' , NameLocale9 = 'ΣΤΟΙΧΕΙΑ ΦΑΚΕΛΟΥ'  WHERE InternalName IN ('Fakelos_Perioxi') AND Entity = 'Investigations'</v>
      </c>
      <c r="E6">
        <v>400</v>
      </c>
      <c r="F6">
        <v>-1</v>
      </c>
      <c r="G6">
        <v>100</v>
      </c>
      <c r="H6">
        <v>2</v>
      </c>
      <c r="I6">
        <v>1</v>
      </c>
      <c r="J6">
        <v>2</v>
      </c>
      <c r="K6" t="s">
        <v>536</v>
      </c>
      <c r="L6" t="s">
        <v>536</v>
      </c>
      <c r="M6" t="s">
        <v>536</v>
      </c>
      <c r="N6">
        <v>0</v>
      </c>
      <c r="O6">
        <v>0</v>
      </c>
      <c r="P6" t="s">
        <v>427</v>
      </c>
      <c r="Q6" t="s">
        <v>806</v>
      </c>
      <c r="R6" t="s">
        <v>806</v>
      </c>
      <c r="S6" t="s">
        <v>806</v>
      </c>
      <c r="T6" t="s">
        <v>806</v>
      </c>
      <c r="U6">
        <v>1</v>
      </c>
      <c r="V6" t="s">
        <v>806</v>
      </c>
      <c r="W6" t="s">
        <v>806</v>
      </c>
      <c r="X6" t="s">
        <v>806</v>
      </c>
      <c r="Y6" t="s">
        <v>806</v>
      </c>
      <c r="Z6" t="s">
        <v>806</v>
      </c>
      <c r="AA6" t="s">
        <v>806</v>
      </c>
      <c r="AB6" t="s">
        <v>806</v>
      </c>
      <c r="AC6" t="s">
        <v>644</v>
      </c>
    </row>
    <row r="7" spans="1:29" x14ac:dyDescent="0.25">
      <c r="A7" t="s">
        <v>553</v>
      </c>
      <c r="B7" t="s">
        <v>547</v>
      </c>
      <c r="C7" s="6" t="s">
        <v>61</v>
      </c>
      <c r="D7" t="str">
        <f t="shared" si="0"/>
        <v>UPDATE CategoriesFields SET SortOrder = 500 , LayoutOrder = -1 , LayoutGroupId = 100 , FieldStateInNewForm = 2 , FieldStateInViewForm = 1 , FieldStateInEditForm = 2 , ControlTypeInNewForm = 'textbox' , ControlTypeInViewForm = 'textbox' , ControlTypeInEditForm = 'textbox' , IsMandatoryInNewForm = 0 , IsMandatoryInEditForm = 0 , NameLocale1 = 'Αριθμός' , AllowedValues = 'NULL' , DefaultValue = 'NULL' , ValidationJSScript = 'NULL' , DocumentReadyJSScript = 'NULL' , DataSourceTypeId = 1 , DataSource = 'NULL' , FieldExtension1 = 'NULL' , FieldExtension2 = 'NULL' , FieldExtension3 = 'NULL' , FieldExtension4 = 'NULL' , FieldExtension5 = 'NULL' , FieldExtension6 = 'NULL' , NameLocale9 = 'ΣΤΟΙΧΕΙΑ ΦΑΚΕΛΟΥ'  WHERE InternalName IN ('Fakelos_Arithmos') AND Entity = 'Investigations'</v>
      </c>
      <c r="E7">
        <v>500</v>
      </c>
      <c r="F7">
        <v>-1</v>
      </c>
      <c r="G7">
        <v>100</v>
      </c>
      <c r="H7">
        <v>2</v>
      </c>
      <c r="I7">
        <v>1</v>
      </c>
      <c r="J7">
        <v>2</v>
      </c>
      <c r="K7" t="s">
        <v>536</v>
      </c>
      <c r="L7" t="s">
        <v>536</v>
      </c>
      <c r="M7" t="s">
        <v>536</v>
      </c>
      <c r="N7">
        <v>0</v>
      </c>
      <c r="O7">
        <v>0</v>
      </c>
      <c r="P7" t="s">
        <v>84</v>
      </c>
      <c r="Q7" t="s">
        <v>806</v>
      </c>
      <c r="R7" t="s">
        <v>806</v>
      </c>
      <c r="S7" t="s">
        <v>806</v>
      </c>
      <c r="T7" t="s">
        <v>806</v>
      </c>
      <c r="U7">
        <v>1</v>
      </c>
      <c r="V7" t="s">
        <v>806</v>
      </c>
      <c r="W7" t="s">
        <v>806</v>
      </c>
      <c r="X7" t="s">
        <v>806</v>
      </c>
      <c r="Y7" t="s">
        <v>806</v>
      </c>
      <c r="Z7" t="s">
        <v>806</v>
      </c>
      <c r="AA7" t="s">
        <v>806</v>
      </c>
      <c r="AB7" t="s">
        <v>806</v>
      </c>
      <c r="AC7" t="s">
        <v>644</v>
      </c>
    </row>
    <row r="8" spans="1:29" x14ac:dyDescent="0.25">
      <c r="A8" t="s">
        <v>807</v>
      </c>
      <c r="B8" t="s">
        <v>547</v>
      </c>
      <c r="C8" s="6" t="s">
        <v>61</v>
      </c>
      <c r="D8" t="str">
        <f t="shared" si="0"/>
        <v>UPDATE CategoriesFields SET SortOrder = 600 , LayoutOrder = -1 , LayoutGroupId = 200 , FieldStateInNewForm = 2 , FieldStateInViewForm = 1 , FieldStateInEditForm = 2 , ControlTypeInNewForm = 'dropdownlist' , ControlTypeInViewForm = 'dropdownlist' , ControlTypeInEditForm = 'dropdownlist' , IsMandatoryInNewForm = 0 , IsMandatoryInEditForm = 0 , NameLocale1 = 'Συμβάν :' , AllowedValues = 'NULL' , DefaultValue = 'NULL' , ValidationJSScript = 'NULL' , DocumentReadyJSScript = 'NULL' , DataSourceTypeId = 2 , DataSource = 'Ύδρευσης;Αποχέτευσης' , FieldExtension1 = 'NULL' , FieldExtension2 = 'NULL' , FieldExtension3 = 'NULL' , FieldExtension4 = 'NULL' , FieldExtension5 = 'NULL' , FieldExtension6 = 'NULL' , NameLocale9 = 'ΤΥΠΟΣ ΣΥΜΒΑΝΤΟΣ'  WHERE InternalName IN ('Tupos_sumbantos') AND Entity = 'Investigations'</v>
      </c>
      <c r="E8">
        <v>600</v>
      </c>
      <c r="F8">
        <v>-1</v>
      </c>
      <c r="G8">
        <v>200</v>
      </c>
      <c r="H8">
        <v>2</v>
      </c>
      <c r="I8">
        <v>1</v>
      </c>
      <c r="J8">
        <v>2</v>
      </c>
      <c r="K8" t="s">
        <v>57</v>
      </c>
      <c r="L8" t="s">
        <v>57</v>
      </c>
      <c r="M8" t="s">
        <v>57</v>
      </c>
      <c r="N8">
        <v>0</v>
      </c>
      <c r="O8">
        <v>0</v>
      </c>
      <c r="P8" t="s">
        <v>808</v>
      </c>
      <c r="Q8" t="s">
        <v>806</v>
      </c>
      <c r="R8" t="s">
        <v>806</v>
      </c>
      <c r="S8" t="s">
        <v>806</v>
      </c>
      <c r="T8" t="s">
        <v>806</v>
      </c>
      <c r="U8">
        <v>2</v>
      </c>
      <c r="V8" t="s">
        <v>809</v>
      </c>
      <c r="W8" t="s">
        <v>806</v>
      </c>
      <c r="X8" t="s">
        <v>806</v>
      </c>
      <c r="Y8" t="s">
        <v>806</v>
      </c>
      <c r="Z8" t="s">
        <v>806</v>
      </c>
      <c r="AA8" t="s">
        <v>806</v>
      </c>
      <c r="AB8" t="s">
        <v>806</v>
      </c>
      <c r="AC8" t="s">
        <v>810</v>
      </c>
    </row>
    <row r="9" spans="1:29" x14ac:dyDescent="0.25">
      <c r="A9" t="s">
        <v>811</v>
      </c>
      <c r="B9" t="s">
        <v>547</v>
      </c>
      <c r="C9" s="6" t="s">
        <v>61</v>
      </c>
      <c r="D9" t="str">
        <f t="shared" si="0"/>
        <v>UPDATE CategoriesFields SET SortOrder = 700 , LayoutOrder = -1 , LayoutGroupId = 300 , FieldStateInNewForm = 2 , FieldStateInViewForm = 1 , FieldStateInEditForm = 2 , ControlTypeInNewForm = 'textbox' , ControlTypeInViewForm = 'textbox' , ControlTypeInEditForm = 'textbox' , IsMandatoryInNewForm = 0 , IsMandatoryInEditForm = 0 , NameLocale1 = 'Κωδικός Αναγγελίας Συμβάντος 1022' , AllowedValues = 'NULL' , DefaultValue = 'NULL' , ValidationJSScript = 'NULL' , DocumentReadyJSScript = 'NULL' , DataSourceTypeId = 1 , DataSource = 'NULL' , FieldExtension1 = 'NULL' , FieldExtension2 = 'NULL' , FieldExtension3 = 'NULL' , FieldExtension4 = 'NULL' , FieldExtension5 = 'NULL' , FieldExtension6 = 'NULL' , NameLocale9 = 'ΑΝΑΓΓΕΛΙΑ ΣΥΜΒΑΝΤΟΣ 1022'  WHERE InternalName IN ('Anaggelia_Sumb_Kwdikos') AND Entity = 'Investigations'</v>
      </c>
      <c r="E9">
        <v>700</v>
      </c>
      <c r="F9">
        <v>-1</v>
      </c>
      <c r="G9">
        <v>300</v>
      </c>
      <c r="H9">
        <v>2</v>
      </c>
      <c r="I9">
        <v>1</v>
      </c>
      <c r="J9">
        <v>2</v>
      </c>
      <c r="K9" t="s">
        <v>536</v>
      </c>
      <c r="L9" t="s">
        <v>536</v>
      </c>
      <c r="M9" t="s">
        <v>536</v>
      </c>
      <c r="N9">
        <v>0</v>
      </c>
      <c r="O9">
        <v>0</v>
      </c>
      <c r="P9" t="s">
        <v>812</v>
      </c>
      <c r="Q9" t="s">
        <v>806</v>
      </c>
      <c r="R9" t="s">
        <v>806</v>
      </c>
      <c r="S9" t="s">
        <v>806</v>
      </c>
      <c r="T9" t="s">
        <v>806</v>
      </c>
      <c r="U9">
        <v>1</v>
      </c>
      <c r="V9" t="s">
        <v>806</v>
      </c>
      <c r="W9" t="s">
        <v>806</v>
      </c>
      <c r="X9" t="s">
        <v>806</v>
      </c>
      <c r="Y9" t="s">
        <v>806</v>
      </c>
      <c r="Z9" t="s">
        <v>806</v>
      </c>
      <c r="AA9" t="s">
        <v>806</v>
      </c>
      <c r="AB9" t="s">
        <v>806</v>
      </c>
      <c r="AC9" t="s">
        <v>813</v>
      </c>
    </row>
    <row r="10" spans="1:29" x14ac:dyDescent="0.25">
      <c r="A10" t="s">
        <v>814</v>
      </c>
      <c r="B10" t="s">
        <v>547</v>
      </c>
      <c r="C10" s="6" t="s">
        <v>61</v>
      </c>
      <c r="D10" t="str">
        <f t="shared" si="0"/>
        <v>UPDATE CategoriesFields SET SortOrder = 710 , LayoutOrder = 0 , LayoutGroupId = 300 , FieldStateInNewForm = 2 , FieldStateInViewForm = 1 , FieldStateInEditForm = 2 , ControlTypeInNewForm = 'datetime' , ControlTypeInViewForm = 'datetime' , ControlTypeInEditForm = 'datetime' , IsMandatoryInNewForm = 0 , IsMandatoryInEditForm = 0 , NameLocale1 = 'Ημερομηνία Αναγγελίας' , AllowedValues = 'NULL' , DefaultValue = 'NULL' , ValidationJSScript = 'NULL' , DocumentReadyJSScript = 'NULL' , DataSourceTypeId = 1 , DataSource = 'NULL' , FieldExtension1 = 'NULL' , FieldExtension2 = 'NULL' , FieldExtension3 = 'NULL' , FieldExtension4 = 'NULL' , FieldExtension5 = 'NULL' , FieldExtension6 = 'NULL' , NameLocale9 = 'ΑΝΑΓΓΕΛΙΑ ΣΥΜΒΑΝΤΟΣ 1022'  WHERE InternalName IN ('Anaggelia_Sumb_Hmerominia') AND Entity = 'Investigations'</v>
      </c>
      <c r="E10">
        <v>710</v>
      </c>
      <c r="F10">
        <v>0</v>
      </c>
      <c r="G10">
        <v>300</v>
      </c>
      <c r="H10">
        <v>2</v>
      </c>
      <c r="I10">
        <v>1</v>
      </c>
      <c r="J10">
        <v>2</v>
      </c>
      <c r="K10" t="s">
        <v>59</v>
      </c>
      <c r="L10" t="s">
        <v>59</v>
      </c>
      <c r="M10" t="s">
        <v>59</v>
      </c>
      <c r="N10">
        <v>0</v>
      </c>
      <c r="O10">
        <v>0</v>
      </c>
      <c r="P10" t="s">
        <v>412</v>
      </c>
      <c r="Q10" t="s">
        <v>806</v>
      </c>
      <c r="R10" t="s">
        <v>806</v>
      </c>
      <c r="S10" t="s">
        <v>806</v>
      </c>
      <c r="T10" t="s">
        <v>806</v>
      </c>
      <c r="U10">
        <v>1</v>
      </c>
      <c r="V10" t="s">
        <v>806</v>
      </c>
      <c r="W10" t="s">
        <v>806</v>
      </c>
      <c r="X10" t="s">
        <v>806</v>
      </c>
      <c r="Y10" t="s">
        <v>806</v>
      </c>
      <c r="Z10" t="s">
        <v>806</v>
      </c>
      <c r="AA10" t="s">
        <v>806</v>
      </c>
      <c r="AB10" t="s">
        <v>806</v>
      </c>
      <c r="AC10" t="s">
        <v>813</v>
      </c>
    </row>
    <row r="11" spans="1:29" x14ac:dyDescent="0.25">
      <c r="A11" t="s">
        <v>815</v>
      </c>
      <c r="B11" t="s">
        <v>547</v>
      </c>
      <c r="C11" s="6" t="s">
        <v>61</v>
      </c>
      <c r="D11" t="str">
        <f t="shared" si="0"/>
        <v>UPDATE CategoriesFields SET SortOrder = 720 , LayoutOrder = 1 , LayoutGroupId = 300 , FieldStateInNewForm = 2 , FieldStateInViewForm = 1 , FieldStateInEditForm = 2 , ControlTypeInNewForm = 'time' , ControlTypeInViewForm = 'time' , ControlTypeInEditForm = 'time' , IsMandatoryInNewForm = 0 , IsMandatoryInEditForm = 0 , NameLocale1 = 'Ωρα Αναγγελίας' , AllowedValues = 'NULL' , DefaultValue = 'NULL' , ValidationJSScript = 'function CustomValidate[[FIELDNAME]]() ' , DocumentReadyJSScript = 'NULL' , DataSourceTypeId = 1 , DataSource = 'NULL' , FieldExtension1 = 'HH:mm' , FieldExtension2 = '{0:HH:mm}' , FieldExtension3 = 'NULL' , FieldExtension4 = 'NULL' , FieldExtension5 = 'NULL' , FieldExtension6 = 'NULL' , NameLocale9 = 'ΑΝΑΓΓΕΛΙΑ ΣΥΜΒΑΝΤΟΣ 1022'  WHERE InternalName IN ('Anaggelia_Sumb_Ora') AND Entity = 'Investigations'</v>
      </c>
      <c r="E11">
        <v>720</v>
      </c>
      <c r="F11">
        <v>1</v>
      </c>
      <c r="G11">
        <v>300</v>
      </c>
      <c r="H11">
        <v>2</v>
      </c>
      <c r="I11">
        <v>1</v>
      </c>
      <c r="J11">
        <v>2</v>
      </c>
      <c r="K11" t="s">
        <v>474</v>
      </c>
      <c r="L11" t="s">
        <v>474</v>
      </c>
      <c r="M11" t="s">
        <v>474</v>
      </c>
      <c r="N11">
        <v>0</v>
      </c>
      <c r="O11">
        <v>0</v>
      </c>
      <c r="P11" t="s">
        <v>413</v>
      </c>
      <c r="Q11" t="s">
        <v>806</v>
      </c>
      <c r="R11" t="s">
        <v>806</v>
      </c>
      <c r="S11" t="s">
        <v>816</v>
      </c>
      <c r="T11" t="s">
        <v>806</v>
      </c>
      <c r="U11">
        <v>1</v>
      </c>
      <c r="V11" t="s">
        <v>806</v>
      </c>
      <c r="W11" t="s">
        <v>86</v>
      </c>
      <c r="X11" t="s">
        <v>87</v>
      </c>
      <c r="Y11" t="s">
        <v>806</v>
      </c>
      <c r="Z11" t="s">
        <v>806</v>
      </c>
      <c r="AA11" t="s">
        <v>806</v>
      </c>
      <c r="AB11" t="s">
        <v>806</v>
      </c>
      <c r="AC11" t="s">
        <v>813</v>
      </c>
    </row>
    <row r="12" spans="1:29" x14ac:dyDescent="0.25">
      <c r="A12" t="s">
        <v>817</v>
      </c>
      <c r="B12" t="s">
        <v>547</v>
      </c>
      <c r="C12" s="6" t="s">
        <v>61</v>
      </c>
      <c r="D12" t="str">
        <f t="shared" si="0"/>
        <v>UPDATE CategoriesFields SET SortOrder = 730 , LayoutOrder = -1 , LayoutGroupId = 300 , FieldStateInNewForm = 2 , FieldStateInViewForm = 1 , FieldStateInEditForm = 2 , ControlTypeInNewForm = 'checkbox' , ControlTypeInViewForm = 'checkbox' , ControlTypeInEditForm = 'checkbox' , IsMandatoryInNewForm = 0 , IsMandatoryInEditForm = 0 , NameLocale1 = 'Επελήφθη από Πυροσβεστική' , AllowedValues = '0;1' , DefaultValue = '0' , ValidationJSScript = 'NULL' , DocumentReadyJSScript = 'NULL' , DataSourceTypeId = 1 , DataSource = 'NULL' , FieldExtension1 = 'NULL' , FieldExtension2 = 'NULL' , FieldExtension3 = 'NULL' , FieldExtension4 = 'NULL' , FieldExtension5 = 'NULL' , FieldExtension6 = 'NULL' , NameLocale9 = 'ΑΝΑΓΓΕΛΙΑ ΣΥΜΒΑΝΤΟΣ 1022'  WHERE InternalName IN ('Anaggelia_Sumb_Epelifthi_Purosbestiki') AND Entity = 'Investigations'</v>
      </c>
      <c r="E12">
        <v>730</v>
      </c>
      <c r="F12">
        <v>-1</v>
      </c>
      <c r="G12">
        <v>300</v>
      </c>
      <c r="H12">
        <v>2</v>
      </c>
      <c r="I12">
        <v>1</v>
      </c>
      <c r="J12">
        <v>2</v>
      </c>
      <c r="K12" t="s">
        <v>545</v>
      </c>
      <c r="L12" t="s">
        <v>545</v>
      </c>
      <c r="M12" t="s">
        <v>545</v>
      </c>
      <c r="N12">
        <v>0</v>
      </c>
      <c r="O12">
        <v>0</v>
      </c>
      <c r="P12" t="s">
        <v>818</v>
      </c>
      <c r="Q12" t="s">
        <v>677</v>
      </c>
      <c r="R12">
        <v>0</v>
      </c>
      <c r="S12" t="s">
        <v>806</v>
      </c>
      <c r="T12" t="s">
        <v>806</v>
      </c>
      <c r="U12">
        <v>1</v>
      </c>
      <c r="V12" t="s">
        <v>806</v>
      </c>
      <c r="W12" t="s">
        <v>806</v>
      </c>
      <c r="X12" t="s">
        <v>806</v>
      </c>
      <c r="Y12" t="s">
        <v>806</v>
      </c>
      <c r="Z12" t="s">
        <v>806</v>
      </c>
      <c r="AA12" t="s">
        <v>806</v>
      </c>
      <c r="AB12" t="s">
        <v>806</v>
      </c>
      <c r="AC12" t="s">
        <v>813</v>
      </c>
    </row>
    <row r="13" spans="1:29" x14ac:dyDescent="0.25">
      <c r="A13" t="s">
        <v>819</v>
      </c>
      <c r="B13" t="s">
        <v>547</v>
      </c>
      <c r="C13" s="6" t="s">
        <v>61</v>
      </c>
      <c r="D13" t="str">
        <f t="shared" si="0"/>
        <v>UPDATE CategoriesFields SET SortOrder = 740 , LayoutOrder = -1 , LayoutGroupId = 300 , FieldStateInNewForm = 2 , FieldStateInViewForm = 1 , FieldStateInEditForm = 2 , ControlTypeInNewForm = 'checkbox' , ControlTypeInViewForm = 'checkbox' , ControlTypeInEditForm = 'checkbox' , IsMandatoryInNewForm = 0 , IsMandatoryInEditForm = 0 , NameLocale1 = 'Επελήφθη από ΕΛ.ΑΣ.' , AllowedValues = '0;1' , DefaultValue = '0' , ValidationJSScript = 'NULL' , DocumentReadyJSScript = 'NULL' , DataSourceTypeId = 1 , DataSource = 'NULL' , FieldExtension1 = 'NULL' , FieldExtension2 = 'NULL' , FieldExtension3 = 'NULL' , FieldExtension4 = 'NULL' , FieldExtension5 = 'NULL' , FieldExtension6 = 'NULL' , NameLocale9 = 'ΑΝΑΓΓΕΛΙΑ ΣΥΜΒΑΝΤΟΣ 1022'  WHERE InternalName IN ('Anaggelia_Sumb_Epelifthi_Ellas') AND Entity = 'Investigations'</v>
      </c>
      <c r="E13">
        <v>740</v>
      </c>
      <c r="F13">
        <v>-1</v>
      </c>
      <c r="G13">
        <v>300</v>
      </c>
      <c r="H13">
        <v>2</v>
      </c>
      <c r="I13">
        <v>1</v>
      </c>
      <c r="J13">
        <v>2</v>
      </c>
      <c r="K13" t="s">
        <v>545</v>
      </c>
      <c r="L13" t="s">
        <v>545</v>
      </c>
      <c r="M13" t="s">
        <v>545</v>
      </c>
      <c r="N13">
        <v>0</v>
      </c>
      <c r="O13">
        <v>0</v>
      </c>
      <c r="P13" t="s">
        <v>820</v>
      </c>
      <c r="Q13" t="s">
        <v>677</v>
      </c>
      <c r="R13">
        <v>0</v>
      </c>
      <c r="S13" t="s">
        <v>806</v>
      </c>
      <c r="T13" t="s">
        <v>806</v>
      </c>
      <c r="U13">
        <v>1</v>
      </c>
      <c r="V13" t="s">
        <v>806</v>
      </c>
      <c r="W13" t="s">
        <v>806</v>
      </c>
      <c r="X13" t="s">
        <v>806</v>
      </c>
      <c r="Y13" t="s">
        <v>806</v>
      </c>
      <c r="Z13" t="s">
        <v>806</v>
      </c>
      <c r="AA13" t="s">
        <v>806</v>
      </c>
      <c r="AB13" t="s">
        <v>806</v>
      </c>
      <c r="AC13" t="s">
        <v>813</v>
      </c>
    </row>
    <row r="14" spans="1:29" x14ac:dyDescent="0.25">
      <c r="A14" t="s">
        <v>821</v>
      </c>
      <c r="B14" t="s">
        <v>547</v>
      </c>
      <c r="C14" s="6" t="s">
        <v>61</v>
      </c>
      <c r="D14" t="str">
        <f t="shared" si="0"/>
        <v>UPDATE CategoriesFields SET SortOrder = 750 , LayoutOrder = -1 , LayoutGroupId = 300 , FieldStateInNewForm = 2 , FieldStateInViewForm = 1 , FieldStateInEditForm = 2 , ControlTypeInNewForm = 'checkbox' , ControlTypeInViewForm = 'checkbox' , ControlTypeInEditForm = 'checkbox' , IsMandatoryInNewForm = 0 , IsMandatoryInEditForm = 0 , NameLocale1 = 'Επελήφθη από άλλο φορέα' , AllowedValues = '0;1' , DefaultValue = '0' , ValidationJSScript = 'NULL' , DocumentReadyJSScript = 'NULL' , DataSourceTypeId = 1 , DataSource = 'NULL' , FieldExtension1 = 'NULL' , FieldExtension2 = 'NULL' , FieldExtension3 = 'NULL' , FieldExtension4 = 'NULL' , FieldExtension5 = 'NULL' , FieldExtension6 = 'NULL' , NameLocale9 = 'ΑΝΑΓΓΕΛΙΑ ΣΥΜΒΑΝΤΟΣ 1022'  WHERE InternalName IN ('Anaggelia_Sumb_Epelifthi_Allo') AND Entity = 'Investigations'</v>
      </c>
      <c r="E14">
        <v>750</v>
      </c>
      <c r="F14">
        <v>-1</v>
      </c>
      <c r="G14">
        <v>300</v>
      </c>
      <c r="H14">
        <v>2</v>
      </c>
      <c r="I14">
        <v>1</v>
      </c>
      <c r="J14">
        <v>2</v>
      </c>
      <c r="K14" t="s">
        <v>545</v>
      </c>
      <c r="L14" t="s">
        <v>545</v>
      </c>
      <c r="M14" t="s">
        <v>545</v>
      </c>
      <c r="N14">
        <v>0</v>
      </c>
      <c r="O14">
        <v>0</v>
      </c>
      <c r="P14" t="s">
        <v>822</v>
      </c>
      <c r="Q14" t="s">
        <v>677</v>
      </c>
      <c r="R14">
        <v>0</v>
      </c>
      <c r="S14" t="s">
        <v>806</v>
      </c>
      <c r="T14" t="s">
        <v>806</v>
      </c>
      <c r="U14">
        <v>1</v>
      </c>
      <c r="V14" t="s">
        <v>806</v>
      </c>
      <c r="W14" t="s">
        <v>806</v>
      </c>
      <c r="X14" t="s">
        <v>806</v>
      </c>
      <c r="Y14" t="s">
        <v>806</v>
      </c>
      <c r="Z14" t="s">
        <v>806</v>
      </c>
      <c r="AA14" t="s">
        <v>806</v>
      </c>
      <c r="AB14" t="s">
        <v>806</v>
      </c>
      <c r="AC14" t="s">
        <v>813</v>
      </c>
    </row>
    <row r="15" spans="1:29" ht="14.25" customHeight="1" x14ac:dyDescent="0.25">
      <c r="A15" t="s">
        <v>823</v>
      </c>
      <c r="B15" t="s">
        <v>547</v>
      </c>
      <c r="C15" s="6" t="s">
        <v>61</v>
      </c>
      <c r="D15" t="str">
        <f t="shared" si="0"/>
        <v>UPDATE CategoriesFields SET SortOrder = 760 , LayoutOrder = -1 , LayoutGroupId = 300 , FieldStateInNewForm = 2 , FieldStateInViewForm = 1 , FieldStateInEditForm = 2 , ControlTypeInNewForm = 'dropdownlist' , ControlTypeInViewForm = 'dropdownlist' , ControlTypeInEditForm = 'dropdownlist' , IsMandatoryInNewForm = 0 , IsMandatoryInEditForm = 0 , NameLocale1 = 'Αρμόδιος Τομέας ΕΥΔΑΠ' , AllowedValues = 'NULL' , DefaultValue = 'NULL' , ValidationJSScript = 'NULL' , DocumentReadyJSScript = 'NULL' , DataSourceTypeId = 6 , DataSource = 'SELECT SectorID AS ValueInt, SectorDescription AS DisplayText FROM Sectors' , FieldExtension1 = 'ValueInt' , FieldExtension2 = 'DisplayText' , FieldExtension3 = 'NULL' , FieldExtension4 = 'NULL' , FieldExtension5 = 'NULL' , FieldExtension6 = 'NULL' , NameLocale9 = 'ΑΝΑΓΓΕΛΙΑ ΣΥΜΒΑΝΤΟΣ 1022'  WHERE InternalName IN ('Anaggelia_Sumb_Tomeas') AND Entity = 'Investigations'</v>
      </c>
      <c r="E15">
        <v>760</v>
      </c>
      <c r="F15">
        <v>-1</v>
      </c>
      <c r="G15">
        <v>300</v>
      </c>
      <c r="H15">
        <v>2</v>
      </c>
      <c r="I15">
        <v>1</v>
      </c>
      <c r="J15">
        <v>2</v>
      </c>
      <c r="K15" t="s">
        <v>57</v>
      </c>
      <c r="L15" t="s">
        <v>57</v>
      </c>
      <c r="M15" t="s">
        <v>57</v>
      </c>
      <c r="N15">
        <v>0</v>
      </c>
      <c r="O15">
        <v>0</v>
      </c>
      <c r="P15" t="s">
        <v>824</v>
      </c>
      <c r="Q15" t="s">
        <v>806</v>
      </c>
      <c r="R15" t="s">
        <v>806</v>
      </c>
      <c r="S15" t="s">
        <v>806</v>
      </c>
      <c r="T15" t="s">
        <v>806</v>
      </c>
      <c r="U15">
        <v>6</v>
      </c>
      <c r="V15" t="s">
        <v>825</v>
      </c>
      <c r="W15" t="s">
        <v>448</v>
      </c>
      <c r="X15" t="s">
        <v>74</v>
      </c>
      <c r="Y15" t="s">
        <v>806</v>
      </c>
      <c r="Z15" t="s">
        <v>806</v>
      </c>
      <c r="AA15" t="s">
        <v>806</v>
      </c>
      <c r="AB15" t="s">
        <v>806</v>
      </c>
      <c r="AC15" t="s">
        <v>813</v>
      </c>
    </row>
    <row r="16" spans="1:29" x14ac:dyDescent="0.25">
      <c r="A16" t="s">
        <v>826</v>
      </c>
      <c r="B16" t="s">
        <v>547</v>
      </c>
      <c r="C16" s="6" t="s">
        <v>61</v>
      </c>
      <c r="D16" t="str">
        <f t="shared" si="0"/>
        <v>UPDATE CategoriesFields SET SortOrder = 800 , LayoutOrder = 0 , LayoutGroupId = 400 , FieldStateInNewForm = 2 , FieldStateInViewForm = 1 , FieldStateInEditForm = 2 , ControlTypeInNewForm = 'dropdownlist' , ControlTypeInViewForm = 'dropdownlist' , ControlTypeInEditForm = 'dropdownlist' , IsMandatoryInNewForm = 0 , IsMandatoryInEditForm = 0 , NameLocale1 = 'Οδός' , AllowedValues = 'NULL' , DefaultValue = 'NULL' , ValidationJSScript = 'NULL' , DocumentReadyJSScript = 'NULL' , DataSourceTypeId = 4 , DataSource = '/InvestigationsGen/LookupStreets/[[FIELD_VALUE]]?filter=[[CASCADED_VALUE]]' , FieldExtension1 = 'Id' , FieldExtension2 = 'Name' , FieldExtension3 = 'NULL' , FieldExtension4 = 'NULL' , FieldExtension5 = 'Fakelos_Municipality' , FieldExtension6 = 'NULL' , NameLocale9 = 'ΔΙΕΥΘΥΝΣΗ ΣΥΜΒΑΝΤΟΣ'  WHERE InternalName IN ('Dieuthinsi_Sumb_Odos') AND Entity = 'Investigations'</v>
      </c>
      <c r="E16">
        <v>800</v>
      </c>
      <c r="F16">
        <v>0</v>
      </c>
      <c r="G16">
        <v>400</v>
      </c>
      <c r="H16">
        <v>2</v>
      </c>
      <c r="I16">
        <v>1</v>
      </c>
      <c r="J16">
        <v>2</v>
      </c>
      <c r="K16" t="s">
        <v>57</v>
      </c>
      <c r="L16" t="s">
        <v>57</v>
      </c>
      <c r="M16" t="s">
        <v>57</v>
      </c>
      <c r="N16">
        <v>0</v>
      </c>
      <c r="O16">
        <v>0</v>
      </c>
      <c r="P16" t="s">
        <v>83</v>
      </c>
      <c r="Q16" t="s">
        <v>806</v>
      </c>
      <c r="R16" t="s">
        <v>806</v>
      </c>
      <c r="S16" t="s">
        <v>806</v>
      </c>
      <c r="T16" t="s">
        <v>806</v>
      </c>
      <c r="U16">
        <v>4</v>
      </c>
      <c r="V16" t="s">
        <v>768</v>
      </c>
      <c r="W16" t="s">
        <v>444</v>
      </c>
      <c r="X16" t="s">
        <v>445</v>
      </c>
      <c r="Y16" t="s">
        <v>806</v>
      </c>
      <c r="Z16" t="s">
        <v>806</v>
      </c>
      <c r="AA16" t="s">
        <v>550</v>
      </c>
      <c r="AB16" t="s">
        <v>806</v>
      </c>
      <c r="AC16" t="s">
        <v>827</v>
      </c>
    </row>
    <row r="17" spans="1:29" x14ac:dyDescent="0.25">
      <c r="A17" t="s">
        <v>828</v>
      </c>
      <c r="B17" t="s">
        <v>547</v>
      </c>
      <c r="C17" s="6" t="s">
        <v>61</v>
      </c>
      <c r="D17" t="str">
        <f t="shared" si="0"/>
        <v>UPDATE CategoriesFields SET SortOrder = 810 , LayoutOrder = 1 , LayoutGroupId = 400 , FieldStateInNewForm = 2 , FieldStateInViewForm = 1 , FieldStateInEditForm = 2 , ControlTypeInNewForm = 'textbox' , ControlTypeInViewForm = 'textbox' , ControlTypeInEditForm = 'textbox' , IsMandatoryInNewForm = 0 , IsMandatoryInEditForm = 0 , NameLocale1 = 'Αριθμός' , AllowedValues = 'NULL' , DefaultValue = 'NULL' , ValidationJSScript = 'NULL' , DocumentReadyJSScript = 'NULL' , DataSourceTypeId = 1 , DataSource = 'NULL' , FieldExtension1 = 'NULL' , FieldExtension2 = 'NULL' , FieldExtension3 = 'NULL' , FieldExtension4 = 'NULL' , FieldExtension5 = 'NULL' , FieldExtension6 = 'NULL' , NameLocale9 = 'ΔΙΕΥΘΥΝΣΗ ΣΥΜΒΑΝΤΟΣ'  WHERE InternalName IN ('Dieuthinsi_Sumb_Arithmos') AND Entity = 'Investigations'</v>
      </c>
      <c r="E17">
        <v>810</v>
      </c>
      <c r="F17">
        <v>1</v>
      </c>
      <c r="G17">
        <v>400</v>
      </c>
      <c r="H17">
        <v>2</v>
      </c>
      <c r="I17">
        <v>1</v>
      </c>
      <c r="J17">
        <v>2</v>
      </c>
      <c r="K17" t="s">
        <v>536</v>
      </c>
      <c r="L17" t="s">
        <v>536</v>
      </c>
      <c r="M17" t="s">
        <v>536</v>
      </c>
      <c r="N17">
        <v>0</v>
      </c>
      <c r="O17">
        <v>0</v>
      </c>
      <c r="P17" t="s">
        <v>84</v>
      </c>
      <c r="Q17" t="s">
        <v>806</v>
      </c>
      <c r="R17" t="s">
        <v>806</v>
      </c>
      <c r="S17" t="s">
        <v>806</v>
      </c>
      <c r="T17" t="s">
        <v>806</v>
      </c>
      <c r="U17">
        <v>1</v>
      </c>
      <c r="V17" t="s">
        <v>806</v>
      </c>
      <c r="W17" t="s">
        <v>806</v>
      </c>
      <c r="X17" t="s">
        <v>806</v>
      </c>
      <c r="Y17" t="s">
        <v>806</v>
      </c>
      <c r="Z17" t="s">
        <v>806</v>
      </c>
      <c r="AA17" t="s">
        <v>806</v>
      </c>
      <c r="AB17" t="s">
        <v>806</v>
      </c>
      <c r="AC17" t="s">
        <v>827</v>
      </c>
    </row>
    <row r="18" spans="1:29" x14ac:dyDescent="0.25">
      <c r="A18" t="s">
        <v>829</v>
      </c>
      <c r="B18" t="s">
        <v>547</v>
      </c>
      <c r="C18" s="6" t="s">
        <v>61</v>
      </c>
      <c r="D18" t="str">
        <f t="shared" si="0"/>
        <v>UPDATE CategoriesFields SET SortOrder = 820 , LayoutOrder = 0 , LayoutGroupId = 400 , FieldStateInNewForm = 2 , FieldStateInViewForm = 1 , FieldStateInEditForm = 2 , ControlTypeInNewForm = 'textbox' , ControlTypeInViewForm = 'textbox' , ControlTypeInEditForm = 'textbox' , IsMandatoryInNewForm = 0 , IsMandatoryInEditForm = 0 , NameLocale1 = 'Περιοχή' , AllowedValues = 'NULL' , DefaultValue = 'NULL' , ValidationJSScript = 'NULL' , DocumentReadyJSScript = 'NULL' , DataSourceTypeId = 1 , DataSource = 'NULL' , FieldExtension1 = 'NULL' , FieldExtension2 = 'NULL' , FieldExtension3 = 'NULL' , FieldExtension4 = 'NULL' , FieldExtension5 = 'NULL' , FieldExtension6 = 'NULL' , NameLocale9 = 'ΔΙΕΥΘΥΝΣΗ ΣΥΜΒΑΝΤΟΣ'  WHERE InternalName IN ('Dieuthinsi_Sumb_Perioxi') AND Entity = 'Investigations'</v>
      </c>
      <c r="E18">
        <v>820</v>
      </c>
      <c r="F18">
        <v>0</v>
      </c>
      <c r="G18">
        <v>400</v>
      </c>
      <c r="H18">
        <v>2</v>
      </c>
      <c r="I18">
        <v>1</v>
      </c>
      <c r="J18">
        <v>2</v>
      </c>
      <c r="K18" t="s">
        <v>536</v>
      </c>
      <c r="L18" t="s">
        <v>536</v>
      </c>
      <c r="M18" t="s">
        <v>536</v>
      </c>
      <c r="N18">
        <v>0</v>
      </c>
      <c r="O18">
        <v>0</v>
      </c>
      <c r="P18" t="s">
        <v>427</v>
      </c>
      <c r="Q18" t="s">
        <v>806</v>
      </c>
      <c r="R18" t="s">
        <v>806</v>
      </c>
      <c r="S18" t="s">
        <v>806</v>
      </c>
      <c r="T18" t="s">
        <v>806</v>
      </c>
      <c r="U18">
        <v>1</v>
      </c>
      <c r="V18" t="s">
        <v>806</v>
      </c>
      <c r="W18" t="s">
        <v>806</v>
      </c>
      <c r="X18" t="s">
        <v>806</v>
      </c>
      <c r="Y18" t="s">
        <v>806</v>
      </c>
      <c r="Z18" t="s">
        <v>806</v>
      </c>
      <c r="AA18" t="s">
        <v>806</v>
      </c>
      <c r="AB18" t="s">
        <v>806</v>
      </c>
      <c r="AC18" t="s">
        <v>827</v>
      </c>
    </row>
    <row r="19" spans="1:29" x14ac:dyDescent="0.25">
      <c r="A19" t="s">
        <v>830</v>
      </c>
      <c r="B19" t="s">
        <v>547</v>
      </c>
      <c r="C19" s="6" t="s">
        <v>61</v>
      </c>
      <c r="D19" t="str">
        <f t="shared" si="0"/>
        <v>UPDATE CategoriesFields SET SortOrder = 830 , LayoutOrder = 1 , LayoutGroupId = 400 , FieldStateInNewForm = 2 , FieldStateInViewForm = 1 , FieldStateInEditForm = 2 , ControlTypeInNewForm = 'textbox' , ControlTypeInViewForm = 'textbox' , ControlTypeInEditForm = 'textbox' , IsMandatoryInNewForm = 0 , IsMandatoryInEditForm = 0 , NameLocale1 = 'T.K.' , AllowedValues = 'NULL' , DefaultValue = 'NULL' , ValidationJSScript = 'NULL' , DocumentReadyJSScript = 'NULL' , DataSourceTypeId = 1 , DataSource = 'NULL' , FieldExtension1 = 'NULL' , FieldExtension2 = 'NULL' , FieldExtension3 = 'NULL' , FieldExtension4 = 'NULL' , FieldExtension5 = 'NULL' , FieldExtension6 = 'NULL' , NameLocale9 = 'ΔΙΕΥΘΥΝΣΗ ΣΥΜΒΑΝΤΟΣ'  WHERE InternalName IN ('Dieuthinsi_Sumb_TK') AND Entity = 'Investigations'</v>
      </c>
      <c r="E19">
        <v>830</v>
      </c>
      <c r="F19">
        <v>1</v>
      </c>
      <c r="G19">
        <v>400</v>
      </c>
      <c r="H19">
        <v>2</v>
      </c>
      <c r="I19">
        <v>1</v>
      </c>
      <c r="J19">
        <v>2</v>
      </c>
      <c r="K19" t="s">
        <v>536</v>
      </c>
      <c r="L19" t="s">
        <v>536</v>
      </c>
      <c r="M19" t="s">
        <v>536</v>
      </c>
      <c r="N19">
        <v>0</v>
      </c>
      <c r="O19">
        <v>0</v>
      </c>
      <c r="P19" t="s">
        <v>831</v>
      </c>
      <c r="Q19" t="s">
        <v>806</v>
      </c>
      <c r="R19" t="s">
        <v>806</v>
      </c>
      <c r="S19" t="s">
        <v>806</v>
      </c>
      <c r="T19" t="s">
        <v>806</v>
      </c>
      <c r="U19">
        <v>1</v>
      </c>
      <c r="V19" t="s">
        <v>806</v>
      </c>
      <c r="W19" t="s">
        <v>806</v>
      </c>
      <c r="X19" t="s">
        <v>806</v>
      </c>
      <c r="Y19" t="s">
        <v>806</v>
      </c>
      <c r="Z19" t="s">
        <v>806</v>
      </c>
      <c r="AA19" t="s">
        <v>806</v>
      </c>
      <c r="AB19" t="s">
        <v>806</v>
      </c>
      <c r="AC19" t="s">
        <v>827</v>
      </c>
    </row>
    <row r="20" spans="1:29" x14ac:dyDescent="0.25">
      <c r="A20" t="s">
        <v>889</v>
      </c>
      <c r="B20" t="s">
        <v>547</v>
      </c>
      <c r="C20" s="6" t="s">
        <v>61</v>
      </c>
      <c r="D20" t="str">
        <f t="shared" si="0"/>
        <v>UPDATE CategoriesFields SET SortOrder = 900 , LayoutOrder = -1 , LayoutGroupId = 500 , FieldStateInNewForm = 2 , FieldStateInViewForm = 1 , FieldStateInEditForm = 2 , ControlTypeInNewForm = 'dropdownlist-multi' , ControlTypeInViewForm = 'dropdownlist-multi' , ControlTypeInEditForm = 'dropdownlist-multi' , IsMandatoryInNewForm = 0 , IsMandatoryInEditForm = 0 , NameLocale1 = 'Στοιχεία Συνεργείου ΕΥΔΑΠ' , AllowedValues = 'NULL' , DefaultValue = 'NULL' , ValidationJSScript = 'NULL' , DocumentReadyJSScript = 'NULL' , DataSourceTypeId = 6 , DataSource = 'SELECT PersonnelID AS ValueInt, CONVERT(nvarchar(100), PersonnelAM)+' - '+PersonnelName+' '+PersonnelSurName AS DisplayText FROM Personnel WHERE IsActive=1 AND Personnel.PersonnelSectorId IN (SELECT SectorId FROM Users WHERE UserId = [[#USERID#]]) AND PersonnelDepartmentID IN (SELECT DepartmentId FROM Users WHERE UserId = [[#USERID#]])' , FieldExtension1 = 'ValueInt' , FieldExtension2 = 'DisplayText' , FieldExtension3 = 'NULL' , FieldExtension4 = 'MULTISELECT' , FieldExtension5 = 'NULL' , FieldExtension6 = 'NULL' , NameLocale9 = 'ΣΤΟΙΧΕΙΑ ΣΥΝΕΡΓΙΟΥ ΕΥΔΑΠ'  WHERE InternalName IN ('SynergeioEpemvasis_1') AND Entity = 'Investigations'</v>
      </c>
      <c r="E20">
        <v>900</v>
      </c>
      <c r="F20">
        <v>-1</v>
      </c>
      <c r="G20">
        <v>500</v>
      </c>
      <c r="H20">
        <v>2</v>
      </c>
      <c r="I20">
        <v>1</v>
      </c>
      <c r="J20">
        <v>2</v>
      </c>
      <c r="K20" t="s">
        <v>56</v>
      </c>
      <c r="L20" t="s">
        <v>56</v>
      </c>
      <c r="M20" t="s">
        <v>56</v>
      </c>
      <c r="N20">
        <v>0</v>
      </c>
      <c r="O20">
        <v>0</v>
      </c>
      <c r="P20" t="s">
        <v>832</v>
      </c>
      <c r="Q20" t="s">
        <v>806</v>
      </c>
      <c r="R20" t="s">
        <v>806</v>
      </c>
      <c r="S20" t="s">
        <v>806</v>
      </c>
      <c r="T20" t="s">
        <v>806</v>
      </c>
      <c r="U20">
        <v>6</v>
      </c>
      <c r="V20" t="s">
        <v>792</v>
      </c>
      <c r="W20" t="s">
        <v>448</v>
      </c>
      <c r="X20" t="s">
        <v>74</v>
      </c>
      <c r="Y20" t="s">
        <v>806</v>
      </c>
      <c r="Z20" t="s">
        <v>175</v>
      </c>
      <c r="AA20" t="s">
        <v>806</v>
      </c>
      <c r="AB20" t="s">
        <v>806</v>
      </c>
      <c r="AC20" t="s">
        <v>833</v>
      </c>
    </row>
    <row r="21" spans="1:29" x14ac:dyDescent="0.25">
      <c r="A21" t="s">
        <v>834</v>
      </c>
      <c r="B21" t="s">
        <v>547</v>
      </c>
      <c r="C21" s="6" t="s">
        <v>61</v>
      </c>
      <c r="D21" t="str">
        <f t="shared" si="0"/>
        <v>UPDATE CategoriesFields SET SortOrder = 1000 , LayoutOrder = -1 , LayoutGroupId = 600 , FieldStateInNewForm = 2 , FieldStateInViewForm = 1 , FieldStateInEditForm = 2 , ControlTypeInNewForm = 'checkbox' , ControlTypeInViewForm = 'checkbox' , ControlTypeInEditForm = 'checkbox' , IsMandatoryInNewForm = 0 , IsMandatoryInEditForm = 0 , NameLocale1 = 'Αποκατάσταση Βλάβης' , AllowedValues = '0;1' , DefaultValue = '0' , ValidationJSScript = 'NULL' , DocumentReadyJSScript = 'NULL' , DataSourceTypeId = 1 , DataSource = 'NULL' , FieldExtension1 = 'NULL' , FieldExtension2 = 'NULL' , FieldExtension3 = 'NULL' , FieldExtension4 = 'NULL' , FieldExtension5 = 'NULL' , FieldExtension6 = 'NULL' , NameLocale9 = 'ΑΠΟΚΑΤΑΣΤΑΣΗ ΒΛΑΒΗΣ'  WHERE InternalName IN ('Apokatastasi_Blabis') AND Entity = 'Investigations'</v>
      </c>
      <c r="E21">
        <v>1000</v>
      </c>
      <c r="F21">
        <v>-1</v>
      </c>
      <c r="G21">
        <v>600</v>
      </c>
      <c r="H21">
        <v>2</v>
      </c>
      <c r="I21">
        <v>1</v>
      </c>
      <c r="J21">
        <v>2</v>
      </c>
      <c r="K21" t="s">
        <v>545</v>
      </c>
      <c r="L21" t="s">
        <v>545</v>
      </c>
      <c r="M21" t="s">
        <v>545</v>
      </c>
      <c r="N21">
        <v>0</v>
      </c>
      <c r="O21">
        <v>0</v>
      </c>
      <c r="P21" t="s">
        <v>835</v>
      </c>
      <c r="Q21" t="s">
        <v>677</v>
      </c>
      <c r="R21">
        <v>0</v>
      </c>
      <c r="S21" t="s">
        <v>806</v>
      </c>
      <c r="T21" t="s">
        <v>806</v>
      </c>
      <c r="U21">
        <v>1</v>
      </c>
      <c r="V21" t="s">
        <v>806</v>
      </c>
      <c r="W21" t="s">
        <v>806</v>
      </c>
      <c r="X21" t="s">
        <v>806</v>
      </c>
      <c r="Y21" t="s">
        <v>806</v>
      </c>
      <c r="Z21" t="s">
        <v>806</v>
      </c>
      <c r="AA21" t="s">
        <v>806</v>
      </c>
      <c r="AB21" t="s">
        <v>806</v>
      </c>
      <c r="AC21" t="s">
        <v>836</v>
      </c>
    </row>
    <row r="22" spans="1:29" x14ac:dyDescent="0.25">
      <c r="A22" t="s">
        <v>837</v>
      </c>
      <c r="B22" t="s">
        <v>547</v>
      </c>
      <c r="C22" s="6" t="s">
        <v>61</v>
      </c>
      <c r="D22" t="str">
        <f t="shared" si="0"/>
        <v>UPDATE CategoriesFields SET SortOrder = 1010 , LayoutOrder = -1 , LayoutGroupId = 600 , FieldStateInNewForm = 2 , FieldStateInViewForm = 1 , FieldStateInEditForm = 2 , ControlTypeInNewForm = 'datetime' , ControlTypeInViewForm = 'datetime' , ControlTypeInEditForm = 'datetime' , IsMandatoryInNewForm = 0 , IsMandatoryInEditForm = 0 , NameLocale1 = 'Ημερομηνία Αποκατάστασης Βλάβης' , AllowedValues = 'NULL' , DefaultValue = 'NULL' , ValidationJSScript = 'NULL' , DocumentReadyJSScript = 'NULL' , DataSourceTypeId = 1 , DataSource = 'NULL' , FieldExtension1 = 'NULL' , FieldExtension2 = 'NULL' , FieldExtension3 = 'NULL' , FieldExtension4 = 'NULL' , FieldExtension5 = 'NULL' , FieldExtension6 = 'NULL' , NameLocale9 = 'ΑΠΟΚΑΤΑΣΤΑΣΗ ΒΛΑΒΗΣ'  WHERE InternalName IN ('Apokatastasi_Blabis_Hmerominia') AND Entity = 'Investigations'</v>
      </c>
      <c r="E22">
        <v>1010</v>
      </c>
      <c r="F22">
        <v>-1</v>
      </c>
      <c r="G22">
        <v>600</v>
      </c>
      <c r="H22">
        <v>2</v>
      </c>
      <c r="I22">
        <v>1</v>
      </c>
      <c r="J22">
        <v>2</v>
      </c>
      <c r="K22" t="s">
        <v>59</v>
      </c>
      <c r="L22" t="s">
        <v>59</v>
      </c>
      <c r="M22" t="s">
        <v>59</v>
      </c>
      <c r="N22">
        <v>0</v>
      </c>
      <c r="O22">
        <v>0</v>
      </c>
      <c r="P22" t="s">
        <v>838</v>
      </c>
      <c r="Q22" t="s">
        <v>806</v>
      </c>
      <c r="R22" t="s">
        <v>806</v>
      </c>
      <c r="S22" t="s">
        <v>806</v>
      </c>
      <c r="T22" t="s">
        <v>806</v>
      </c>
      <c r="U22">
        <v>1</v>
      </c>
      <c r="V22" t="s">
        <v>806</v>
      </c>
      <c r="W22" t="s">
        <v>806</v>
      </c>
      <c r="X22" t="s">
        <v>806</v>
      </c>
      <c r="Y22" t="s">
        <v>806</v>
      </c>
      <c r="Z22" t="s">
        <v>806</v>
      </c>
      <c r="AA22" t="s">
        <v>806</v>
      </c>
      <c r="AB22" t="s">
        <v>806</v>
      </c>
      <c r="AC22" t="s">
        <v>836</v>
      </c>
    </row>
    <row r="23" spans="1:29" x14ac:dyDescent="0.25">
      <c r="A23" t="s">
        <v>839</v>
      </c>
      <c r="B23" t="s">
        <v>547</v>
      </c>
      <c r="C23" s="6" t="s">
        <v>61</v>
      </c>
      <c r="D23" t="str">
        <f t="shared" si="0"/>
        <v>UPDATE CategoriesFields SET SortOrder = 1020 , LayoutOrder = 0 , LayoutGroupId = 600 , FieldStateInNewForm = 2 , FieldStateInViewForm = 1 , FieldStateInEditForm = 2 , ControlTypeInNewForm = 'time' , ControlTypeInViewForm = 'time' , ControlTypeInEditForm = 'time' , IsMandatoryInNewForm = 0 , IsMandatoryInEditForm = 0 , NameLocale1 = 'Ωρα Έναρξης Εργασιών' , AllowedValues = 'NULL' , DefaultValue = 'NULL' , ValidationJSScript = 'function CustomValidate[[FIELDNAME]]() ' , DocumentReadyJSScript = 'NULL' , DataSourceTypeId = 1 , DataSource = 'NULL' , FieldExtension1 = 'HH:mm' , FieldExtension2 = '{0:HH:mm}' , FieldExtension3 = 'NULL' , FieldExtension4 = 'NULL' , FieldExtension5 = 'NULL' , FieldExtension6 = 'NULL' , NameLocale9 = 'ΑΠΟΚΑΤΑΣΤΑΣΗ ΒΛΑΒΗΣ'  WHERE InternalName IN ('Apokatastasi_Blabis_Ora_Enarxis') AND Entity = 'Investigations'</v>
      </c>
      <c r="E23">
        <v>1020</v>
      </c>
      <c r="F23">
        <v>0</v>
      </c>
      <c r="G23">
        <v>600</v>
      </c>
      <c r="H23">
        <v>2</v>
      </c>
      <c r="I23">
        <v>1</v>
      </c>
      <c r="J23">
        <v>2</v>
      </c>
      <c r="K23" t="s">
        <v>474</v>
      </c>
      <c r="L23" t="s">
        <v>474</v>
      </c>
      <c r="M23" t="s">
        <v>474</v>
      </c>
      <c r="N23">
        <v>0</v>
      </c>
      <c r="O23">
        <v>0</v>
      </c>
      <c r="P23" t="s">
        <v>840</v>
      </c>
      <c r="Q23" t="s">
        <v>806</v>
      </c>
      <c r="R23" t="s">
        <v>806</v>
      </c>
      <c r="S23" t="s">
        <v>816</v>
      </c>
      <c r="T23" t="s">
        <v>806</v>
      </c>
      <c r="U23">
        <v>1</v>
      </c>
      <c r="V23" t="s">
        <v>806</v>
      </c>
      <c r="W23" t="s">
        <v>86</v>
      </c>
      <c r="X23" t="s">
        <v>87</v>
      </c>
      <c r="Y23" t="s">
        <v>806</v>
      </c>
      <c r="Z23" t="s">
        <v>806</v>
      </c>
      <c r="AA23" t="s">
        <v>806</v>
      </c>
      <c r="AB23" t="s">
        <v>806</v>
      </c>
      <c r="AC23" t="s">
        <v>836</v>
      </c>
    </row>
    <row r="24" spans="1:29" x14ac:dyDescent="0.25">
      <c r="A24" t="s">
        <v>841</v>
      </c>
      <c r="B24" t="s">
        <v>547</v>
      </c>
      <c r="C24" s="6" t="s">
        <v>61</v>
      </c>
      <c r="D24" t="str">
        <f t="shared" si="0"/>
        <v>UPDATE CategoriesFields SET SortOrder = 1030 , LayoutOrder = 1 , LayoutGroupId = 600 , FieldStateInNewForm = 2 , FieldStateInViewForm = 1 , FieldStateInEditForm = 2 , ControlTypeInNewForm = 'time' , ControlTypeInViewForm = 'time' , ControlTypeInEditForm = 'time' , IsMandatoryInNewForm = 0 , IsMandatoryInEditForm = 0 , NameLocale1 = 'Ωρα Λήξης Εργασιών' , AllowedValues = 'NULL' , DefaultValue = 'NULL' , ValidationJSScript = 'function CustomValidate[[FIELDNAME]]() ' , DocumentReadyJSScript = 'NULL' , DataSourceTypeId = 1 , DataSource = 'NULL' , FieldExtension1 = 'HH:mm' , FieldExtension2 = '{0:HH:mm}' , FieldExtension3 = 'NULL' , FieldExtension4 = 'NULL' , FieldExtension5 = 'NULL' , FieldExtension6 = 'NULL' , NameLocale9 = 'ΑΠΟΚΑΤΑΣΤΑΣΗ ΒΛΑΒΗΣ'  WHERE InternalName IN ('Apokatastasi_Blabis_Ora_Lixis') AND Entity = 'Investigations'</v>
      </c>
      <c r="E24">
        <v>1030</v>
      </c>
      <c r="F24">
        <v>1</v>
      </c>
      <c r="G24">
        <v>600</v>
      </c>
      <c r="H24">
        <v>2</v>
      </c>
      <c r="I24">
        <v>1</v>
      </c>
      <c r="J24">
        <v>2</v>
      </c>
      <c r="K24" t="s">
        <v>474</v>
      </c>
      <c r="L24" t="s">
        <v>474</v>
      </c>
      <c r="M24" t="s">
        <v>474</v>
      </c>
      <c r="N24">
        <v>0</v>
      </c>
      <c r="O24">
        <v>0</v>
      </c>
      <c r="P24" t="s">
        <v>170</v>
      </c>
      <c r="Q24" t="s">
        <v>806</v>
      </c>
      <c r="R24" t="s">
        <v>806</v>
      </c>
      <c r="S24" t="s">
        <v>816</v>
      </c>
      <c r="T24" t="s">
        <v>806</v>
      </c>
      <c r="U24">
        <v>1</v>
      </c>
      <c r="V24" t="s">
        <v>806</v>
      </c>
      <c r="W24" t="s">
        <v>86</v>
      </c>
      <c r="X24" t="s">
        <v>87</v>
      </c>
      <c r="Y24" t="s">
        <v>806</v>
      </c>
      <c r="Z24" t="s">
        <v>806</v>
      </c>
      <c r="AA24" t="s">
        <v>806</v>
      </c>
      <c r="AB24" t="s">
        <v>806</v>
      </c>
      <c r="AC24" t="s">
        <v>836</v>
      </c>
    </row>
    <row r="25" spans="1:29" x14ac:dyDescent="0.25">
      <c r="A25" t="s">
        <v>842</v>
      </c>
      <c r="B25" t="s">
        <v>547</v>
      </c>
      <c r="C25" s="6" t="s">
        <v>61</v>
      </c>
      <c r="D25" t="str">
        <f t="shared" si="0"/>
        <v>UPDATE CategoriesFields SET SortOrder = 1040 , LayoutOrder = -1 , LayoutGroupId = 600 , FieldStateInNewForm = 2 , FieldStateInViewForm = 1 , FieldStateInEditForm = 2 , ControlTypeInNewForm = 'textarea' , ControlTypeInViewForm = 'textarea' , ControlTypeInEditForm = 'textarea' , IsMandatoryInNewForm = 0 , IsMandatoryInEditForm = 0 , NameLocale1 = 'Ενέργειες Συνεργείου (Τρόπος Αποκατάστασης)' , AllowedValues = 'NULL' , DefaultValue = 'NULL' , ValidationJSScript = 'NULL' , DocumentReadyJSScript = 'NULL' , DataSourceTypeId = 1 , DataSource = 'NULL' , FieldExtension1 = 'NULL' , FieldExtension2 = 'NULL' , FieldExtension3 = 'NULL' , FieldExtension4 = 'NULL' , FieldExtension5 = 'NULL' , FieldExtension6 = 'NULL' , NameLocale9 = 'ΑΠΟΚΑΤΑΣΤΑΣΗ ΒΛΑΒΗΣ'  WHERE InternalName IN ('Apokatastasi_Blabis_Energeies_Sunerg') AND Entity = 'Investigations'</v>
      </c>
      <c r="E25">
        <v>1040</v>
      </c>
      <c r="F25">
        <v>-1</v>
      </c>
      <c r="G25">
        <v>600</v>
      </c>
      <c r="H25">
        <v>2</v>
      </c>
      <c r="I25">
        <v>1</v>
      </c>
      <c r="J25">
        <v>2</v>
      </c>
      <c r="K25" t="s">
        <v>60</v>
      </c>
      <c r="L25" t="s">
        <v>60</v>
      </c>
      <c r="M25" t="s">
        <v>60</v>
      </c>
      <c r="N25">
        <v>0</v>
      </c>
      <c r="O25">
        <v>0</v>
      </c>
      <c r="P25" t="s">
        <v>843</v>
      </c>
      <c r="Q25" t="s">
        <v>806</v>
      </c>
      <c r="R25" t="s">
        <v>806</v>
      </c>
      <c r="S25" t="s">
        <v>806</v>
      </c>
      <c r="T25" t="s">
        <v>806</v>
      </c>
      <c r="U25">
        <v>1</v>
      </c>
      <c r="V25" t="s">
        <v>806</v>
      </c>
      <c r="W25" t="s">
        <v>806</v>
      </c>
      <c r="X25" t="s">
        <v>806</v>
      </c>
      <c r="Y25" t="s">
        <v>806</v>
      </c>
      <c r="Z25" t="s">
        <v>806</v>
      </c>
      <c r="AA25" t="s">
        <v>806</v>
      </c>
      <c r="AB25" t="s">
        <v>806</v>
      </c>
      <c r="AC25" t="s">
        <v>836</v>
      </c>
    </row>
    <row r="26" spans="1:29" x14ac:dyDescent="0.25">
      <c r="A26" t="s">
        <v>844</v>
      </c>
      <c r="B26" t="s">
        <v>547</v>
      </c>
      <c r="C26" s="6" t="s">
        <v>61</v>
      </c>
      <c r="D26" t="str">
        <f t="shared" si="0"/>
        <v>UPDATE CategoriesFields SET SortOrder = 1100 , LayoutOrder = -1 , LayoutGroupId = 700 , FieldStateInNewForm = 2 , FieldStateInViewForm = 1 , FieldStateInEditForm = 2 , ControlTypeInNewForm = 'textarea' , ControlTypeInViewForm = 'textarea' , ControlTypeInEditForm = 'textarea' , IsMandatoryInNewForm = 0 , IsMandatoryInEditForm = 0 , NameLocale1 = 'Ανάλυση Αιτίου και Είδους Ζημιάς' , AllowedValues = 'NULL' , DefaultValue = 'NULL' , ValidationJSScript = 'NULL' , DocumentReadyJSScript = 'NULL' , DataSourceTypeId = 1 , DataSource = 'NULL' , FieldExtension1 = 'NULL' , FieldExtension2 = 'NULL' , FieldExtension3 = 'NULL' , FieldExtension4 = 'NULL' , FieldExtension5 = 'NULL' , FieldExtension6 = 'NULL' , NameLocale9 = 'ΑΙΤΙΟ &amp; ΕΙΔΟΣ ΖΗΜΙΑΣ'  WHERE InternalName IN ('Aitio_Eidos_Zimias') AND Entity = 'Investigations'</v>
      </c>
      <c r="E26">
        <v>1100</v>
      </c>
      <c r="F26">
        <v>-1</v>
      </c>
      <c r="G26">
        <v>700</v>
      </c>
      <c r="H26">
        <v>2</v>
      </c>
      <c r="I26">
        <v>1</v>
      </c>
      <c r="J26">
        <v>2</v>
      </c>
      <c r="K26" t="s">
        <v>60</v>
      </c>
      <c r="L26" t="s">
        <v>60</v>
      </c>
      <c r="M26" t="s">
        <v>60</v>
      </c>
      <c r="N26">
        <v>0</v>
      </c>
      <c r="O26">
        <v>0</v>
      </c>
      <c r="P26" t="s">
        <v>845</v>
      </c>
      <c r="Q26" t="s">
        <v>806</v>
      </c>
      <c r="R26" t="s">
        <v>806</v>
      </c>
      <c r="S26" t="s">
        <v>806</v>
      </c>
      <c r="T26" t="s">
        <v>806</v>
      </c>
      <c r="U26">
        <v>1</v>
      </c>
      <c r="V26" t="s">
        <v>806</v>
      </c>
      <c r="W26" t="s">
        <v>806</v>
      </c>
      <c r="X26" t="s">
        <v>806</v>
      </c>
      <c r="Y26" t="s">
        <v>806</v>
      </c>
      <c r="Z26" t="s">
        <v>806</v>
      </c>
      <c r="AA26" t="s">
        <v>806</v>
      </c>
      <c r="AB26" t="s">
        <v>806</v>
      </c>
      <c r="AC26" t="s">
        <v>846</v>
      </c>
    </row>
    <row r="27" spans="1:29" x14ac:dyDescent="0.25">
      <c r="A27" t="s">
        <v>847</v>
      </c>
      <c r="B27" t="s">
        <v>547</v>
      </c>
      <c r="C27" s="6" t="s">
        <v>61</v>
      </c>
      <c r="D27" t="str">
        <f t="shared" si="0"/>
        <v>UPDATE CategoriesFields SET SortOrder = 1200 , LayoutOrder = -1 , LayoutGroupId = 800 , FieldStateInNewForm = 2 , FieldStateInViewForm = 1 , FieldStateInEditForm = 2 , ControlTypeInNewForm = 'textbox' , ControlTypeInViewForm = 'textbox' , ControlTypeInEditForm = 'textbox' , IsMandatoryInNewForm = 0 , IsMandatoryInEditForm = 0 , NameLocale1 = 'Ονοματεπώνυμο - Επωνυμία' , AllowedValues = 'NULL' , DefaultValue = 'NULL' , ValidationJSScript = 'NULL' , DocumentReadyJSScript = 'NULL' , DataSourceTypeId = 1 , DataSource = 'NULL' , FieldExtension1 = 'NULL' , FieldExtension2 = 'NULL' , FieldExtension3 = 'NULL' , FieldExtension4 = 'NULL' , FieldExtension5 = 'NULL' , FieldExtension6 = 'NULL' , NameLocale9 = 'ΣΤΟΙΧΕΙΑ ΖΗΜΙΩΘΕΝΤΩΝ/ΤΡΙΤΩΝ ΑΝΑΛΥΤΙΚΑ'  WHERE InternalName IN ('Zimwthentes_1_Onoma') AND Entity = 'Investigations'</v>
      </c>
      <c r="E27">
        <v>1200</v>
      </c>
      <c r="F27">
        <v>-1</v>
      </c>
      <c r="G27">
        <v>800</v>
      </c>
      <c r="H27">
        <v>2</v>
      </c>
      <c r="I27">
        <v>1</v>
      </c>
      <c r="J27">
        <v>2</v>
      </c>
      <c r="K27" t="s">
        <v>536</v>
      </c>
      <c r="L27" t="s">
        <v>536</v>
      </c>
      <c r="M27" t="s">
        <v>536</v>
      </c>
      <c r="N27">
        <v>0</v>
      </c>
      <c r="O27">
        <v>0</v>
      </c>
      <c r="P27" t="s">
        <v>848</v>
      </c>
      <c r="Q27" t="s">
        <v>806</v>
      </c>
      <c r="R27" t="s">
        <v>806</v>
      </c>
      <c r="S27" t="s">
        <v>806</v>
      </c>
      <c r="T27" t="s">
        <v>806</v>
      </c>
      <c r="U27">
        <v>1</v>
      </c>
      <c r="V27" t="s">
        <v>806</v>
      </c>
      <c r="W27" t="s">
        <v>806</v>
      </c>
      <c r="X27" t="s">
        <v>806</v>
      </c>
      <c r="Y27" t="s">
        <v>806</v>
      </c>
      <c r="Z27" t="s">
        <v>806</v>
      </c>
      <c r="AA27" t="s">
        <v>806</v>
      </c>
      <c r="AB27" t="s">
        <v>806</v>
      </c>
      <c r="AC27" t="s">
        <v>849</v>
      </c>
    </row>
    <row r="28" spans="1:29" x14ac:dyDescent="0.25">
      <c r="A28" t="s">
        <v>850</v>
      </c>
      <c r="B28" t="s">
        <v>547</v>
      </c>
      <c r="C28" s="6" t="s">
        <v>61</v>
      </c>
      <c r="D28" t="str">
        <f t="shared" si="0"/>
        <v>UPDATE CategoriesFields SET SortOrder = 1210 , LayoutOrder = -1 , LayoutGroupId = 800 , FieldStateInNewForm = 2 , FieldStateInViewForm = 1 , FieldStateInEditForm = 2 , ControlTypeInNewForm = 'textbox' , ControlTypeInViewForm = 'textbox' , ControlTypeInEditForm = 'textbox' , IsMandatoryInNewForm = 0 , IsMandatoryInEditForm = 0 , NameLocale1 = 'Διεύθυνση Επικοινωνίας' , AllowedValues = 'NULL' , DefaultValue = 'NULL' , ValidationJSScript = 'NULL' , DocumentReadyJSScript = 'NULL' , DataSourceTypeId = 1 , DataSource = 'NULL' , FieldExtension1 = 'NULL' , FieldExtension2 = 'NULL' , FieldExtension3 = 'NULL' , FieldExtension4 = 'NULL' , FieldExtension5 = 'NULL' , FieldExtension6 = 'NULL' , NameLocale9 = 'ΣΤΟΙΧΕΙΑ ΖΗΜΙΩΘΕΝΤΩΝ/ΤΡΙΤΩΝ ΑΝΑΛΥΤΙΚΑ'  WHERE InternalName IN ('Zimwthentes_1_Dieuthinsi') AND Entity = 'Investigations'</v>
      </c>
      <c r="E28">
        <v>1210</v>
      </c>
      <c r="F28">
        <v>-1</v>
      </c>
      <c r="G28">
        <v>800</v>
      </c>
      <c r="H28">
        <v>2</v>
      </c>
      <c r="I28">
        <v>1</v>
      </c>
      <c r="J28">
        <v>2</v>
      </c>
      <c r="K28" t="s">
        <v>536</v>
      </c>
      <c r="L28" t="s">
        <v>536</v>
      </c>
      <c r="M28" t="s">
        <v>536</v>
      </c>
      <c r="N28">
        <v>0</v>
      </c>
      <c r="O28">
        <v>0</v>
      </c>
      <c r="P28" t="s">
        <v>851</v>
      </c>
      <c r="Q28" t="s">
        <v>806</v>
      </c>
      <c r="R28" t="s">
        <v>806</v>
      </c>
      <c r="S28" t="s">
        <v>806</v>
      </c>
      <c r="T28" t="s">
        <v>806</v>
      </c>
      <c r="U28">
        <v>1</v>
      </c>
      <c r="V28" t="s">
        <v>806</v>
      </c>
      <c r="W28" t="s">
        <v>806</v>
      </c>
      <c r="X28" t="s">
        <v>806</v>
      </c>
      <c r="Y28" t="s">
        <v>806</v>
      </c>
      <c r="Z28" t="s">
        <v>806</v>
      </c>
      <c r="AA28" t="s">
        <v>806</v>
      </c>
      <c r="AB28" t="s">
        <v>806</v>
      </c>
      <c r="AC28" t="s">
        <v>849</v>
      </c>
    </row>
    <row r="29" spans="1:29" x14ac:dyDescent="0.25">
      <c r="A29" t="s">
        <v>852</v>
      </c>
      <c r="B29" t="s">
        <v>547</v>
      </c>
      <c r="C29" s="6" t="s">
        <v>61</v>
      </c>
      <c r="D29" t="str">
        <f t="shared" si="0"/>
        <v>UPDATE CategoriesFields SET SortOrder = 1220 , LayoutOrder = 0 , LayoutGroupId = 800 , FieldStateInNewForm = 2 , FieldStateInViewForm = 1 , FieldStateInEditForm = 2 , ControlTypeInNewForm = 'textbox' , ControlTypeInViewForm = 'textbox' , ControlTypeInEditForm = 'textbox' , IsMandatoryInNewForm = 0 , IsMandatoryInEditForm = 0 , NameLocale1 = 'Σταθερό Τηλέφωνο' , AllowedValues = 'NULL' , DefaultValue = 'NULL' , ValidationJSScript = 'NULL' , DocumentReadyJSScript = 'NULL' , DataSourceTypeId = 1 , DataSource = 'NULL' , FieldExtension1 = 'NULL' , FieldExtension2 = 'NULL' , FieldExtension3 = 'NULL' , FieldExtension4 = 'NULL' , FieldExtension5 = 'NULL' , FieldExtension6 = 'NULL' , NameLocale9 = 'ΣΤΟΙΧΕΙΑ ΖΗΜΙΩΘΕΝΤΩΝ/ΤΡΙΤΩΝ ΑΝΑΛΥΤΙΚΑ'  WHERE InternalName IN ('Zimwthentes_1_ThlStathero') AND Entity = 'Investigations'</v>
      </c>
      <c r="E29">
        <v>1220</v>
      </c>
      <c r="F29">
        <v>0</v>
      </c>
      <c r="G29">
        <v>800</v>
      </c>
      <c r="H29">
        <v>2</v>
      </c>
      <c r="I29">
        <v>1</v>
      </c>
      <c r="J29">
        <v>2</v>
      </c>
      <c r="K29" t="s">
        <v>536</v>
      </c>
      <c r="L29" t="s">
        <v>536</v>
      </c>
      <c r="M29" t="s">
        <v>536</v>
      </c>
      <c r="N29">
        <v>0</v>
      </c>
      <c r="O29">
        <v>0</v>
      </c>
      <c r="P29" t="s">
        <v>853</v>
      </c>
      <c r="Q29" t="s">
        <v>806</v>
      </c>
      <c r="R29" t="s">
        <v>806</v>
      </c>
      <c r="S29" t="s">
        <v>806</v>
      </c>
      <c r="T29" t="s">
        <v>806</v>
      </c>
      <c r="U29">
        <v>1</v>
      </c>
      <c r="V29" t="s">
        <v>806</v>
      </c>
      <c r="W29" t="s">
        <v>806</v>
      </c>
      <c r="X29" t="s">
        <v>806</v>
      </c>
      <c r="Y29" t="s">
        <v>806</v>
      </c>
      <c r="Z29" t="s">
        <v>806</v>
      </c>
      <c r="AA29" t="s">
        <v>806</v>
      </c>
      <c r="AB29" t="s">
        <v>806</v>
      </c>
      <c r="AC29" t="s">
        <v>849</v>
      </c>
    </row>
    <row r="30" spans="1:29" x14ac:dyDescent="0.25">
      <c r="A30" t="s">
        <v>854</v>
      </c>
      <c r="B30" t="s">
        <v>547</v>
      </c>
      <c r="C30" s="6" t="s">
        <v>61</v>
      </c>
      <c r="D30" t="str">
        <f t="shared" si="0"/>
        <v>UPDATE CategoriesFields SET SortOrder = 1230 , LayoutOrder = 1 , LayoutGroupId = 800 , FieldStateInNewForm = 2 , FieldStateInViewForm = 1 , FieldStateInEditForm = 2 , ControlTypeInNewForm = 'textbox' , ControlTypeInViewForm = 'textbox' , ControlTypeInEditForm = 'textbox' , IsMandatoryInNewForm = 0 , IsMandatoryInEditForm = 0 , NameLocale1 = 'Κινητό Τηλέφωνο' , AllowedValues = 'NULL' , DefaultValue = 'NULL' , ValidationJSScript = 'NULL' , DocumentReadyJSScript = 'NULL' , DataSourceTypeId = 1 , DataSource = 'NULL' , FieldExtension1 = 'NULL' , FieldExtension2 = 'NULL' , FieldExtension3 = 'NULL' , FieldExtension4 = 'NULL' , FieldExtension5 = 'NULL' , FieldExtension6 = 'NULL' , NameLocale9 = 'ΣΤΟΙΧΕΙΑ ΖΗΜΙΩΘΕΝΤΩΝ/ΤΡΙΤΩΝ ΑΝΑΛΥΤΙΚΑ'  WHERE InternalName IN ('Zimwthentes_1_ThlKinito') AND Entity = 'Investigations'</v>
      </c>
      <c r="E30">
        <v>1230</v>
      </c>
      <c r="F30">
        <v>1</v>
      </c>
      <c r="G30">
        <v>800</v>
      </c>
      <c r="H30">
        <v>2</v>
      </c>
      <c r="I30">
        <v>1</v>
      </c>
      <c r="J30">
        <v>2</v>
      </c>
      <c r="K30" t="s">
        <v>536</v>
      </c>
      <c r="L30" t="s">
        <v>536</v>
      </c>
      <c r="M30" t="s">
        <v>536</v>
      </c>
      <c r="N30">
        <v>0</v>
      </c>
      <c r="O30">
        <v>0</v>
      </c>
      <c r="P30" t="s">
        <v>855</v>
      </c>
      <c r="Q30" t="s">
        <v>806</v>
      </c>
      <c r="R30" t="s">
        <v>806</v>
      </c>
      <c r="S30" t="s">
        <v>806</v>
      </c>
      <c r="T30" t="s">
        <v>806</v>
      </c>
      <c r="U30">
        <v>1</v>
      </c>
      <c r="V30" t="s">
        <v>806</v>
      </c>
      <c r="W30" t="s">
        <v>806</v>
      </c>
      <c r="X30" t="s">
        <v>806</v>
      </c>
      <c r="Y30" t="s">
        <v>806</v>
      </c>
      <c r="Z30" t="s">
        <v>806</v>
      </c>
      <c r="AA30" t="s">
        <v>806</v>
      </c>
      <c r="AB30" t="s">
        <v>806</v>
      </c>
      <c r="AC30" t="s">
        <v>849</v>
      </c>
    </row>
    <row r="31" spans="1:29" x14ac:dyDescent="0.25">
      <c r="A31" t="s">
        <v>856</v>
      </c>
      <c r="B31" t="s">
        <v>547</v>
      </c>
      <c r="C31" s="6" t="s">
        <v>61</v>
      </c>
      <c r="D31" t="str">
        <f t="shared" si="0"/>
        <v>UPDATE CategoriesFields SET SortOrder = 1240 , LayoutOrder = -1 , LayoutGroupId = 800 , FieldStateInNewForm = 2 , FieldStateInViewForm = 1 , FieldStateInEditForm = 2 , ControlTypeInNewForm = 'textbox' , ControlTypeInViewForm = 'textbox' , ControlTypeInEditForm = 'textbox' , IsMandatoryInNewForm = 0 , IsMandatoryInEditForm = 0 , NameLocale1 = 'E-mail' , AllowedValues = 'NULL' , DefaultValue = 'NULL' , ValidationJSScript = 'NULL' , DocumentReadyJSScript = 'NULL' , DataSourceTypeId = 1 , DataSource = 'NULL' , FieldExtension1 = 'NULL' , FieldExtension2 = 'NULL' , FieldExtension3 = 'NULL' , FieldExtension4 = 'NULL' , FieldExtension5 = 'NULL' , FieldExtension6 = 'NULL' , NameLocale9 = 'ΣΤΟΙΧΕΙΑ ΖΗΜΙΩΘΕΝΤΩΝ/ΤΡΙΤΩΝ ΑΝΑΛΥΤΙΚΑ'  WHERE InternalName IN ('Zimwthentes_1_Email') AND Entity = 'Investigations'</v>
      </c>
      <c r="E31">
        <v>1240</v>
      </c>
      <c r="F31">
        <v>-1</v>
      </c>
      <c r="G31">
        <v>800</v>
      </c>
      <c r="H31">
        <v>2</v>
      </c>
      <c r="I31">
        <v>1</v>
      </c>
      <c r="J31">
        <v>2</v>
      </c>
      <c r="K31" t="s">
        <v>536</v>
      </c>
      <c r="L31" t="s">
        <v>536</v>
      </c>
      <c r="M31" t="s">
        <v>536</v>
      </c>
      <c r="N31">
        <v>0</v>
      </c>
      <c r="O31">
        <v>0</v>
      </c>
      <c r="P31" t="s">
        <v>857</v>
      </c>
      <c r="Q31" t="s">
        <v>806</v>
      </c>
      <c r="R31" t="s">
        <v>806</v>
      </c>
      <c r="S31" t="s">
        <v>806</v>
      </c>
      <c r="T31" t="s">
        <v>806</v>
      </c>
      <c r="U31">
        <v>1</v>
      </c>
      <c r="V31" t="s">
        <v>806</v>
      </c>
      <c r="W31" t="s">
        <v>806</v>
      </c>
      <c r="X31" t="s">
        <v>806</v>
      </c>
      <c r="Y31" t="s">
        <v>806</v>
      </c>
      <c r="Z31" t="s">
        <v>806</v>
      </c>
      <c r="AA31" t="s">
        <v>806</v>
      </c>
      <c r="AB31" t="s">
        <v>806</v>
      </c>
      <c r="AC31" t="s">
        <v>849</v>
      </c>
    </row>
    <row r="32" spans="1:29" x14ac:dyDescent="0.25">
      <c r="A32" t="s">
        <v>858</v>
      </c>
      <c r="B32" t="s">
        <v>547</v>
      </c>
      <c r="C32" s="6" t="s">
        <v>61</v>
      </c>
      <c r="D32" t="str">
        <f t="shared" si="0"/>
        <v>UPDATE CategoriesFields SET SortOrder = 1250 , LayoutOrder = -1 , LayoutGroupId = 800 , FieldStateInNewForm = 2 , FieldStateInViewForm = 1 , FieldStateInEditForm = 2 , ControlTypeInNewForm = 'checkbox' , ControlTypeInViewForm = 'checkbox' , ControlTypeInEditForm = 'checkbox' , IsMandatoryInNewForm = 0 , IsMandatoryInEditForm = 0 , NameLocale1 = 'Είναι Ιδιοκτήτης' , AllowedValues = '0;1' , DefaultValue = '0' , ValidationJSScript = 'NULL' , DocumentReadyJSScript = 'NULL' , DataSourceTypeId = 1 , DataSource = 'NULL' , FieldExtension1 = 'NULL' , FieldExtension2 = 'NULL' , FieldExtension3 = 'NULL' , FieldExtension4 = 'NULL' , FieldExtension5 = 'NULL' , FieldExtension6 = 'NULL' , NameLocale9 = 'ΣΤΟΙΧΕΙΑ ΖΗΜΙΩΘΕΝΤΩΝ/ΤΡΙΤΩΝ ΑΝΑΛΥΤΙΚΑ'  WHERE InternalName IN ('Zimwthentes_1_Idioktitis') AND Entity = 'Investigations'</v>
      </c>
      <c r="E32">
        <v>1250</v>
      </c>
      <c r="F32">
        <v>-1</v>
      </c>
      <c r="G32">
        <v>800</v>
      </c>
      <c r="H32">
        <v>2</v>
      </c>
      <c r="I32">
        <v>1</v>
      </c>
      <c r="J32">
        <v>2</v>
      </c>
      <c r="K32" t="s">
        <v>545</v>
      </c>
      <c r="L32" t="s">
        <v>545</v>
      </c>
      <c r="M32" t="s">
        <v>545</v>
      </c>
      <c r="N32">
        <v>0</v>
      </c>
      <c r="O32">
        <v>0</v>
      </c>
      <c r="P32" t="s">
        <v>859</v>
      </c>
      <c r="Q32" t="s">
        <v>677</v>
      </c>
      <c r="R32">
        <v>0</v>
      </c>
      <c r="S32" t="s">
        <v>806</v>
      </c>
      <c r="T32" t="s">
        <v>806</v>
      </c>
      <c r="U32">
        <v>1</v>
      </c>
      <c r="V32" t="s">
        <v>806</v>
      </c>
      <c r="W32" t="s">
        <v>806</v>
      </c>
      <c r="X32" t="s">
        <v>806</v>
      </c>
      <c r="Y32" t="s">
        <v>806</v>
      </c>
      <c r="Z32" t="s">
        <v>806</v>
      </c>
      <c r="AA32" t="s">
        <v>806</v>
      </c>
      <c r="AB32" t="s">
        <v>806</v>
      </c>
      <c r="AC32" t="s">
        <v>849</v>
      </c>
    </row>
    <row r="33" spans="1:29" x14ac:dyDescent="0.25">
      <c r="A33" t="s">
        <v>860</v>
      </c>
      <c r="B33" t="s">
        <v>547</v>
      </c>
      <c r="C33" s="6" t="s">
        <v>61</v>
      </c>
      <c r="D33" t="str">
        <f t="shared" si="0"/>
        <v>UPDATE CategoriesFields SET SortOrder = 1260 , LayoutOrder = -1 , LayoutGroupId = 800 , FieldStateInNewForm = 2 , FieldStateInViewForm = 1 , FieldStateInEditForm = 2 , ControlTypeInNewForm = 'checkbox' , ControlTypeInViewForm = 'checkbox' , ControlTypeInEditForm = 'checkbox' , IsMandatoryInNewForm = 0 , IsMandatoryInEditForm = 0 , NameLocale1 = 'Είναι Ενοικιαστής' , AllowedValues = '0;1' , DefaultValue = '0' , ValidationJSScript = 'NULL' , DocumentReadyJSScript = 'NULL' , DataSourceTypeId = 1 , DataSource = 'NULL' , FieldExtension1 = 'NULL' , FieldExtension2 = 'NULL' , FieldExtension3 = 'NULL' , FieldExtension4 = 'NULL' , FieldExtension5 = 'NULL' , FieldExtension6 = 'NULL' , NameLocale9 = 'ΣΤΟΙΧΕΙΑ ΖΗΜΙΩΘΕΝΤΩΝ/ΤΡΙΤΩΝ ΑΝΑΛΥΤΙΚΑ'  WHERE InternalName IN ('Zimwthentes_1_Enoikiastis') AND Entity = 'Investigations'</v>
      </c>
      <c r="E33">
        <v>1260</v>
      </c>
      <c r="F33">
        <v>-1</v>
      </c>
      <c r="G33">
        <v>800</v>
      </c>
      <c r="H33">
        <v>2</v>
      </c>
      <c r="I33">
        <v>1</v>
      </c>
      <c r="J33">
        <v>2</v>
      </c>
      <c r="K33" t="s">
        <v>545</v>
      </c>
      <c r="L33" t="s">
        <v>545</v>
      </c>
      <c r="M33" t="s">
        <v>545</v>
      </c>
      <c r="N33">
        <v>0</v>
      </c>
      <c r="O33">
        <v>0</v>
      </c>
      <c r="P33" t="s">
        <v>861</v>
      </c>
      <c r="Q33" t="s">
        <v>677</v>
      </c>
      <c r="R33">
        <v>0</v>
      </c>
      <c r="S33" t="s">
        <v>806</v>
      </c>
      <c r="T33" t="s">
        <v>806</v>
      </c>
      <c r="U33">
        <v>1</v>
      </c>
      <c r="V33" t="s">
        <v>806</v>
      </c>
      <c r="W33" t="s">
        <v>806</v>
      </c>
      <c r="X33" t="s">
        <v>806</v>
      </c>
      <c r="Y33" t="s">
        <v>806</v>
      </c>
      <c r="Z33" t="s">
        <v>806</v>
      </c>
      <c r="AA33" t="s">
        <v>806</v>
      </c>
      <c r="AB33" t="s">
        <v>806</v>
      </c>
      <c r="AC33" t="s">
        <v>849</v>
      </c>
    </row>
    <row r="34" spans="1:29" x14ac:dyDescent="0.25">
      <c r="A34" t="s">
        <v>862</v>
      </c>
      <c r="B34" t="s">
        <v>547</v>
      </c>
      <c r="C34" s="6" t="s">
        <v>61</v>
      </c>
      <c r="D34" t="str">
        <f t="shared" si="0"/>
        <v>UPDATE CategoriesFields SET SortOrder = 1300 , LayoutOrder = -1 , LayoutGroupId = 800 , FieldStateInNewForm = 2 , FieldStateInViewForm = 1 , FieldStateInEditForm = 2 , ControlTypeInNewForm = 'textbox' , ControlTypeInViewForm = 'textbox' , ControlTypeInEditForm = 'textbox' , IsMandatoryInNewForm = 0 , IsMandatoryInEditForm = 0 , NameLocale1 = 'Ονοματεπώνυμο - Επωνυμία' , AllowedValues = 'NULL' , DefaultValue = 'NULL' , ValidationJSScript = 'NULL' , DocumentReadyJSScript = 'NULL' , DataSourceTypeId = 1 , DataSource = 'NULL' , FieldExtension1 = 'NULL' , FieldExtension2 = 'NULL' , FieldExtension3 = 'NULL' , FieldExtension4 = 'NULL' , FieldExtension5 = 'NULL' , FieldExtension6 = 'NULL' , NameLocale9 = 'ΣΤΟΙΧΕΙΑ ΖΗΜΙΩΘΕΝΤΩΝ/ΤΡΙΤΩΝ ΑΝΑΛΥΤΙΚΑ'  WHERE InternalName IN ('Zimwthentes_2_Onoma') AND Entity = 'Investigations'</v>
      </c>
      <c r="E34">
        <v>1300</v>
      </c>
      <c r="F34">
        <v>-1</v>
      </c>
      <c r="G34">
        <v>800</v>
      </c>
      <c r="H34">
        <v>2</v>
      </c>
      <c r="I34">
        <v>1</v>
      </c>
      <c r="J34">
        <v>2</v>
      </c>
      <c r="K34" t="s">
        <v>536</v>
      </c>
      <c r="L34" t="s">
        <v>536</v>
      </c>
      <c r="M34" t="s">
        <v>536</v>
      </c>
      <c r="N34">
        <v>0</v>
      </c>
      <c r="O34">
        <v>0</v>
      </c>
      <c r="P34" t="s">
        <v>848</v>
      </c>
      <c r="Q34" t="s">
        <v>806</v>
      </c>
      <c r="R34" t="s">
        <v>806</v>
      </c>
      <c r="S34" t="s">
        <v>806</v>
      </c>
      <c r="T34" t="s">
        <v>806</v>
      </c>
      <c r="U34">
        <v>1</v>
      </c>
      <c r="V34" t="s">
        <v>806</v>
      </c>
      <c r="W34" t="s">
        <v>806</v>
      </c>
      <c r="X34" t="s">
        <v>806</v>
      </c>
      <c r="Y34" t="s">
        <v>806</v>
      </c>
      <c r="Z34" t="s">
        <v>806</v>
      </c>
      <c r="AA34" t="s">
        <v>806</v>
      </c>
      <c r="AB34" t="s">
        <v>806</v>
      </c>
      <c r="AC34" t="s">
        <v>849</v>
      </c>
    </row>
    <row r="35" spans="1:29" x14ac:dyDescent="0.25">
      <c r="A35" t="s">
        <v>863</v>
      </c>
      <c r="B35" t="s">
        <v>547</v>
      </c>
      <c r="C35" s="6" t="s">
        <v>61</v>
      </c>
      <c r="D35" t="str">
        <f t="shared" si="0"/>
        <v>UPDATE CategoriesFields SET SortOrder = 1310 , LayoutOrder = -1 , LayoutGroupId = 800 , FieldStateInNewForm = 2 , FieldStateInViewForm = 1 , FieldStateInEditForm = 2 , ControlTypeInNewForm = 'textbox' , ControlTypeInViewForm = 'textbox' , ControlTypeInEditForm = 'textbox' , IsMandatoryInNewForm = 0 , IsMandatoryInEditForm = 0 , NameLocale1 = 'Διεύθυνση Επικοινωνίας' , AllowedValues = 'NULL' , DefaultValue = 'NULL' , ValidationJSScript = 'NULL' , DocumentReadyJSScript = 'NULL' , DataSourceTypeId = 1 , DataSource = 'NULL' , FieldExtension1 = 'NULL' , FieldExtension2 = 'NULL' , FieldExtension3 = 'NULL' , FieldExtension4 = 'NULL' , FieldExtension5 = 'NULL' , FieldExtension6 = 'NULL' , NameLocale9 = 'ΣΤΟΙΧΕΙΑ ΖΗΜΙΩΘΕΝΤΩΝ/ΤΡΙΤΩΝ ΑΝΑΛΥΤΙΚΑ'  WHERE InternalName IN ('Zimwthentes_2_Dieuthinsi') AND Entity = 'Investigations'</v>
      </c>
      <c r="E35">
        <v>1310</v>
      </c>
      <c r="F35">
        <v>-1</v>
      </c>
      <c r="G35">
        <v>800</v>
      </c>
      <c r="H35">
        <v>2</v>
      </c>
      <c r="I35">
        <v>1</v>
      </c>
      <c r="J35">
        <v>2</v>
      </c>
      <c r="K35" t="s">
        <v>536</v>
      </c>
      <c r="L35" t="s">
        <v>536</v>
      </c>
      <c r="M35" t="s">
        <v>536</v>
      </c>
      <c r="N35">
        <v>0</v>
      </c>
      <c r="O35">
        <v>0</v>
      </c>
      <c r="P35" t="s">
        <v>851</v>
      </c>
      <c r="Q35" t="s">
        <v>806</v>
      </c>
      <c r="R35" t="s">
        <v>806</v>
      </c>
      <c r="S35" t="s">
        <v>806</v>
      </c>
      <c r="T35" t="s">
        <v>806</v>
      </c>
      <c r="U35">
        <v>1</v>
      </c>
      <c r="V35" t="s">
        <v>806</v>
      </c>
      <c r="W35" t="s">
        <v>806</v>
      </c>
      <c r="X35" t="s">
        <v>806</v>
      </c>
      <c r="Y35" t="s">
        <v>806</v>
      </c>
      <c r="Z35" t="s">
        <v>806</v>
      </c>
      <c r="AA35" t="s">
        <v>806</v>
      </c>
      <c r="AB35" t="s">
        <v>806</v>
      </c>
      <c r="AC35" t="s">
        <v>849</v>
      </c>
    </row>
    <row r="36" spans="1:29" x14ac:dyDescent="0.25">
      <c r="A36" t="s">
        <v>864</v>
      </c>
      <c r="B36" t="s">
        <v>547</v>
      </c>
      <c r="C36" s="6" t="s">
        <v>61</v>
      </c>
      <c r="D36" t="str">
        <f t="shared" si="0"/>
        <v>UPDATE CategoriesFields SET SortOrder = 1320 , LayoutOrder = 0 , LayoutGroupId = 800 , FieldStateInNewForm = 2 , FieldStateInViewForm = 1 , FieldStateInEditForm = 2 , ControlTypeInNewForm = 'textbox' , ControlTypeInViewForm = 'textbox' , ControlTypeInEditForm = 'textbox' , IsMandatoryInNewForm = 0 , IsMandatoryInEditForm = 0 , NameLocale1 = 'Σταθερό Τηλέφωνο' , AllowedValues = 'NULL' , DefaultValue = 'NULL' , ValidationJSScript = 'NULL' , DocumentReadyJSScript = 'NULL' , DataSourceTypeId = 1 , DataSource = 'NULL' , FieldExtension1 = 'NULL' , FieldExtension2 = 'NULL' , FieldExtension3 = 'NULL' , FieldExtension4 = 'NULL' , FieldExtension5 = 'NULL' , FieldExtension6 = 'NULL' , NameLocale9 = 'ΣΤΟΙΧΕΙΑ ΖΗΜΙΩΘΕΝΤΩΝ/ΤΡΙΤΩΝ ΑΝΑΛΥΤΙΚΑ'  WHERE InternalName IN ('Zimwthentes_2_ThlStathero') AND Entity = 'Investigations'</v>
      </c>
      <c r="E36">
        <v>1320</v>
      </c>
      <c r="F36">
        <v>0</v>
      </c>
      <c r="G36">
        <v>800</v>
      </c>
      <c r="H36">
        <v>2</v>
      </c>
      <c r="I36">
        <v>1</v>
      </c>
      <c r="J36">
        <v>2</v>
      </c>
      <c r="K36" t="s">
        <v>536</v>
      </c>
      <c r="L36" t="s">
        <v>536</v>
      </c>
      <c r="M36" t="s">
        <v>536</v>
      </c>
      <c r="N36">
        <v>0</v>
      </c>
      <c r="O36">
        <v>0</v>
      </c>
      <c r="P36" t="s">
        <v>853</v>
      </c>
      <c r="Q36" t="s">
        <v>806</v>
      </c>
      <c r="R36" t="s">
        <v>806</v>
      </c>
      <c r="S36" t="s">
        <v>806</v>
      </c>
      <c r="T36" t="s">
        <v>806</v>
      </c>
      <c r="U36">
        <v>1</v>
      </c>
      <c r="V36" t="s">
        <v>806</v>
      </c>
      <c r="W36" t="s">
        <v>806</v>
      </c>
      <c r="X36" t="s">
        <v>806</v>
      </c>
      <c r="Y36" t="s">
        <v>806</v>
      </c>
      <c r="Z36" t="s">
        <v>806</v>
      </c>
      <c r="AA36" t="s">
        <v>806</v>
      </c>
      <c r="AB36" t="s">
        <v>806</v>
      </c>
      <c r="AC36" t="s">
        <v>849</v>
      </c>
    </row>
    <row r="37" spans="1:29" x14ac:dyDescent="0.25">
      <c r="A37" t="s">
        <v>865</v>
      </c>
      <c r="B37" t="s">
        <v>547</v>
      </c>
      <c r="C37" s="6" t="s">
        <v>61</v>
      </c>
      <c r="D37" t="str">
        <f t="shared" si="0"/>
        <v>UPDATE CategoriesFields SET SortOrder = 1330 , LayoutOrder = 1 , LayoutGroupId = 800 , FieldStateInNewForm = 2 , FieldStateInViewForm = 1 , FieldStateInEditForm = 2 , ControlTypeInNewForm = 'textbox' , ControlTypeInViewForm = 'textbox' , ControlTypeInEditForm = 'textbox' , IsMandatoryInNewForm = 0 , IsMandatoryInEditForm = 0 , NameLocale1 = 'Κινητό Τηλέφωνο' , AllowedValues = 'NULL' , DefaultValue = 'NULL' , ValidationJSScript = 'NULL' , DocumentReadyJSScript = 'NULL' , DataSourceTypeId = 1 , DataSource = 'NULL' , FieldExtension1 = 'NULL' , FieldExtension2 = 'NULL' , FieldExtension3 = 'NULL' , FieldExtension4 = 'NULL' , FieldExtension5 = 'NULL' , FieldExtension6 = 'NULL' , NameLocale9 = 'ΣΤΟΙΧΕΙΑ ΖΗΜΙΩΘΕΝΤΩΝ/ΤΡΙΤΩΝ ΑΝΑΛΥΤΙΚΑ'  WHERE InternalName IN ('Zimwthentes_2_ThlKinito') AND Entity = 'Investigations'</v>
      </c>
      <c r="E37">
        <v>1330</v>
      </c>
      <c r="F37">
        <v>1</v>
      </c>
      <c r="G37">
        <v>800</v>
      </c>
      <c r="H37">
        <v>2</v>
      </c>
      <c r="I37">
        <v>1</v>
      </c>
      <c r="J37">
        <v>2</v>
      </c>
      <c r="K37" t="s">
        <v>536</v>
      </c>
      <c r="L37" t="s">
        <v>536</v>
      </c>
      <c r="M37" t="s">
        <v>536</v>
      </c>
      <c r="N37">
        <v>0</v>
      </c>
      <c r="O37">
        <v>0</v>
      </c>
      <c r="P37" t="s">
        <v>855</v>
      </c>
      <c r="Q37" t="s">
        <v>806</v>
      </c>
      <c r="R37" t="s">
        <v>806</v>
      </c>
      <c r="S37" t="s">
        <v>806</v>
      </c>
      <c r="T37" t="s">
        <v>806</v>
      </c>
      <c r="U37">
        <v>1</v>
      </c>
      <c r="V37" t="s">
        <v>806</v>
      </c>
      <c r="W37" t="s">
        <v>806</v>
      </c>
      <c r="X37" t="s">
        <v>806</v>
      </c>
      <c r="Y37" t="s">
        <v>806</v>
      </c>
      <c r="Z37" t="s">
        <v>806</v>
      </c>
      <c r="AA37" t="s">
        <v>806</v>
      </c>
      <c r="AB37" t="s">
        <v>806</v>
      </c>
      <c r="AC37" t="s">
        <v>849</v>
      </c>
    </row>
    <row r="38" spans="1:29" x14ac:dyDescent="0.25">
      <c r="A38" t="s">
        <v>866</v>
      </c>
      <c r="B38" t="s">
        <v>547</v>
      </c>
      <c r="C38" s="6" t="s">
        <v>61</v>
      </c>
      <c r="D38" t="str">
        <f t="shared" si="0"/>
        <v>UPDATE CategoriesFields SET SortOrder = 1340 , LayoutOrder = -1 , LayoutGroupId = 800 , FieldStateInNewForm = 2 , FieldStateInViewForm = 1 , FieldStateInEditForm = 2 , ControlTypeInNewForm = 'textbox' , ControlTypeInViewForm = 'textbox' , ControlTypeInEditForm = 'textbox' , IsMandatoryInNewForm = 0 , IsMandatoryInEditForm = 0 , NameLocale1 = 'E-mail' , AllowedValues = 'NULL' , DefaultValue = 'NULL' , ValidationJSScript = 'NULL' , DocumentReadyJSScript = 'NULL' , DataSourceTypeId = 1 , DataSource = 'NULL' , FieldExtension1 = 'NULL' , FieldExtension2 = 'NULL' , FieldExtension3 = 'NULL' , FieldExtension4 = 'NULL' , FieldExtension5 = 'NULL' , FieldExtension6 = 'NULL' , NameLocale9 = 'ΣΤΟΙΧΕΙΑ ΖΗΜΙΩΘΕΝΤΩΝ/ΤΡΙΤΩΝ ΑΝΑΛΥΤΙΚΑ'  WHERE InternalName IN ('Zimwthentes_2_Email') AND Entity = 'Investigations'</v>
      </c>
      <c r="E38">
        <v>1340</v>
      </c>
      <c r="F38">
        <v>-1</v>
      </c>
      <c r="G38">
        <v>800</v>
      </c>
      <c r="H38">
        <v>2</v>
      </c>
      <c r="I38">
        <v>1</v>
      </c>
      <c r="J38">
        <v>2</v>
      </c>
      <c r="K38" t="s">
        <v>536</v>
      </c>
      <c r="L38" t="s">
        <v>536</v>
      </c>
      <c r="M38" t="s">
        <v>536</v>
      </c>
      <c r="N38">
        <v>0</v>
      </c>
      <c r="O38">
        <v>0</v>
      </c>
      <c r="P38" t="s">
        <v>857</v>
      </c>
      <c r="Q38" t="s">
        <v>806</v>
      </c>
      <c r="R38" t="s">
        <v>806</v>
      </c>
      <c r="S38" t="s">
        <v>806</v>
      </c>
      <c r="T38" t="s">
        <v>806</v>
      </c>
      <c r="U38">
        <v>1</v>
      </c>
      <c r="V38" t="s">
        <v>806</v>
      </c>
      <c r="W38" t="s">
        <v>806</v>
      </c>
      <c r="X38" t="s">
        <v>806</v>
      </c>
      <c r="Y38" t="s">
        <v>806</v>
      </c>
      <c r="Z38" t="s">
        <v>806</v>
      </c>
      <c r="AA38" t="s">
        <v>806</v>
      </c>
      <c r="AB38" t="s">
        <v>806</v>
      </c>
      <c r="AC38" t="s">
        <v>849</v>
      </c>
    </row>
    <row r="39" spans="1:29" x14ac:dyDescent="0.25">
      <c r="A39" t="s">
        <v>867</v>
      </c>
      <c r="B39" t="s">
        <v>547</v>
      </c>
      <c r="C39" s="6" t="s">
        <v>61</v>
      </c>
      <c r="D39" t="str">
        <f t="shared" si="0"/>
        <v>UPDATE CategoriesFields SET SortOrder = 1350 , LayoutOrder = -1 , LayoutGroupId = 800 , FieldStateInNewForm = 2 , FieldStateInViewForm = 1 , FieldStateInEditForm = 2 , ControlTypeInNewForm = 'checkbox' , ControlTypeInViewForm = 'checkbox' , ControlTypeInEditForm = 'checkbox' , IsMandatoryInNewForm = 0 , IsMandatoryInEditForm = 0 , NameLocale1 = 'Είναι Ιδιοκτήτης' , AllowedValues = '0;1' , DefaultValue = '0' , ValidationJSScript = 'NULL' , DocumentReadyJSScript = 'NULL' , DataSourceTypeId = 1 , DataSource = 'NULL' , FieldExtension1 = 'NULL' , FieldExtension2 = 'NULL' , FieldExtension3 = 'NULL' , FieldExtension4 = 'NULL' , FieldExtension5 = 'NULL' , FieldExtension6 = 'NULL' , NameLocale9 = 'ΣΤΟΙΧΕΙΑ ΖΗΜΙΩΘΕΝΤΩΝ/ΤΡΙΤΩΝ ΑΝΑΛΥΤΙΚΑ'  WHERE InternalName IN ('Zimwthentes_2_Idioktitis') AND Entity = 'Investigations'</v>
      </c>
      <c r="E39">
        <v>1350</v>
      </c>
      <c r="F39">
        <v>-1</v>
      </c>
      <c r="G39">
        <v>800</v>
      </c>
      <c r="H39">
        <v>2</v>
      </c>
      <c r="I39">
        <v>1</v>
      </c>
      <c r="J39">
        <v>2</v>
      </c>
      <c r="K39" t="s">
        <v>545</v>
      </c>
      <c r="L39" t="s">
        <v>545</v>
      </c>
      <c r="M39" t="s">
        <v>545</v>
      </c>
      <c r="N39">
        <v>0</v>
      </c>
      <c r="O39">
        <v>0</v>
      </c>
      <c r="P39" t="s">
        <v>859</v>
      </c>
      <c r="Q39" t="s">
        <v>677</v>
      </c>
      <c r="R39">
        <v>0</v>
      </c>
      <c r="S39" t="s">
        <v>806</v>
      </c>
      <c r="T39" t="s">
        <v>806</v>
      </c>
      <c r="U39">
        <v>1</v>
      </c>
      <c r="V39" t="s">
        <v>806</v>
      </c>
      <c r="W39" t="s">
        <v>806</v>
      </c>
      <c r="X39" t="s">
        <v>806</v>
      </c>
      <c r="Y39" t="s">
        <v>806</v>
      </c>
      <c r="Z39" t="s">
        <v>806</v>
      </c>
      <c r="AA39" t="s">
        <v>806</v>
      </c>
      <c r="AB39" t="s">
        <v>806</v>
      </c>
      <c r="AC39" t="s">
        <v>849</v>
      </c>
    </row>
    <row r="40" spans="1:29" x14ac:dyDescent="0.25">
      <c r="A40" t="s">
        <v>868</v>
      </c>
      <c r="B40" t="s">
        <v>547</v>
      </c>
      <c r="C40" s="6" t="s">
        <v>61</v>
      </c>
      <c r="D40" t="str">
        <f t="shared" si="0"/>
        <v>UPDATE CategoriesFields SET SortOrder = 1360 , LayoutOrder = -1 , LayoutGroupId = 800 , FieldStateInNewForm = 2 , FieldStateInViewForm = 1 , FieldStateInEditForm = 2 , ControlTypeInNewForm = 'checkbox' , ControlTypeInViewForm = 'checkbox' , ControlTypeInEditForm = 'checkbox' , IsMandatoryInNewForm = 0 , IsMandatoryInEditForm = 0 , NameLocale1 = 'Είναι Ενοικιαστής' , AllowedValues = '0;1' , DefaultValue = '0' , ValidationJSScript = 'NULL' , DocumentReadyJSScript = 'NULL' , DataSourceTypeId = 1 , DataSource = 'NULL' , FieldExtension1 = 'NULL' , FieldExtension2 = 'NULL' , FieldExtension3 = 'NULL' , FieldExtension4 = 'NULL' , FieldExtension5 = 'NULL' , FieldExtension6 = 'NULL' , NameLocale9 = 'ΣΤΟΙΧΕΙΑ ΖΗΜΙΩΘΕΝΤΩΝ/ΤΡΙΤΩΝ ΑΝΑΛΥΤΙΚΑ'  WHERE InternalName IN ('Zimwthentes_2_Enoikiastis') AND Entity = 'Investigations'</v>
      </c>
      <c r="E40">
        <v>1360</v>
      </c>
      <c r="F40">
        <v>-1</v>
      </c>
      <c r="G40">
        <v>800</v>
      </c>
      <c r="H40">
        <v>2</v>
      </c>
      <c r="I40">
        <v>1</v>
      </c>
      <c r="J40">
        <v>2</v>
      </c>
      <c r="K40" t="s">
        <v>545</v>
      </c>
      <c r="L40" t="s">
        <v>545</v>
      </c>
      <c r="M40" t="s">
        <v>545</v>
      </c>
      <c r="N40">
        <v>0</v>
      </c>
      <c r="O40">
        <v>0</v>
      </c>
      <c r="P40" t="s">
        <v>861</v>
      </c>
      <c r="Q40" t="s">
        <v>677</v>
      </c>
      <c r="R40">
        <v>0</v>
      </c>
      <c r="S40" t="s">
        <v>806</v>
      </c>
      <c r="T40" t="s">
        <v>806</v>
      </c>
      <c r="U40">
        <v>1</v>
      </c>
      <c r="V40" t="s">
        <v>806</v>
      </c>
      <c r="W40" t="s">
        <v>806</v>
      </c>
      <c r="X40" t="s">
        <v>806</v>
      </c>
      <c r="Y40" t="s">
        <v>806</v>
      </c>
      <c r="Z40" t="s">
        <v>806</v>
      </c>
      <c r="AA40" t="s">
        <v>806</v>
      </c>
      <c r="AB40" t="s">
        <v>806</v>
      </c>
      <c r="AC40" t="s">
        <v>849</v>
      </c>
    </row>
    <row r="41" spans="1:29" x14ac:dyDescent="0.25">
      <c r="A41" t="s">
        <v>869</v>
      </c>
      <c r="B41" t="s">
        <v>547</v>
      </c>
      <c r="C41" s="6" t="s">
        <v>61</v>
      </c>
      <c r="D41" t="str">
        <f t="shared" si="0"/>
        <v>UPDATE CategoriesFields SET SortOrder = 1400 , LayoutOrder = -1 , LayoutGroupId = 900 , FieldStateInNewForm = 2 , FieldStateInViewForm = 1 , FieldStateInEditForm = 2 , ControlTypeInNewForm = 'textarea' , ControlTypeInViewForm = 'textarea' , ControlTypeInEditForm = 'textarea' , IsMandatoryInNewForm = 0 , IsMandatoryInEditForm = 0 , NameLocale1 = 'Υπάρχουν στοιχεία ευθύνης ή συνυπευθυνότητας τρίτων?' , AllowedValues = 'NULL' , DefaultValue = 'NULL' , ValidationJSScript = 'NULL' , DocumentReadyJSScript = 'NULL' , DataSourceTypeId = 1 , DataSource = 'NULL' , FieldExtension1 = 'NULL' , FieldExtension2 = 'NULL' , FieldExtension3 = 'NULL' , FieldExtension4 = 'NULL' , FieldExtension5 = 'NULL' , FieldExtension6 = 'NULL' , NameLocale9 = 'ΛΟΙΠΕΣ ΠΛΗΡΟΦΟΡΙΕΣ'  WHERE InternalName IN ('Euthini_Tritwn') AND Entity = 'Investigations'</v>
      </c>
      <c r="E41">
        <v>1400</v>
      </c>
      <c r="F41">
        <v>-1</v>
      </c>
      <c r="G41">
        <v>900</v>
      </c>
      <c r="H41">
        <v>2</v>
      </c>
      <c r="I41">
        <v>1</v>
      </c>
      <c r="J41">
        <v>2</v>
      </c>
      <c r="K41" t="s">
        <v>60</v>
      </c>
      <c r="L41" t="s">
        <v>60</v>
      </c>
      <c r="M41" t="s">
        <v>60</v>
      </c>
      <c r="N41">
        <v>0</v>
      </c>
      <c r="O41">
        <v>0</v>
      </c>
      <c r="P41" t="s">
        <v>870</v>
      </c>
      <c r="Q41" t="s">
        <v>806</v>
      </c>
      <c r="R41" t="s">
        <v>806</v>
      </c>
      <c r="S41" t="s">
        <v>806</v>
      </c>
      <c r="T41" t="s">
        <v>806</v>
      </c>
      <c r="U41">
        <v>1</v>
      </c>
      <c r="V41" t="s">
        <v>806</v>
      </c>
      <c r="W41" t="s">
        <v>806</v>
      </c>
      <c r="X41" t="s">
        <v>806</v>
      </c>
      <c r="Y41" t="s">
        <v>806</v>
      </c>
      <c r="Z41" t="s">
        <v>806</v>
      </c>
      <c r="AA41" t="s">
        <v>806</v>
      </c>
      <c r="AB41" t="s">
        <v>806</v>
      </c>
      <c r="AC41" t="s">
        <v>871</v>
      </c>
    </row>
    <row r="42" spans="1:29" x14ac:dyDescent="0.25">
      <c r="A42" t="s">
        <v>872</v>
      </c>
      <c r="B42" t="s">
        <v>547</v>
      </c>
      <c r="C42" s="6" t="s">
        <v>61</v>
      </c>
      <c r="D42" t="str">
        <f t="shared" si="0"/>
        <v>UPDATE CategoriesFields SET SortOrder = 1410 , LayoutOrder = -1 , LayoutGroupId = 900 , FieldStateInNewForm = 2 , FieldStateInViewForm = 1 , FieldStateInEditForm = 2 , ControlTypeInNewForm = 'textarea' , ControlTypeInViewForm = 'textarea' , ControlTypeInEditForm = 'textarea' , IsMandatoryInNewForm = 0 , IsMandatoryInEditForm = 0 , NameLocale1 = 'Περιγραφή Ζημιών - Υπάρχει Πρώτη Καταγραφή ή Λίστες Ζημιών (που να επισυνάπτονται)?' , AllowedValues = 'NULL' , DefaultValue = 'NULL' , ValidationJSScript = 'NULL' , DocumentReadyJSScript = 'NULL' , DataSourceTypeId = 1 , DataSource = 'NULL' , FieldExtension1 = 'NULL' , FieldExtension2 = 'NULL' , FieldExtension3 = 'NULL' , FieldExtension4 = 'NULL' , FieldExtension5 = 'NULL' , FieldExtension6 = 'NULL' , NameLocale9 = 'ΛΟΙΠΕΣ ΠΛΗΡΟΦΟΡΙΕΣ'  WHERE InternalName IN ('Perigrafi_Zimiwn') AND Entity = 'Investigations'</v>
      </c>
      <c r="E42">
        <v>1410</v>
      </c>
      <c r="F42">
        <v>-1</v>
      </c>
      <c r="G42">
        <v>900</v>
      </c>
      <c r="H42">
        <v>2</v>
      </c>
      <c r="I42">
        <v>1</v>
      </c>
      <c r="J42">
        <v>2</v>
      </c>
      <c r="K42" t="s">
        <v>60</v>
      </c>
      <c r="L42" t="s">
        <v>60</v>
      </c>
      <c r="M42" t="s">
        <v>60</v>
      </c>
      <c r="N42">
        <v>0</v>
      </c>
      <c r="O42">
        <v>0</v>
      </c>
      <c r="P42" t="s">
        <v>873</v>
      </c>
      <c r="Q42" t="s">
        <v>806</v>
      </c>
      <c r="R42" t="s">
        <v>806</v>
      </c>
      <c r="S42" t="s">
        <v>806</v>
      </c>
      <c r="T42" t="s">
        <v>806</v>
      </c>
      <c r="U42">
        <v>1</v>
      </c>
      <c r="V42" t="s">
        <v>806</v>
      </c>
      <c r="W42" t="s">
        <v>806</v>
      </c>
      <c r="X42" t="s">
        <v>806</v>
      </c>
      <c r="Y42" t="s">
        <v>806</v>
      </c>
      <c r="Z42" t="s">
        <v>806</v>
      </c>
      <c r="AA42" t="s">
        <v>806</v>
      </c>
      <c r="AB42" t="s">
        <v>806</v>
      </c>
      <c r="AC42" t="s">
        <v>871</v>
      </c>
    </row>
    <row r="43" spans="1:29" x14ac:dyDescent="0.25">
      <c r="A43" t="s">
        <v>874</v>
      </c>
      <c r="B43" t="s">
        <v>547</v>
      </c>
      <c r="C43" s="6" t="s">
        <v>61</v>
      </c>
      <c r="D43" t="str">
        <f t="shared" si="0"/>
        <v>UPDATE CategoriesFields SET SortOrder = 1420 , LayoutOrder = -1 , LayoutGroupId = 900 , FieldStateInNewForm = 2 , FieldStateInViewForm = 1 , FieldStateInEditForm = 2 , ControlTypeInNewForm = 'textarea' , ControlTypeInViewForm = 'textarea' , ControlTypeInEditForm = 'textarea' , IsMandatoryInNewForm = 0 , IsMandatoryInEditForm = 0 , NameLocale1 = 'Πετάχτηκαν Ζημιωμένα?' , AllowedValues = 'NULL' , DefaultValue = 'NULL' , ValidationJSScript = 'NULL' , DocumentReadyJSScript = 'NULL' , DataSourceTypeId = 1 , DataSource = 'NULL' , FieldExtension1 = 'NULL' , FieldExtension2 = 'NULL' , FieldExtension3 = 'NULL' , FieldExtension4 = 'NULL' , FieldExtension5 = 'NULL' , FieldExtension6 = 'NULL' , NameLocale9 = 'ΛΟΙΠΕΣ ΠΛΗΡΟΦΟΡΙΕΣ'  WHERE InternalName IN ('Aporipsi_zimiwmenwn') AND Entity = 'Investigations'</v>
      </c>
      <c r="E43">
        <v>1420</v>
      </c>
      <c r="F43">
        <v>-1</v>
      </c>
      <c r="G43">
        <v>900</v>
      </c>
      <c r="H43">
        <v>2</v>
      </c>
      <c r="I43">
        <v>1</v>
      </c>
      <c r="J43">
        <v>2</v>
      </c>
      <c r="K43" t="s">
        <v>60</v>
      </c>
      <c r="L43" t="s">
        <v>60</v>
      </c>
      <c r="M43" t="s">
        <v>60</v>
      </c>
      <c r="N43">
        <v>0</v>
      </c>
      <c r="O43">
        <v>0</v>
      </c>
      <c r="P43" t="s">
        <v>875</v>
      </c>
      <c r="Q43" t="s">
        <v>806</v>
      </c>
      <c r="R43" t="s">
        <v>806</v>
      </c>
      <c r="S43" t="s">
        <v>806</v>
      </c>
      <c r="T43" t="s">
        <v>806</v>
      </c>
      <c r="U43">
        <v>1</v>
      </c>
      <c r="V43" t="s">
        <v>806</v>
      </c>
      <c r="W43" t="s">
        <v>806</v>
      </c>
      <c r="X43" t="s">
        <v>806</v>
      </c>
      <c r="Y43" t="s">
        <v>806</v>
      </c>
      <c r="Z43" t="s">
        <v>806</v>
      </c>
      <c r="AA43" t="s">
        <v>806</v>
      </c>
      <c r="AB43" t="s">
        <v>806</v>
      </c>
      <c r="AC43" t="s">
        <v>871</v>
      </c>
    </row>
    <row r="44" spans="1:29" x14ac:dyDescent="0.25">
      <c r="A44" t="s">
        <v>876</v>
      </c>
      <c r="B44" t="s">
        <v>547</v>
      </c>
      <c r="C44" s="6" t="s">
        <v>61</v>
      </c>
      <c r="D44" t="str">
        <f t="shared" si="0"/>
        <v>UPDATE CategoriesFields SET SortOrder = 1430 , LayoutOrder = -1 , LayoutGroupId = 900 , FieldStateInNewForm = 2 , FieldStateInViewForm = 1 , FieldStateInEditForm = 2 , ControlTypeInNewForm = 'checkbox' , ControlTypeInViewForm = 'checkbox' , ControlTypeInEditForm = 'checkbox' , IsMandatoryInNewForm = 0 , IsMandatoryInEditForm = 0 , NameLocale1 = 'Υπάρχει Ιδιωτική Ασφάλιση των Παθόντων?' , AllowedValues = '0;1' , DefaultValue = '0' , ValidationJSScript = 'NULL' , DocumentReadyJSScript = 'NULL' , DataSourceTypeId = 1 , DataSource = 'NULL' , FieldExtension1 = 'NULL' , FieldExtension2 = 'NULL' , FieldExtension3 = 'NULL' , FieldExtension4 = 'NULL' , FieldExtension5 = 'NULL' , FieldExtension6 = 'NULL' , NameLocale9 = 'ΛΟΙΠΕΣ ΠΛΗΡΟΦΟΡΙΕΣ'  WHERE InternalName IN ('Idiotiki_Asfalisi') AND Entity = 'Investigations'</v>
      </c>
      <c r="E44">
        <v>1430</v>
      </c>
      <c r="F44">
        <v>-1</v>
      </c>
      <c r="G44">
        <v>900</v>
      </c>
      <c r="H44">
        <v>2</v>
      </c>
      <c r="I44">
        <v>1</v>
      </c>
      <c r="J44">
        <v>2</v>
      </c>
      <c r="K44" t="s">
        <v>545</v>
      </c>
      <c r="L44" t="s">
        <v>545</v>
      </c>
      <c r="M44" t="s">
        <v>545</v>
      </c>
      <c r="N44">
        <v>0</v>
      </c>
      <c r="O44">
        <v>0</v>
      </c>
      <c r="P44" t="s">
        <v>877</v>
      </c>
      <c r="Q44" t="s">
        <v>677</v>
      </c>
      <c r="R44">
        <v>0</v>
      </c>
      <c r="S44" t="s">
        <v>806</v>
      </c>
      <c r="T44" t="s">
        <v>806</v>
      </c>
      <c r="U44">
        <v>1</v>
      </c>
      <c r="V44" t="s">
        <v>806</v>
      </c>
      <c r="W44" t="s">
        <v>806</v>
      </c>
      <c r="X44" t="s">
        <v>806</v>
      </c>
      <c r="Y44" t="s">
        <v>806</v>
      </c>
      <c r="Z44" t="s">
        <v>806</v>
      </c>
      <c r="AA44" t="s">
        <v>806</v>
      </c>
      <c r="AB44" t="s">
        <v>806</v>
      </c>
      <c r="AC44" t="s">
        <v>871</v>
      </c>
    </row>
    <row r="45" spans="1:29" x14ac:dyDescent="0.25">
      <c r="A45" t="s">
        <v>878</v>
      </c>
      <c r="B45" t="s">
        <v>547</v>
      </c>
      <c r="C45" s="6" t="s">
        <v>61</v>
      </c>
      <c r="D45" t="str">
        <f t="shared" si="0"/>
        <v>UPDATE CategoriesFields SET SortOrder = 1440 , LayoutOrder = -1 , LayoutGroupId = 900 , FieldStateInNewForm = 2 , FieldStateInViewForm = 1 , FieldStateInEditForm = 2 , ControlTypeInNewForm = 'textbox' , ControlTypeInViewForm = 'textbox' , ControlTypeInEditForm = 'textbox' , IsMandatoryInNewForm = 0 , IsMandatoryInEditForm = 0 , NameLocale1 = 'Εταιρεία Ιδιωτικής Ασφάλισης Παθόντων' , AllowedValues = 'NULL' , DefaultValue = 'NULL' , ValidationJSScript = 'NULL' , DocumentReadyJSScript = 'NULL' , DataSourceTypeId = 1 , DataSource = 'NULL' , FieldExtension1 = 'NULL' , FieldExtension2 = 'NULL' , FieldExtension3 = 'NULL' , FieldExtension4 = 'NULL' , FieldExtension5 = 'NULL' , FieldExtension6 = 'NULL' , NameLocale9 = 'ΛΟΙΠΕΣ ΠΛΗΡΟΦΟΡΙΕΣ'  WHERE InternalName IN ('Idiotiki_Asfalisi_Etairia') AND Entity = 'Investigations'</v>
      </c>
      <c r="E45">
        <v>1440</v>
      </c>
      <c r="F45">
        <v>-1</v>
      </c>
      <c r="G45">
        <v>900</v>
      </c>
      <c r="H45">
        <v>2</v>
      </c>
      <c r="I45">
        <v>1</v>
      </c>
      <c r="J45">
        <v>2</v>
      </c>
      <c r="K45" t="s">
        <v>536</v>
      </c>
      <c r="L45" t="s">
        <v>536</v>
      </c>
      <c r="M45" t="s">
        <v>536</v>
      </c>
      <c r="N45">
        <v>0</v>
      </c>
      <c r="O45">
        <v>0</v>
      </c>
      <c r="P45" t="s">
        <v>879</v>
      </c>
      <c r="Q45" t="s">
        <v>806</v>
      </c>
      <c r="R45" t="s">
        <v>806</v>
      </c>
      <c r="S45" t="s">
        <v>806</v>
      </c>
      <c r="T45" t="s">
        <v>806</v>
      </c>
      <c r="U45">
        <v>1</v>
      </c>
      <c r="V45" t="s">
        <v>806</v>
      </c>
      <c r="W45" t="s">
        <v>806</v>
      </c>
      <c r="X45" t="s">
        <v>806</v>
      </c>
      <c r="Y45" t="s">
        <v>806</v>
      </c>
      <c r="Z45" t="s">
        <v>806</v>
      </c>
      <c r="AA45" t="s">
        <v>806</v>
      </c>
      <c r="AB45" t="s">
        <v>806</v>
      </c>
      <c r="AC45" t="s">
        <v>871</v>
      </c>
    </row>
    <row r="46" spans="1:29" x14ac:dyDescent="0.25">
      <c r="A46" t="s">
        <v>642</v>
      </c>
      <c r="B46" t="s">
        <v>547</v>
      </c>
      <c r="C46" s="6" t="s">
        <v>61</v>
      </c>
      <c r="D46" t="str">
        <f t="shared" si="0"/>
        <v>UPDATE CategoriesFields SET SortOrder = 1500 , LayoutOrder = -1 , LayoutGroupId = 1000 , FieldStateInNewForm = 2 , FieldStateInViewForm = 1 , FieldStateInEditForm = 2 , ControlTypeInNewForm = 'fileupload' , ControlTypeInViewForm = 'fileupload' , ControlTypeInEditForm = 'fileupload' , IsMandatoryInNewForm = 0 , IsMandatoryInEditForm = 0 , NameLocale1 = 'Στοιχεία Επισυναπτόμενα' , AllowedValues = 'NULL' , DefaultValue = 'NULL' , ValidationJSScript = 'function CustomValidate[[FIELDNAME]]() { return "";}' , DocumentReadyJSScript = 'NULL' , DataSourceTypeId = 1 , DataSource = '/InvestigationsGen/EpisynaptomenaFileAttachments/[[InvestigationsId]]' , FieldExtension1 = 'NULL' , FieldExtension2 = 'NULL' , FieldExtension3 = 'NULL' , FieldExtension4 = '/InvestigationsGen/UploadFile?[[QUERY_STRING]]' , FieldExtension5 = '{ "fuuid" : "[[SESSION_ID]]" }' , FieldExtension6 = 'data-allowmulti="true" data-allowdelete="false"' , NameLocale9 = 'ΠΑΡΑΤΗΡΗΣΕΙΣ &amp; ΣΥΝΗΜΜΕΝΑ (ΣΚΑΡΙΦΗΜΑ, ΚΛΠ)'  WHERE InternalName IN ('StoixeiaEpisynaptomena_FileAttachments') AND Entity = 'Investigations'</v>
      </c>
      <c r="E46">
        <v>1500</v>
      </c>
      <c r="F46">
        <v>-1</v>
      </c>
      <c r="G46">
        <v>1000</v>
      </c>
      <c r="H46">
        <v>2</v>
      </c>
      <c r="I46">
        <v>1</v>
      </c>
      <c r="J46">
        <v>2</v>
      </c>
      <c r="K46" t="s">
        <v>434</v>
      </c>
      <c r="L46" t="s">
        <v>434</v>
      </c>
      <c r="M46" t="s">
        <v>434</v>
      </c>
      <c r="N46">
        <v>0</v>
      </c>
      <c r="O46">
        <v>0</v>
      </c>
      <c r="P46" t="s">
        <v>880</v>
      </c>
      <c r="Q46" t="s">
        <v>806</v>
      </c>
      <c r="R46" t="s">
        <v>806</v>
      </c>
      <c r="S46" t="s">
        <v>512</v>
      </c>
      <c r="T46" t="s">
        <v>806</v>
      </c>
      <c r="U46">
        <v>1</v>
      </c>
      <c r="V46" t="s">
        <v>766</v>
      </c>
      <c r="W46" t="s">
        <v>806</v>
      </c>
      <c r="X46" t="s">
        <v>806</v>
      </c>
      <c r="Y46" t="s">
        <v>806</v>
      </c>
      <c r="Z46" t="s">
        <v>703</v>
      </c>
      <c r="AA46" t="s">
        <v>437</v>
      </c>
      <c r="AB46" t="s">
        <v>438</v>
      </c>
      <c r="AC46" t="s">
        <v>881</v>
      </c>
    </row>
    <row r="47" spans="1:29" x14ac:dyDescent="0.25">
      <c r="A47" t="s">
        <v>882</v>
      </c>
      <c r="B47" t="s">
        <v>547</v>
      </c>
      <c r="C47" s="6" t="s">
        <v>61</v>
      </c>
      <c r="D47" t="str">
        <f t="shared" si="0"/>
        <v>UPDATE CategoriesFields SET SortOrder = 1510 , LayoutOrder = -1 , LayoutGroupId = 1000 , FieldStateInNewForm = 2 , FieldStateInViewForm = 1 , FieldStateInEditForm = 2 , ControlTypeInNewForm = 'textarea' , ControlTypeInViewForm = 'textarea' , ControlTypeInEditForm = 'textarea' , IsMandatoryInNewForm = 0 , IsMandatoryInEditForm = 0 , NameLocale1 = 'Παρατηρήσεις' , AllowedValues = 'NULL' , DefaultValue = 'NULL' , ValidationJSScript = 'NULL' , DocumentReadyJSScript = 'NULL' , DataSourceTypeId = 1 , DataSource = 'NULL' , FieldExtension1 = 'NULL' , FieldExtension2 = 'NULL' , FieldExtension3 = 'NULL' , FieldExtension4 = 'NULL' , FieldExtension5 = 'NULL' , FieldExtension6 = 'NULL' , NameLocale9 = 'ΠΑΡΑΤΗΡΗΣΕΙΣ &amp; ΣΥΝΗΜΜΕΝΑ (ΣΚΑΡΙΦΗΜΑ, ΚΛΠ)'  WHERE InternalName IN ('Paratiriseis') AND Entity = 'Investigations'</v>
      </c>
      <c r="E47">
        <v>1510</v>
      </c>
      <c r="F47">
        <v>-1</v>
      </c>
      <c r="G47">
        <v>1000</v>
      </c>
      <c r="H47">
        <v>2</v>
      </c>
      <c r="I47">
        <v>1</v>
      </c>
      <c r="J47">
        <v>2</v>
      </c>
      <c r="K47" t="s">
        <v>60</v>
      </c>
      <c r="L47" t="s">
        <v>60</v>
      </c>
      <c r="M47" t="s">
        <v>60</v>
      </c>
      <c r="N47">
        <v>0</v>
      </c>
      <c r="O47">
        <v>0</v>
      </c>
      <c r="P47" t="s">
        <v>44</v>
      </c>
      <c r="Q47" t="s">
        <v>806</v>
      </c>
      <c r="R47" t="s">
        <v>806</v>
      </c>
      <c r="S47" t="s">
        <v>806</v>
      </c>
      <c r="T47" t="s">
        <v>806</v>
      </c>
      <c r="U47">
        <v>1</v>
      </c>
      <c r="V47" t="s">
        <v>806</v>
      </c>
      <c r="W47" t="s">
        <v>806</v>
      </c>
      <c r="X47" t="s">
        <v>806</v>
      </c>
      <c r="Y47" t="s">
        <v>806</v>
      </c>
      <c r="Z47" t="s">
        <v>806</v>
      </c>
      <c r="AA47" t="s">
        <v>806</v>
      </c>
      <c r="AB47" t="s">
        <v>806</v>
      </c>
      <c r="AC47" t="s">
        <v>881</v>
      </c>
    </row>
    <row r="48" spans="1:29" x14ac:dyDescent="0.25">
      <c r="A48" t="s">
        <v>883</v>
      </c>
      <c r="B48" t="s">
        <v>547</v>
      </c>
      <c r="C48" s="6" t="s">
        <v>61</v>
      </c>
      <c r="D48" t="str">
        <f t="shared" si="0"/>
        <v>UPDATE CategoriesFields SET SortOrder = 1600 , LayoutOrder = -1 , LayoutGroupId = 1100 , FieldStateInNewForm = 2 , FieldStateInViewForm = 1 , FieldStateInEditForm = 2 , ControlTypeInNewForm = 'textbox' , ControlTypeInViewForm = 'textbox' , ControlTypeInEditForm = 'textbox' , IsMandatoryInNewForm = 0 , IsMandatoryInEditForm = 0 , NameLocale1 = 'Ονοματεπώνυμο' , AllowedValues = 'NULL' , DefaultValue = 'NULL' , ValidationJSScript = 'NULL' , DocumentReadyJSScript = 'NULL' , DataSourceTypeId = 1 , DataSource = 'NULL' , FieldExtension1 = 'NULL' , FieldExtension2 = 'NULL' , FieldExtension3 = 'NULL' , FieldExtension4 = 'NULL' , FieldExtension5 = 'NULL' , FieldExtension6 = 'NULL' , NameLocale9 = 'NULL'  WHERE InternalName IN ('Inv_Onoma') AND Entity = 'Investigations'</v>
      </c>
      <c r="E48">
        <v>1600</v>
      </c>
      <c r="F48">
        <v>-1</v>
      </c>
      <c r="G48">
        <v>1100</v>
      </c>
      <c r="H48">
        <v>2</v>
      </c>
      <c r="I48">
        <v>1</v>
      </c>
      <c r="J48">
        <v>2</v>
      </c>
      <c r="K48" t="s">
        <v>536</v>
      </c>
      <c r="L48" t="s">
        <v>536</v>
      </c>
      <c r="M48" t="s">
        <v>536</v>
      </c>
      <c r="N48">
        <v>0</v>
      </c>
      <c r="O48">
        <v>0</v>
      </c>
      <c r="P48" t="s">
        <v>884</v>
      </c>
      <c r="Q48" t="s">
        <v>806</v>
      </c>
      <c r="R48" t="s">
        <v>806</v>
      </c>
      <c r="S48" t="s">
        <v>806</v>
      </c>
      <c r="T48" t="s">
        <v>806</v>
      </c>
      <c r="U48">
        <v>1</v>
      </c>
      <c r="V48" t="s">
        <v>806</v>
      </c>
      <c r="W48" t="s">
        <v>806</v>
      </c>
      <c r="X48" t="s">
        <v>806</v>
      </c>
      <c r="Y48" t="s">
        <v>806</v>
      </c>
      <c r="Z48" t="s">
        <v>806</v>
      </c>
      <c r="AA48" t="s">
        <v>806</v>
      </c>
      <c r="AB48" t="s">
        <v>806</v>
      </c>
      <c r="AC48" t="s">
        <v>806</v>
      </c>
    </row>
    <row r="49" spans="1:29" x14ac:dyDescent="0.25">
      <c r="A49" t="s">
        <v>885</v>
      </c>
      <c r="B49" t="s">
        <v>547</v>
      </c>
      <c r="C49" s="6" t="s">
        <v>61</v>
      </c>
      <c r="D49" t="str">
        <f t="shared" si="0"/>
        <v>UPDATE CategoriesFields SET SortOrder = 1610 , LayoutOrder = 0 , LayoutGroupId = 1100 , FieldStateInNewForm = 2 , FieldStateInViewForm = 1 , FieldStateInEditForm = 2 , ControlTypeInNewForm = 'textbox' , ControlTypeInViewForm = 'textbox' , ControlTypeInEditForm = 'textbox' , IsMandatoryInNewForm = 0 , IsMandatoryInEditForm = 0 , NameLocale1 = 'Αρ. Μητρώου' , AllowedValues = 'NULL' , DefaultValue = 'NULL' , ValidationJSScript = 'NULL' , DocumentReadyJSScript = 'NULL' , DataSourceTypeId = 1 , DataSource = 'NULL' , FieldExtension1 = 'NULL' , FieldExtension2 = 'NULL' , FieldExtension3 = 'NULL' , FieldExtension4 = 'NULL' , FieldExtension5 = 'NULL' , FieldExtension6 = 'NULL' , NameLocale9 = 'NULL'  WHERE InternalName IN ('Inv_AM') AND Entity = 'Investigations'</v>
      </c>
      <c r="E49">
        <v>1610</v>
      </c>
      <c r="F49">
        <v>0</v>
      </c>
      <c r="G49">
        <v>1100</v>
      </c>
      <c r="H49">
        <v>2</v>
      </c>
      <c r="I49">
        <v>1</v>
      </c>
      <c r="J49">
        <v>2</v>
      </c>
      <c r="K49" t="s">
        <v>536</v>
      </c>
      <c r="L49" t="s">
        <v>536</v>
      </c>
      <c r="M49" t="s">
        <v>536</v>
      </c>
      <c r="N49">
        <v>0</v>
      </c>
      <c r="O49">
        <v>0</v>
      </c>
      <c r="P49" t="s">
        <v>886</v>
      </c>
      <c r="Q49" t="s">
        <v>806</v>
      </c>
      <c r="R49" t="s">
        <v>806</v>
      </c>
      <c r="S49" t="s">
        <v>806</v>
      </c>
      <c r="T49" t="s">
        <v>806</v>
      </c>
      <c r="U49">
        <v>1</v>
      </c>
      <c r="V49" t="s">
        <v>806</v>
      </c>
      <c r="W49" t="s">
        <v>806</v>
      </c>
      <c r="X49" t="s">
        <v>806</v>
      </c>
      <c r="Y49" t="s">
        <v>806</v>
      </c>
      <c r="Z49" t="s">
        <v>806</v>
      </c>
      <c r="AA49" t="s">
        <v>806</v>
      </c>
      <c r="AB49" t="s">
        <v>806</v>
      </c>
      <c r="AC49" t="s">
        <v>806</v>
      </c>
    </row>
    <row r="50" spans="1:29" x14ac:dyDescent="0.25">
      <c r="A50" t="s">
        <v>887</v>
      </c>
      <c r="B50" t="s">
        <v>547</v>
      </c>
      <c r="C50" s="6" t="s">
        <v>61</v>
      </c>
      <c r="D50" t="str">
        <f t="shared" si="0"/>
        <v>UPDATE CategoriesFields SET SortOrder = 1620 , LayoutOrder = 1 , LayoutGroupId = 1100 , FieldStateInNewForm = 2 , FieldStateInViewForm = 1 , FieldStateInEditForm = 2 , ControlTypeInNewForm = 'textbox' , ControlTypeInViewForm = 'textbox' , ControlTypeInEditForm = 'textbox' , IsMandatoryInNewForm = 0 , IsMandatoryInEditForm = 0 , NameLocale1 = 'Τηλέφωνο' , AllowedValues = 'NULL' , DefaultValue = 'NULL' , ValidationJSScript = 'NULL' , DocumentReadyJSScript = 'NULL' , DataSourceTypeId = 1 , DataSource = 'NULL' , FieldExtension1 = 'NULL' , FieldExtension2 = 'NULL' , FieldExtension3 = 'NULL' , FieldExtension4 = 'NULL' , FieldExtension5 = 'NULL' , FieldExtension6 = 'NULL' , NameLocale9 = 'NULL'  WHERE InternalName IN ('Inv_Thlefwno') AND Entity = 'Investigations'</v>
      </c>
      <c r="E50">
        <v>1620</v>
      </c>
      <c r="F50">
        <v>1</v>
      </c>
      <c r="G50">
        <v>1100</v>
      </c>
      <c r="H50">
        <v>2</v>
      </c>
      <c r="I50">
        <v>1</v>
      </c>
      <c r="J50">
        <v>2</v>
      </c>
      <c r="K50" t="s">
        <v>536</v>
      </c>
      <c r="L50" t="s">
        <v>536</v>
      </c>
      <c r="M50" t="s">
        <v>536</v>
      </c>
      <c r="N50">
        <v>0</v>
      </c>
      <c r="O50">
        <v>0</v>
      </c>
      <c r="P50" t="s">
        <v>888</v>
      </c>
      <c r="Q50" t="s">
        <v>806</v>
      </c>
      <c r="R50" t="s">
        <v>806</v>
      </c>
      <c r="S50" t="s">
        <v>806</v>
      </c>
      <c r="T50" t="s">
        <v>806</v>
      </c>
      <c r="U50">
        <v>1</v>
      </c>
      <c r="V50" t="s">
        <v>806</v>
      </c>
      <c r="W50" t="s">
        <v>806</v>
      </c>
      <c r="X50" t="s">
        <v>806</v>
      </c>
      <c r="Y50" t="s">
        <v>806</v>
      </c>
      <c r="Z50" t="s">
        <v>806</v>
      </c>
      <c r="AA50" t="s">
        <v>806</v>
      </c>
      <c r="AB50" t="s">
        <v>806</v>
      </c>
      <c r="AC50" t="s">
        <v>806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zoomScale="130" zoomScaleNormal="130" workbookViewId="0">
      <selection activeCell="A5" sqref="A5"/>
    </sheetView>
  </sheetViews>
  <sheetFormatPr defaultRowHeight="15" x14ac:dyDescent="0.25"/>
  <cols>
    <col min="1" max="1" width="22.7109375" bestFit="1" customWidth="1"/>
    <col min="2" max="2" width="78.5703125" bestFit="1" customWidth="1"/>
    <col min="3" max="4" width="27.5703125" customWidth="1"/>
    <col min="5" max="5" width="9.7109375" bestFit="1" customWidth="1"/>
    <col min="6" max="6" width="12" bestFit="1" customWidth="1"/>
    <col min="7" max="7" width="14.28515625" bestFit="1" customWidth="1"/>
    <col min="8" max="8" width="20.7109375" bestFit="1" customWidth="1"/>
    <col min="9" max="9" width="21.140625" bestFit="1" customWidth="1"/>
    <col min="10" max="10" width="20" bestFit="1" customWidth="1"/>
    <col min="11" max="11" width="22.7109375" bestFit="1" customWidth="1"/>
    <col min="12" max="12" width="22" bestFit="1" customWidth="1"/>
    <col min="13" max="13" width="7.5703125" bestFit="1" customWidth="1"/>
    <col min="14" max="14" width="45" bestFit="1" customWidth="1"/>
  </cols>
  <sheetData>
    <row r="1" spans="1:14" x14ac:dyDescent="0.25">
      <c r="A1" s="1" t="s">
        <v>27</v>
      </c>
      <c r="B1" s="1" t="s">
        <v>28</v>
      </c>
      <c r="C1" s="1" t="s">
        <v>63</v>
      </c>
      <c r="D1" s="1" t="s">
        <v>29</v>
      </c>
      <c r="E1" s="1" t="s">
        <v>31</v>
      </c>
      <c r="F1" s="1" t="s">
        <v>32</v>
      </c>
      <c r="G1" s="1" t="s">
        <v>58</v>
      </c>
      <c r="H1" s="1" t="s">
        <v>51</v>
      </c>
      <c r="I1" s="1" t="s">
        <v>115</v>
      </c>
      <c r="J1" s="1" t="s">
        <v>52</v>
      </c>
      <c r="K1" s="1" t="s">
        <v>54</v>
      </c>
      <c r="L1" s="1" t="s">
        <v>55</v>
      </c>
      <c r="M1" s="1" t="s">
        <v>30</v>
      </c>
      <c r="N1" s="1" t="s">
        <v>337</v>
      </c>
    </row>
    <row r="2" spans="1:14" x14ac:dyDescent="0.25">
      <c r="A2" s="3" t="s">
        <v>1</v>
      </c>
      <c r="B2" t="s">
        <v>320</v>
      </c>
      <c r="C2" t="s">
        <v>62</v>
      </c>
      <c r="D2" t="str">
        <f>CONCATENATE("UPDATE ",C2," SET ",IF(E2&lt;&gt;"",CONCATENATE("SortOrder = ",E2," "),""),IF(F2&lt;&gt;"",CONCATENATE(", LayoutOrder = ",F2," "),""),IF(G2&lt;&gt;"",CONCATENATE(", LayoutGroupId = ",G2," "),""),IF(H2&lt;&gt;"",CONCATENATE(", FieldStateInNewForm = ",H2," "),""),IF(I2&lt;&gt;"",CONCATENATE(", FieldStateInViewForm = ",I2," "),""),IF(J2&lt;&gt;"",CONCATENATE(", FieldStateInEditForm = ",J2," "),""),IF(K2&lt;&gt;"",CONCATENATE(", ControlTypeInNewForm = '",K2,"' "),""),IF(L2&lt;&gt;"",CONCATENATE(", ControlTypeInEditForm = '",L2,"' "),""),IF(M2&lt;&gt;"",CONCATENATE(", NameLocale1 = '",M2,"' "),""),IF(N2&lt;&gt;"",CONCATENATE(", NameLocale9 = '",N2,"' "),"")," WHERE InternalName IN ('",A2,"') AND Entity = '",B2)</f>
        <v>UPDATE CategoriesFieldsPerTaskType SET SortOrder = 100 , LayoutOrder = -1 , LayoutGroupId = 0 , FieldStateInNewForm = 1 , FieldStateInViewForm = 1 , FieldStateInEditForm = 1  WHERE InternalName IN ('Task_Description') AND Entity = 'Visits' AND TaskType = (SELECT TaskTypeId FROM TaskTypes WHERE TaskCode = 'E101')</v>
      </c>
      <c r="E2">
        <v>100</v>
      </c>
      <c r="F2">
        <v>-1</v>
      </c>
      <c r="G2">
        <v>0</v>
      </c>
      <c r="H2">
        <v>1</v>
      </c>
      <c r="I2">
        <v>1</v>
      </c>
      <c r="J2">
        <v>1</v>
      </c>
      <c r="K2" s="1"/>
      <c r="L2" s="1"/>
      <c r="M2" s="1"/>
    </row>
    <row r="3" spans="1:14" x14ac:dyDescent="0.25">
      <c r="A3" s="3" t="s">
        <v>4</v>
      </c>
      <c r="B3" t="s">
        <v>320</v>
      </c>
      <c r="C3" t="s">
        <v>62</v>
      </c>
      <c r="D3" t="str">
        <f t="shared" ref="D3:D18" si="0">CONCATENATE("UPDATE ",C3," SET ",IF(E3&lt;&gt;"",CONCATENATE("SortOrder = ",E3," "),""),IF(F3&lt;&gt;"",CONCATENATE(", LayoutOrder = ",F3," "),""),IF(G3&lt;&gt;"",CONCATENATE(", LayoutGroupId = ",G3," "),""),IF(H3&lt;&gt;"",CONCATENATE(", FieldStateInNewForm = ",H3," "),""),IF(I3&lt;&gt;"",CONCATENATE(", FieldStateInViewForm = ",I3," "),""),IF(J3&lt;&gt;"",CONCATENATE(", FieldStateInEditForm = ",J3," "),""),IF(K3&lt;&gt;"",CONCATENATE(", ControlTypeInNewForm = '",K3,"' "),""),IF(L3&lt;&gt;"",CONCATENATE(", ControlTypeInEditForm = '",L3,"' "),""),IF(M3&lt;&gt;"",CONCATENATE(", NameLocale1 = '",M3,"' "),""),IF(N3&lt;&gt;"",CONCATENATE(", NameLocale9 = '",N3,"' "),"")," WHERE InternalName IN ('",A3,"') AND Entity = '",B3)</f>
        <v>UPDATE CategoriesFieldsPerTaskType SET SortOrder = 0 , LayoutOrder = -1 , LayoutGroupId = 0 , FieldStateInNewForm = 4 , FieldStateInViewForm = 4 , FieldStateInEditForm = 4  WHERE InternalName IN ('Incident_Id') AND Entity = 'Visits' AND TaskType = (SELECT TaskTypeId FROM TaskTypes WHERE TaskCode = 'E101')</v>
      </c>
      <c r="E3">
        <v>0</v>
      </c>
      <c r="F3">
        <v>-1</v>
      </c>
      <c r="G3">
        <v>0</v>
      </c>
      <c r="H3">
        <v>4</v>
      </c>
      <c r="I3">
        <v>4</v>
      </c>
      <c r="J3">
        <v>4</v>
      </c>
    </row>
    <row r="4" spans="1:14" x14ac:dyDescent="0.25">
      <c r="A4" s="3" t="s">
        <v>3</v>
      </c>
      <c r="B4" t="s">
        <v>320</v>
      </c>
      <c r="C4" t="s">
        <v>62</v>
      </c>
      <c r="D4" t="str">
        <f t="shared" si="0"/>
        <v>UPDATE CategoriesFieldsPerTaskType SET SortOrder = 0 , LayoutOrder = -1 , LayoutGroupId = 0 , FieldStateInNewForm = 3 , FieldStateInViewForm = 3 , FieldStateInEditForm = 3  WHERE InternalName IN ('TaskTypeId') AND Entity = 'Visits' AND TaskType = (SELECT TaskTypeId FROM TaskTypes WHERE TaskCode = 'E101')</v>
      </c>
      <c r="E4">
        <v>0</v>
      </c>
      <c r="F4">
        <v>-1</v>
      </c>
      <c r="G4">
        <v>0</v>
      </c>
      <c r="H4">
        <v>3</v>
      </c>
      <c r="I4">
        <v>3</v>
      </c>
      <c r="J4">
        <v>3</v>
      </c>
    </row>
    <row r="5" spans="1:14" x14ac:dyDescent="0.25">
      <c r="A5" s="3" t="s">
        <v>317</v>
      </c>
      <c r="B5" t="s">
        <v>320</v>
      </c>
      <c r="C5" t="s">
        <v>62</v>
      </c>
      <c r="D5" t="str">
        <f t="shared" si="0"/>
        <v>UPDATE CategoriesFieldsPerTaskType SET SortOrder = 300 , LayoutOrder = -1 , LayoutGroupId = 0 , FieldStateInNewForm = 4 , FieldStateInViewForm = 4 , FieldStateInEditForm = 4  WHERE InternalName IN ('Status') AND Entity = 'Visits' AND TaskType = (SELECT TaskTypeId FROM TaskTypes WHERE TaskCode = 'E101')</v>
      </c>
      <c r="E5">
        <v>300</v>
      </c>
      <c r="F5">
        <v>-1</v>
      </c>
      <c r="G5">
        <v>0</v>
      </c>
      <c r="H5">
        <v>4</v>
      </c>
      <c r="I5">
        <v>4</v>
      </c>
      <c r="J5">
        <v>4</v>
      </c>
    </row>
    <row r="6" spans="1:14" x14ac:dyDescent="0.25">
      <c r="A6" s="3" t="s">
        <v>785</v>
      </c>
      <c r="B6" t="s">
        <v>320</v>
      </c>
      <c r="C6" t="s">
        <v>62</v>
      </c>
      <c r="D6" t="str">
        <f t="shared" si="0"/>
        <v>UPDATE CategoriesFieldsPerTaskType SET SortOrder = 305 , LayoutOrder = -1 , LayoutGroupId = 1 , FieldStateInNewForm = 2 , FieldStateInViewForm = 1 , FieldStateInEditForm = 2 , NameLocale9 = 'ΑΡΙΘΜΟΣ ΑΙΤΗΜΑΤΟΣ ΓΝΩΜΑΤΕΥΣΗΣ'  WHERE InternalName IN ('ArithmosAitimatos') AND Entity = 'Visits' AND TaskType = (SELECT TaskTypeId FROM TaskTypes WHERE TaskCode = 'E101')</v>
      </c>
      <c r="E6">
        <v>305</v>
      </c>
      <c r="F6">
        <v>-1</v>
      </c>
      <c r="G6">
        <v>1</v>
      </c>
      <c r="H6">
        <v>2</v>
      </c>
      <c r="I6">
        <v>1</v>
      </c>
      <c r="J6">
        <v>2</v>
      </c>
      <c r="N6" t="s">
        <v>787</v>
      </c>
    </row>
    <row r="7" spans="1:14" x14ac:dyDescent="0.25">
      <c r="A7" s="3" t="s">
        <v>394</v>
      </c>
      <c r="B7" t="s">
        <v>320</v>
      </c>
      <c r="C7" t="s">
        <v>62</v>
      </c>
      <c r="D7" t="str">
        <f t="shared" si="0"/>
        <v>UPDATE CategoriesFieldsPerTaskType SET SortOrder = 310 , LayoutOrder = -1 , LayoutGroupId = 5 , FieldStateInNewForm = 2 , FieldStateInViewForm = 1 , FieldStateInEditForm = 2 , NameLocale9 = 'ΣΤΟΙΧΕΙΑ ΔΙΕΥΘΥΝΣΗΣ'  WHERE InternalName IN ('AddressMunicipality') AND Entity = 'Visits' AND TaskType = (SELECT TaskTypeId FROM TaskTypes WHERE TaskCode = 'E101')</v>
      </c>
      <c r="E7">
        <v>310</v>
      </c>
      <c r="F7">
        <v>-1</v>
      </c>
      <c r="G7">
        <v>5</v>
      </c>
      <c r="H7">
        <v>2</v>
      </c>
      <c r="I7">
        <v>1</v>
      </c>
      <c r="J7">
        <v>2</v>
      </c>
      <c r="N7" t="s">
        <v>397</v>
      </c>
    </row>
    <row r="8" spans="1:14" x14ac:dyDescent="0.25">
      <c r="A8" s="3" t="s">
        <v>395</v>
      </c>
      <c r="B8" t="s">
        <v>320</v>
      </c>
      <c r="C8" t="s">
        <v>62</v>
      </c>
      <c r="D8" t="str">
        <f t="shared" si="0"/>
        <v>UPDATE CategoriesFieldsPerTaskType SET SortOrder = 320 , LayoutOrder = -1 , LayoutGroupId = 5 , FieldStateInNewForm = 2 , FieldStateInViewForm = 1 , FieldStateInEditForm = 2 , NameLocale9 = 'ΣΤΟΙΧΕΙΑ ΔΙΕΥΘΥΝΣΗΣ'  WHERE InternalName IN ('AddressOdos') AND Entity = 'Visits' AND TaskType = (SELECT TaskTypeId FROM TaskTypes WHERE TaskCode = 'E101')</v>
      </c>
      <c r="E8">
        <v>320</v>
      </c>
      <c r="F8">
        <v>-1</v>
      </c>
      <c r="G8">
        <v>5</v>
      </c>
      <c r="H8">
        <v>2</v>
      </c>
      <c r="I8">
        <v>1</v>
      </c>
      <c r="J8">
        <v>2</v>
      </c>
      <c r="N8" t="s">
        <v>397</v>
      </c>
    </row>
    <row r="9" spans="1:14" x14ac:dyDescent="0.25">
      <c r="A9" s="3" t="s">
        <v>396</v>
      </c>
      <c r="B9" t="s">
        <v>320</v>
      </c>
      <c r="C9" t="s">
        <v>62</v>
      </c>
      <c r="D9" t="str">
        <f t="shared" si="0"/>
        <v>UPDATE CategoriesFieldsPerTaskType SET SortOrder = 330 , LayoutOrder = -1 , LayoutGroupId = 5 , FieldStateInNewForm = 2 , FieldStateInViewForm = 1 , FieldStateInEditForm = 2 , NameLocale9 = 'ΣΤΟΙΧΕΙΑ ΔΙΕΥΘΥΝΣΗΣ'  WHERE InternalName IN ('AddressArithmos') AND Entity = 'Visits' AND TaskType = (SELECT TaskTypeId FROM TaskTypes WHERE TaskCode = 'E101')</v>
      </c>
      <c r="E9">
        <v>330</v>
      </c>
      <c r="F9">
        <v>-1</v>
      </c>
      <c r="G9">
        <v>5</v>
      </c>
      <c r="H9">
        <v>2</v>
      </c>
      <c r="I9">
        <v>1</v>
      </c>
      <c r="J9">
        <v>2</v>
      </c>
      <c r="N9" t="s">
        <v>397</v>
      </c>
    </row>
    <row r="10" spans="1:14" x14ac:dyDescent="0.25">
      <c r="A10" s="3" t="s">
        <v>15</v>
      </c>
      <c r="B10" t="s">
        <v>320</v>
      </c>
      <c r="C10" t="s">
        <v>62</v>
      </c>
      <c r="D10" t="str">
        <f t="shared" si="0"/>
        <v>UPDATE CategoriesFieldsPerTaskType SET SortOrder = 400 , LayoutOrder = -1 , LayoutGroupId = 10 , FieldStateInNewForm = 2 , FieldStateInViewForm = 1 , FieldStateInEditForm = 2 , NameLocale9 = 'ΣΤΟΙΧΕΙΑ ΑΓΩΓΟΥ'  WHERE InternalName IN ('AgogosDiametros') AND Entity = 'Visits' AND TaskType = (SELECT TaskTypeId FROM TaskTypes WHERE TaskCode = 'E101')</v>
      </c>
      <c r="E10">
        <v>400</v>
      </c>
      <c r="F10">
        <v>-1</v>
      </c>
      <c r="G10">
        <v>10</v>
      </c>
      <c r="H10">
        <v>2</v>
      </c>
      <c r="I10">
        <v>1</v>
      </c>
      <c r="J10">
        <v>2</v>
      </c>
      <c r="N10" t="s">
        <v>342</v>
      </c>
    </row>
    <row r="11" spans="1:14" x14ac:dyDescent="0.25">
      <c r="A11" s="3" t="s">
        <v>122</v>
      </c>
      <c r="B11" t="s">
        <v>320</v>
      </c>
      <c r="C11" t="s">
        <v>62</v>
      </c>
      <c r="D11" t="str">
        <f t="shared" si="0"/>
        <v>UPDATE CategoriesFieldsPerTaskType SET SortOrder = 500 , LayoutOrder = -1 , LayoutGroupId = 10 , FieldStateInNewForm = 2 , FieldStateInViewForm = 1 , FieldStateInEditForm = 2 , NameLocale9 = 'ΣΤΟΙΧΕΙΑ ΑΓΩΓΟΥ'  WHERE InternalName IN ('AgogosYliko') AND Entity = 'Visits' AND TaskType = (SELECT TaskTypeId FROM TaskTypes WHERE TaskCode = 'E101')</v>
      </c>
      <c r="E11">
        <v>500</v>
      </c>
      <c r="F11">
        <v>-1</v>
      </c>
      <c r="G11">
        <v>10</v>
      </c>
      <c r="H11">
        <v>2</v>
      </c>
      <c r="I11">
        <v>1</v>
      </c>
      <c r="J11">
        <v>2</v>
      </c>
      <c r="N11" t="s">
        <v>342</v>
      </c>
    </row>
    <row r="12" spans="1:14" x14ac:dyDescent="0.25">
      <c r="A12" s="3" t="s">
        <v>123</v>
      </c>
      <c r="B12" t="s">
        <v>320</v>
      </c>
      <c r="C12" t="s">
        <v>62</v>
      </c>
      <c r="D12" t="str">
        <f t="shared" si="0"/>
        <v>UPDATE CategoriesFieldsPerTaskType SET SortOrder = 600 , LayoutOrder = -1 , LayoutGroupId = 20 , FieldStateInNewForm = 2 , FieldStateInViewForm = 1 , FieldStateInEditForm = 2 , NameLocale9 = 'ΕΛΕΓΧΟΣ ΠΙΕΣΗΣ (για νέα πυροσβεστική παροχή)'  WHERE InternalName IN ('TopothetisiKatagrafikou') AND Entity = 'Visits' AND TaskType = (SELECT TaskTypeId FROM TaskTypes WHERE TaskCode = 'E101')</v>
      </c>
      <c r="E12">
        <v>600</v>
      </c>
      <c r="F12">
        <v>-1</v>
      </c>
      <c r="G12">
        <v>20</v>
      </c>
      <c r="H12">
        <v>2</v>
      </c>
      <c r="I12">
        <v>1</v>
      </c>
      <c r="J12">
        <v>2</v>
      </c>
      <c r="N12" t="s">
        <v>344</v>
      </c>
    </row>
    <row r="13" spans="1:14" x14ac:dyDescent="0.25">
      <c r="A13" s="3" t="s">
        <v>124</v>
      </c>
      <c r="B13" t="s">
        <v>320</v>
      </c>
      <c r="C13" t="s">
        <v>62</v>
      </c>
      <c r="D13" t="str">
        <f t="shared" si="0"/>
        <v>UPDATE CategoriesFieldsPerTaskType SET SortOrder = 700 , LayoutOrder = -1 , LayoutGroupId = 30 , FieldStateInNewForm = 2 , FieldStateInViewForm = 1 , FieldStateInEditForm = 2 , NameLocale9 = 'ΠΡΟΤΑΣΗ ΓΙΑ ΝΈΟ ΕΡΓΟ'  WHERE InternalName IN ('GnomateusiThesi') AND Entity = 'Visits' AND TaskType = (SELECT TaskTypeId FROM TaskTypes WHERE TaskCode = 'E101')</v>
      </c>
      <c r="E13">
        <v>700</v>
      </c>
      <c r="F13">
        <v>-1</v>
      </c>
      <c r="G13">
        <v>30</v>
      </c>
      <c r="H13">
        <v>2</v>
      </c>
      <c r="I13">
        <v>1</v>
      </c>
      <c r="J13">
        <v>2</v>
      </c>
      <c r="N13" t="s">
        <v>343</v>
      </c>
    </row>
    <row r="14" spans="1:14" x14ac:dyDescent="0.25">
      <c r="A14" s="3" t="s">
        <v>125</v>
      </c>
      <c r="B14" t="s">
        <v>320</v>
      </c>
      <c r="C14" t="s">
        <v>62</v>
      </c>
      <c r="D14" t="str">
        <f t="shared" si="0"/>
        <v>UPDATE CategoriesFieldsPerTaskType SET SortOrder = 800 , LayoutOrder = -1 , LayoutGroupId = 30 , FieldStateInNewForm = 2 , FieldStateInViewForm = 1 , FieldStateInEditForm = 2 , NameLocale9 = 'ΠΡΟΤΑΣΗ ΓΙΑ ΝΈΟ ΕΡΓΟ'  WHERE InternalName IN ('GnomateusiMikos') AND Entity = 'Visits' AND TaskType = (SELECT TaskTypeId FROM TaskTypes WHERE TaskCode = 'E101')</v>
      </c>
      <c r="E14">
        <v>800</v>
      </c>
      <c r="F14">
        <v>-1</v>
      </c>
      <c r="G14">
        <v>30</v>
      </c>
      <c r="H14">
        <v>2</v>
      </c>
      <c r="I14">
        <v>1</v>
      </c>
      <c r="J14">
        <v>2</v>
      </c>
      <c r="N14" t="s">
        <v>343</v>
      </c>
    </row>
    <row r="15" spans="1:14" x14ac:dyDescent="0.25">
      <c r="A15" s="3" t="s">
        <v>126</v>
      </c>
      <c r="B15" t="s">
        <v>320</v>
      </c>
      <c r="C15" t="s">
        <v>62</v>
      </c>
      <c r="D15" t="str">
        <f t="shared" si="0"/>
        <v>UPDATE CategoriesFieldsPerTaskType SET SortOrder = 900 , LayoutOrder = -1 , LayoutGroupId = 30 , FieldStateInNewForm = 2 , FieldStateInViewForm = 1 , FieldStateInEditForm = 2 , NameLocale9 = 'ΠΡΟΤΑΣΗ ΓΙΑ ΝΈΟ ΕΡΓΟ'  WHERE InternalName IN ('GnomateusiDiametros') AND Entity = 'Visits' AND TaskType = (SELECT TaskTypeId FROM TaskTypes WHERE TaskCode = 'E101')</v>
      </c>
      <c r="E15">
        <v>900</v>
      </c>
      <c r="F15">
        <v>-1</v>
      </c>
      <c r="G15">
        <v>30</v>
      </c>
      <c r="H15">
        <v>2</v>
      </c>
      <c r="I15">
        <v>1</v>
      </c>
      <c r="J15">
        <v>2</v>
      </c>
      <c r="N15" t="s">
        <v>343</v>
      </c>
    </row>
    <row r="16" spans="1:14" x14ac:dyDescent="0.25">
      <c r="A16" s="3" t="s">
        <v>127</v>
      </c>
      <c r="B16" t="s">
        <v>320</v>
      </c>
      <c r="C16" t="s">
        <v>62</v>
      </c>
      <c r="D16" t="str">
        <f t="shared" si="0"/>
        <v>UPDATE CategoriesFieldsPerTaskType SET SortOrder = 1000 , LayoutOrder = -1 , LayoutGroupId = 30 , FieldStateInNewForm = 2 , FieldStateInViewForm = 1 , FieldStateInEditForm = 2 , NameLocale9 = 'ΠΡΟΤΑΣΗ ΓΙΑ ΝΈΟ ΕΡΓΟ'  WHERE InternalName IN ('GnomateusiYliko') AND Entity = 'Visits' AND TaskType = (SELECT TaskTypeId FROM TaskTypes WHERE TaskCode = 'E101')</v>
      </c>
      <c r="E16">
        <v>1000</v>
      </c>
      <c r="F16">
        <v>-1</v>
      </c>
      <c r="G16">
        <v>30</v>
      </c>
      <c r="H16">
        <v>2</v>
      </c>
      <c r="I16">
        <v>1</v>
      </c>
      <c r="J16">
        <v>2</v>
      </c>
      <c r="N16" t="s">
        <v>343</v>
      </c>
    </row>
    <row r="17" spans="1:10" x14ac:dyDescent="0.25">
      <c r="A17" s="3" t="s">
        <v>460</v>
      </c>
      <c r="B17" t="s">
        <v>320</v>
      </c>
      <c r="C17" t="s">
        <v>62</v>
      </c>
      <c r="D17" t="str">
        <f t="shared" si="0"/>
        <v>UPDATE CategoriesFieldsPerTaskType SET SortOrder = 1100 , LayoutOrder = -1 , LayoutGroupId = 0 , FieldStateInNewForm = 2 , FieldStateInViewForm = 1 , FieldStateInEditForm = 2  WHERE InternalName IN ('FileAttatchments') AND Entity = 'Visits' AND TaskType = (SELECT TaskTypeId FROM TaskTypes WHERE TaskCode = 'E101')</v>
      </c>
      <c r="E17">
        <v>1100</v>
      </c>
      <c r="F17">
        <v>-1</v>
      </c>
      <c r="G17">
        <v>0</v>
      </c>
      <c r="H17">
        <v>2</v>
      </c>
      <c r="I17">
        <v>1</v>
      </c>
      <c r="J17">
        <v>2</v>
      </c>
    </row>
    <row r="18" spans="1:10" x14ac:dyDescent="0.25">
      <c r="A18" s="3" t="s">
        <v>12</v>
      </c>
      <c r="B18" t="s">
        <v>320</v>
      </c>
      <c r="C18" t="s">
        <v>62</v>
      </c>
      <c r="D18" t="str">
        <f t="shared" si="0"/>
        <v>UPDATE CategoriesFieldsPerTaskType SET SortOrder = 1200 , LayoutOrder = -1 , LayoutGroupId = 0 , FieldStateInNewForm = 2 , FieldStateInViewForm = 1 , FieldStateInEditForm = 2  WHERE InternalName IN ('Remarks') AND Entity = 'Visits' AND TaskType = (SELECT TaskTypeId FROM TaskTypes WHERE TaskCode = 'E101')</v>
      </c>
      <c r="E18">
        <v>1200</v>
      </c>
      <c r="F18">
        <v>-1</v>
      </c>
      <c r="G18">
        <v>0</v>
      </c>
      <c r="H18">
        <v>2</v>
      </c>
      <c r="I18">
        <v>1</v>
      </c>
      <c r="J18">
        <v>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zoomScale="130" zoomScaleNormal="130" workbookViewId="0">
      <pane xSplit="1" topLeftCell="B1" activePane="topRight" state="frozen"/>
      <selection pane="topRight" activeCell="A8" sqref="A8"/>
    </sheetView>
  </sheetViews>
  <sheetFormatPr defaultRowHeight="15" x14ac:dyDescent="0.25"/>
  <cols>
    <col min="1" max="1" width="34.7109375" bestFit="1" customWidth="1"/>
    <col min="2" max="2" width="78.42578125" bestFit="1" customWidth="1"/>
    <col min="3" max="3" width="27.42578125" bestFit="1" customWidth="1"/>
    <col min="4" max="4" width="28.140625" customWidth="1"/>
    <col min="7" max="7" width="14.28515625" bestFit="1" customWidth="1"/>
    <col min="8" max="8" width="20.7109375" bestFit="1" customWidth="1"/>
    <col min="14" max="14" width="30.5703125" bestFit="1" customWidth="1"/>
  </cols>
  <sheetData>
    <row r="1" spans="1:14" x14ac:dyDescent="0.25">
      <c r="A1" s="62" t="s">
        <v>27</v>
      </c>
      <c r="B1" s="1" t="s">
        <v>28</v>
      </c>
      <c r="C1" s="1" t="s">
        <v>63</v>
      </c>
      <c r="D1" s="1" t="s">
        <v>29</v>
      </c>
      <c r="E1" s="1" t="s">
        <v>31</v>
      </c>
      <c r="F1" s="1" t="s">
        <v>32</v>
      </c>
      <c r="G1" s="1" t="s">
        <v>58</v>
      </c>
      <c r="H1" s="1" t="s">
        <v>51</v>
      </c>
      <c r="I1" s="1" t="s">
        <v>115</v>
      </c>
      <c r="J1" s="1" t="s">
        <v>52</v>
      </c>
      <c r="K1" s="1" t="s">
        <v>54</v>
      </c>
      <c r="L1" s="1" t="s">
        <v>55</v>
      </c>
      <c r="M1" s="1" t="s">
        <v>30</v>
      </c>
      <c r="N1" s="1" t="s">
        <v>337</v>
      </c>
    </row>
    <row r="2" spans="1:14" x14ac:dyDescent="0.25">
      <c r="A2" s="3" t="s">
        <v>1</v>
      </c>
      <c r="B2" t="s">
        <v>321</v>
      </c>
      <c r="C2" t="s">
        <v>62</v>
      </c>
      <c r="D2" t="str">
        <f t="shared" ref="D2:D21" si="0">CONCATENATE("UPDATE ",C2," SET ",IF(E2&lt;&gt;"",CONCATENATE("SortOrder = ",E2," "),""),IF(F2&lt;&gt;"",CONCATENATE(", LayoutOrder = ",F2," "),""),IF(G2&lt;&gt;"",CONCATENATE(", LayoutGroupId = ",G2," "),""),IF(H2&lt;&gt;"",CONCATENATE(", FieldStateInNewForm = ",H2," "),""),IF(I2&lt;&gt;"",CONCATENATE(", FieldStateInViewForm = ",I2," "),""),IF(J2&lt;&gt;"",CONCATENATE(", FieldStateInEditForm = ",J2," "),""),IF(K2&lt;&gt;"",CONCATENATE(", ControlTypeInNewForm = '",K2,"' "),""),IF(L2&lt;&gt;"",CONCATENATE(", ControlTypeInEditForm = '",L2,"' "),""),IF(M2&lt;&gt;"",CONCATENATE(", NameLocale1 = '",M2,"' "),""),IF(N2&lt;&gt;"",CONCATENATE(", NameLocale9 = '",N2,"' "),"")," WHERE InternalName IN ('",A2,"') AND Entity = '",B2)</f>
        <v>UPDATE CategoriesFieldsPerTaskType SET SortOrder = 100 , LayoutOrder = -1 , LayoutGroupId = 0 , FieldStateInNewForm = 1 , FieldStateInViewForm = 1 , FieldStateInEditForm = 1  WHERE InternalName IN ('Task_Description') AND Entity = 'Visits' AND TaskType = (SELECT TaskTypeId FROM TaskTypes WHERE TaskCode = 'E102')</v>
      </c>
      <c r="E2">
        <v>100</v>
      </c>
      <c r="F2">
        <v>-1</v>
      </c>
      <c r="G2">
        <v>0</v>
      </c>
      <c r="H2">
        <v>1</v>
      </c>
      <c r="I2">
        <v>1</v>
      </c>
      <c r="J2">
        <v>1</v>
      </c>
      <c r="K2" s="1"/>
      <c r="L2" s="1"/>
      <c r="M2" s="1"/>
    </row>
    <row r="3" spans="1:14" x14ac:dyDescent="0.25">
      <c r="A3" s="3" t="s">
        <v>4</v>
      </c>
      <c r="B3" t="s">
        <v>321</v>
      </c>
      <c r="C3" t="s">
        <v>62</v>
      </c>
      <c r="D3" t="str">
        <f t="shared" si="0"/>
        <v>UPDATE CategoriesFieldsPerTaskType SET SortOrder = 0 , LayoutOrder = -1 , LayoutGroupId = 0 , FieldStateInNewForm = 4 , FieldStateInViewForm = 4 , FieldStateInEditForm = 4  WHERE InternalName IN ('Incident_Id') AND Entity = 'Visits' AND TaskType = (SELECT TaskTypeId FROM TaskTypes WHERE TaskCode = 'E102')</v>
      </c>
      <c r="E3">
        <v>0</v>
      </c>
      <c r="F3">
        <v>-1</v>
      </c>
      <c r="G3">
        <v>0</v>
      </c>
      <c r="H3">
        <v>4</v>
      </c>
      <c r="I3">
        <v>4</v>
      </c>
      <c r="J3">
        <v>4</v>
      </c>
    </row>
    <row r="4" spans="1:14" x14ac:dyDescent="0.25">
      <c r="A4" s="3" t="s">
        <v>3</v>
      </c>
      <c r="B4" t="s">
        <v>321</v>
      </c>
      <c r="C4" t="s">
        <v>62</v>
      </c>
      <c r="D4" t="str">
        <f t="shared" si="0"/>
        <v>UPDATE CategoriesFieldsPerTaskType SET SortOrder = 0 , LayoutOrder = -1 , LayoutGroupId = 0 , FieldStateInNewForm = 3 , FieldStateInViewForm = 3 , FieldStateInEditForm = 3  WHERE InternalName IN ('TaskTypeId') AND Entity = 'Visits' AND TaskType = (SELECT TaskTypeId FROM TaskTypes WHERE TaskCode = 'E102')</v>
      </c>
      <c r="E4">
        <v>0</v>
      </c>
      <c r="F4">
        <v>-1</v>
      </c>
      <c r="G4">
        <v>0</v>
      </c>
      <c r="H4">
        <v>3</v>
      </c>
      <c r="I4">
        <v>3</v>
      </c>
      <c r="J4">
        <v>3</v>
      </c>
    </row>
    <row r="5" spans="1:14" x14ac:dyDescent="0.25">
      <c r="A5" s="3" t="s">
        <v>317</v>
      </c>
      <c r="B5" t="s">
        <v>321</v>
      </c>
      <c r="C5" t="s">
        <v>62</v>
      </c>
      <c r="D5" t="str">
        <f t="shared" si="0"/>
        <v>UPDATE CategoriesFieldsPerTaskType SET SortOrder = 300 , LayoutOrder = -1 , LayoutGroupId = 0 , FieldStateInNewForm = 4 , FieldStateInViewForm = 4 , FieldStateInEditForm = 4  WHERE InternalName IN ('Status') AND Entity = 'Visits' AND TaskType = (SELECT TaskTypeId FROM TaskTypes WHERE TaskCode = 'E102')</v>
      </c>
      <c r="E5">
        <v>300</v>
      </c>
      <c r="F5">
        <v>-1</v>
      </c>
      <c r="G5">
        <v>0</v>
      </c>
      <c r="H5">
        <v>4</v>
      </c>
      <c r="I5">
        <v>4</v>
      </c>
      <c r="J5">
        <v>4</v>
      </c>
    </row>
    <row r="6" spans="1:14" x14ac:dyDescent="0.25">
      <c r="A6" s="3" t="s">
        <v>398</v>
      </c>
      <c r="B6" t="s">
        <v>321</v>
      </c>
      <c r="C6" t="s">
        <v>62</v>
      </c>
      <c r="D6" t="str">
        <f t="shared" si="0"/>
        <v>UPDATE CategoriesFieldsPerTaskType SET SortOrder = 301 , LayoutOrder = -1 , LayoutGroupId = 3 , FieldStateInNewForm = 4 , FieldStateInViewForm = 4 , FieldStateInEditForm = 4 , NameLocale9 = 'ΗΜΕΡΟΜΗΝΙΑ/ΩΡΑ ΑΝΑΓΓΕΛΙΑΣ'  WHERE InternalName IN ('HmerominiaAnagelias') AND Entity = 'Visits' AND TaskType = (SELECT TaskTypeId FROM TaskTypes WHERE TaskCode = 'E102')</v>
      </c>
      <c r="E6">
        <v>301</v>
      </c>
      <c r="F6">
        <v>-1</v>
      </c>
      <c r="G6">
        <v>3</v>
      </c>
      <c r="H6">
        <v>4</v>
      </c>
      <c r="I6">
        <v>4</v>
      </c>
      <c r="J6">
        <v>4</v>
      </c>
      <c r="N6" t="s">
        <v>775</v>
      </c>
    </row>
    <row r="7" spans="1:14" x14ac:dyDescent="0.25">
      <c r="A7" s="3" t="s">
        <v>399</v>
      </c>
      <c r="B7" t="s">
        <v>321</v>
      </c>
      <c r="C7" t="s">
        <v>62</v>
      </c>
      <c r="D7" t="str">
        <f t="shared" si="0"/>
        <v>UPDATE CategoriesFieldsPerTaskType SET SortOrder = 302 , LayoutOrder = -1 , LayoutGroupId = 3 , FieldStateInNewForm = 4 , FieldStateInViewForm = 4 , FieldStateInEditForm = 4 , NameLocale9 = 'ΗΜΕΡΟΜΗΝΙΑ/ΩΡΑ ΑΝΑΓΓΕΛΙΑΣ'  WHERE InternalName IN ('OraAnagelias') AND Entity = 'Visits' AND TaskType = (SELECT TaskTypeId FROM TaskTypes WHERE TaskCode = 'E102')</v>
      </c>
      <c r="E7">
        <v>302</v>
      </c>
      <c r="F7">
        <v>-1</v>
      </c>
      <c r="G7">
        <v>3</v>
      </c>
      <c r="H7">
        <v>4</v>
      </c>
      <c r="I7">
        <v>4</v>
      </c>
      <c r="J7">
        <v>4</v>
      </c>
      <c r="N7" t="s">
        <v>775</v>
      </c>
    </row>
    <row r="8" spans="1:14" x14ac:dyDescent="0.25">
      <c r="A8" s="63" t="s">
        <v>772</v>
      </c>
      <c r="B8" t="s">
        <v>321</v>
      </c>
      <c r="C8" t="s">
        <v>62</v>
      </c>
      <c r="D8" t="str">
        <f t="shared" si="0"/>
        <v>UPDATE CategoriesFieldsPerTaskType SET SortOrder = 305 , LayoutOrder = -1 , LayoutGroupId = 4 , FieldStateInNewForm = 2 , FieldStateInViewForm = 1 , FieldStateInEditForm = 2 , NameLocale9 = 'ΠΡΟΒΛΗΜΑ ΠΙΕΣΗΣ'  WHERE InternalName IN ('ProblimaPiesis') AND Entity = 'Visits' AND TaskType = (SELECT TaskTypeId FROM TaskTypes WHERE TaskCode = 'E102')</v>
      </c>
      <c r="E8">
        <v>305</v>
      </c>
      <c r="F8">
        <v>-1</v>
      </c>
      <c r="G8">
        <v>4</v>
      </c>
      <c r="H8">
        <v>2</v>
      </c>
      <c r="I8">
        <v>1</v>
      </c>
      <c r="J8">
        <v>2</v>
      </c>
      <c r="N8" t="s">
        <v>774</v>
      </c>
    </row>
    <row r="9" spans="1:14" x14ac:dyDescent="0.25">
      <c r="A9" s="3" t="s">
        <v>394</v>
      </c>
      <c r="B9" t="s">
        <v>321</v>
      </c>
      <c r="C9" t="s">
        <v>62</v>
      </c>
      <c r="D9" t="str">
        <f t="shared" si="0"/>
        <v>UPDATE CategoriesFieldsPerTaskType SET SortOrder = 310 , LayoutOrder = -1 , LayoutGroupId = 5 , FieldStateInNewForm = 2 , FieldStateInViewForm = 1 , FieldStateInEditForm = 2 , NameLocale9 = 'ΣΤΟΙΧΕΙΑ ΔΙΕΥΘΥΝΣΗΣ'  WHERE InternalName IN ('AddressMunicipality') AND Entity = 'Visits' AND TaskType = (SELECT TaskTypeId FROM TaskTypes WHERE TaskCode = 'E102')</v>
      </c>
      <c r="E9">
        <v>310</v>
      </c>
      <c r="F9">
        <v>-1</v>
      </c>
      <c r="G9">
        <v>5</v>
      </c>
      <c r="H9">
        <v>2</v>
      </c>
      <c r="I9">
        <v>1</v>
      </c>
      <c r="J9">
        <v>2</v>
      </c>
      <c r="N9" t="s">
        <v>397</v>
      </c>
    </row>
    <row r="10" spans="1:14" x14ac:dyDescent="0.25">
      <c r="A10" s="3" t="s">
        <v>395</v>
      </c>
      <c r="B10" t="s">
        <v>321</v>
      </c>
      <c r="C10" t="s">
        <v>62</v>
      </c>
      <c r="D10" t="str">
        <f t="shared" si="0"/>
        <v>UPDATE CategoriesFieldsPerTaskType SET SortOrder = 320 , LayoutOrder = -1 , LayoutGroupId = 5 , FieldStateInNewForm = 2 , FieldStateInViewForm = 1 , FieldStateInEditForm = 2 , NameLocale9 = 'ΣΤΟΙΧΕΙΑ ΔΙΕΥΘΥΝΣΗΣ'  WHERE InternalName IN ('AddressOdos') AND Entity = 'Visits' AND TaskType = (SELECT TaskTypeId FROM TaskTypes WHERE TaskCode = 'E102')</v>
      </c>
      <c r="E10">
        <v>320</v>
      </c>
      <c r="F10">
        <v>-1</v>
      </c>
      <c r="G10">
        <v>5</v>
      </c>
      <c r="H10">
        <v>2</v>
      </c>
      <c r="I10">
        <v>1</v>
      </c>
      <c r="J10">
        <v>2</v>
      </c>
      <c r="N10" t="s">
        <v>397</v>
      </c>
    </row>
    <row r="11" spans="1:14" x14ac:dyDescent="0.25">
      <c r="A11" s="3" t="s">
        <v>396</v>
      </c>
      <c r="B11" t="s">
        <v>321</v>
      </c>
      <c r="C11" t="s">
        <v>62</v>
      </c>
      <c r="D11" t="str">
        <f t="shared" si="0"/>
        <v>UPDATE CategoriesFieldsPerTaskType SET SortOrder = 330 , LayoutOrder = -1 , LayoutGroupId = 5 , FieldStateInNewForm = 2 , FieldStateInViewForm = 1 , FieldStateInEditForm = 2 , NameLocale9 = 'ΣΤΟΙΧΕΙΑ ΔΙΕΥΘΥΝΣΗΣ'  WHERE InternalName IN ('AddressArithmos') AND Entity = 'Visits' AND TaskType = (SELECT TaskTypeId FROM TaskTypes WHERE TaskCode = 'E102')</v>
      </c>
      <c r="E11">
        <v>330</v>
      </c>
      <c r="F11">
        <v>-1</v>
      </c>
      <c r="G11">
        <v>5</v>
      </c>
      <c r="H11">
        <v>2</v>
      </c>
      <c r="I11">
        <v>1</v>
      </c>
      <c r="J11">
        <v>2</v>
      </c>
      <c r="N11" t="s">
        <v>397</v>
      </c>
    </row>
    <row r="12" spans="1:14" x14ac:dyDescent="0.25">
      <c r="A12" s="3" t="s">
        <v>423</v>
      </c>
      <c r="B12" t="s">
        <v>321</v>
      </c>
      <c r="C12" t="s">
        <v>62</v>
      </c>
      <c r="D12" t="str">
        <f t="shared" si="0"/>
        <v>UPDATE CategoriesFieldsPerTaskType SET SortOrder = 340 , LayoutOrder = -1 , LayoutGroupId = 6 , FieldStateInNewForm = 2 , FieldStateInViewForm = 1 , FieldStateInEditForm = 2 , NameLocale9 = 'ΣΤΟΙΧΕΙΑ ΟΡΟΦΟΥ/ΜΕΤΡΗΤΗ'  WHERE InternalName IN ('Orofos') AND Entity = 'Visits' AND TaskType = (SELECT TaskTypeId FROM TaskTypes WHERE TaskCode = 'E102')</v>
      </c>
      <c r="E12">
        <v>340</v>
      </c>
      <c r="F12">
        <v>-1</v>
      </c>
      <c r="G12">
        <v>6</v>
      </c>
      <c r="H12">
        <v>2</v>
      </c>
      <c r="I12">
        <v>1</v>
      </c>
      <c r="J12">
        <v>2</v>
      </c>
      <c r="N12" t="s">
        <v>771</v>
      </c>
    </row>
    <row r="13" spans="1:14" x14ac:dyDescent="0.25">
      <c r="A13" s="3" t="s">
        <v>281</v>
      </c>
      <c r="B13" t="s">
        <v>321</v>
      </c>
      <c r="C13" t="s">
        <v>62</v>
      </c>
      <c r="D13" t="str">
        <f t="shared" si="0"/>
        <v>UPDATE CategoriesFieldsPerTaskType SET SortOrder = 350 , LayoutOrder = -1 , LayoutGroupId = 6 , FieldStateInNewForm = 2 , FieldStateInViewForm = 1 , FieldStateInEditForm = 2 , NameLocale9 = 'ΣΤΟΙΧΕΙΑ ΟΡΟΦΟΥ/ΜΕΤΡΗΤΗ'  WHERE InternalName IN ('ArithmosMetriti') AND Entity = 'Visits' AND TaskType = (SELECT TaskTypeId FROM TaskTypes WHERE TaskCode = 'E102')</v>
      </c>
      <c r="E13">
        <v>350</v>
      </c>
      <c r="F13">
        <v>-1</v>
      </c>
      <c r="G13">
        <v>6</v>
      </c>
      <c r="H13">
        <v>2</v>
      </c>
      <c r="I13">
        <v>1</v>
      </c>
      <c r="J13">
        <v>2</v>
      </c>
      <c r="N13" t="s">
        <v>771</v>
      </c>
    </row>
    <row r="14" spans="1:14" x14ac:dyDescent="0.25">
      <c r="A14" s="3" t="s">
        <v>5</v>
      </c>
      <c r="B14" t="s">
        <v>321</v>
      </c>
      <c r="C14" t="s">
        <v>62</v>
      </c>
      <c r="D14" t="str">
        <f t="shared" si="0"/>
        <v>UPDATE CategoriesFieldsPerTaskType SET SortOrder = 400 , LayoutOrder = -1 , LayoutGroupId = 10 , FieldStateInNewForm = 2 , FieldStateInViewForm = 1 , FieldStateInEditForm = 2 , NameLocale9 = 'ΣΥΝΕΡΓΕΙΟ ΕΛΕΓΧΟΥ'  WHERE InternalName IN ('SynergeioEpemvasis') AND Entity = 'Visits' AND TaskType = (SELECT TaskTypeId FROM TaskTypes WHERE TaskCode = 'E102')</v>
      </c>
      <c r="E14">
        <v>400</v>
      </c>
      <c r="F14">
        <v>-1</v>
      </c>
      <c r="G14">
        <v>10</v>
      </c>
      <c r="H14">
        <v>2</v>
      </c>
      <c r="I14">
        <v>1</v>
      </c>
      <c r="J14">
        <v>2</v>
      </c>
      <c r="N14" t="s">
        <v>345</v>
      </c>
    </row>
    <row r="15" spans="1:14" x14ac:dyDescent="0.25">
      <c r="A15" s="3" t="s">
        <v>116</v>
      </c>
      <c r="B15" t="s">
        <v>321</v>
      </c>
      <c r="C15" t="s">
        <v>62</v>
      </c>
      <c r="D15" t="str">
        <f t="shared" si="0"/>
        <v>UPDATE CategoriesFieldsPerTaskType SET SortOrder = 600 , LayoutOrder = -1 , LayoutGroupId = 30 , FieldStateInNewForm = 2 , FieldStateInViewForm = 1 , FieldStateInEditForm = 2 , NameLocale9 = 'ΣΤΟΙΧΕΙΑ ΒΑΡΔΙΑΣ'  WHERE InternalName IN ('Epemvasi_VardiaSynergeiou') AND Entity = 'Visits' AND TaskType = (SELECT TaskTypeId FROM TaskTypes WHERE TaskCode = 'E102')</v>
      </c>
      <c r="E15">
        <v>600</v>
      </c>
      <c r="F15">
        <v>-1</v>
      </c>
      <c r="G15">
        <v>30</v>
      </c>
      <c r="H15">
        <v>2</v>
      </c>
      <c r="I15">
        <v>1</v>
      </c>
      <c r="J15">
        <v>2</v>
      </c>
      <c r="N15" t="s">
        <v>347</v>
      </c>
    </row>
    <row r="16" spans="1:14" x14ac:dyDescent="0.25">
      <c r="A16" s="3" t="s">
        <v>6</v>
      </c>
      <c r="B16" t="s">
        <v>321</v>
      </c>
      <c r="C16" t="s">
        <v>62</v>
      </c>
      <c r="D16" t="str">
        <f t="shared" si="0"/>
        <v>UPDATE CategoriesFieldsPerTaskType SET SortOrder = 700 , LayoutOrder = 0 , LayoutGroupId = 30 , FieldStateInNewForm = 2 , FieldStateInViewForm = 1 , FieldStateInEditForm = 2 , NameLocale9 = 'ΣΤΟΙΧΕΙΑ ΒΑΡΔΙΑΣ'  WHERE InternalName IN ('ControlDate') AND Entity = 'Visits' AND TaskType = (SELECT TaskTypeId FROM TaskTypes WHERE TaskCode = 'E102')</v>
      </c>
      <c r="E16" s="3">
        <v>700</v>
      </c>
      <c r="F16" s="3">
        <v>0</v>
      </c>
      <c r="G16">
        <v>30</v>
      </c>
      <c r="H16">
        <v>2</v>
      </c>
      <c r="I16">
        <v>1</v>
      </c>
      <c r="J16">
        <v>2</v>
      </c>
      <c r="N16" t="s">
        <v>347</v>
      </c>
    </row>
    <row r="17" spans="1:14" x14ac:dyDescent="0.25">
      <c r="A17" s="3" t="s">
        <v>7</v>
      </c>
      <c r="B17" t="s">
        <v>321</v>
      </c>
      <c r="C17" t="s">
        <v>62</v>
      </c>
      <c r="D17" t="str">
        <f t="shared" si="0"/>
        <v>UPDATE CategoriesFieldsPerTaskType SET SortOrder = 700 , LayoutOrder = 1 , LayoutGroupId = 30 , FieldStateInNewForm = 2 , FieldStateInViewForm = 1 , FieldStateInEditForm = 2 , NameLocale9 = 'ΣΤΟΙΧΕΙΑ ΒΑΡΔΙΑΣ'  WHERE InternalName IN ('ControlTime') AND Entity = 'Visits' AND TaskType = (SELECT TaskTypeId FROM TaskTypes WHERE TaskCode = 'E102')</v>
      </c>
      <c r="E17" s="3">
        <v>700</v>
      </c>
      <c r="F17" s="3">
        <v>1</v>
      </c>
      <c r="G17">
        <v>30</v>
      </c>
      <c r="H17">
        <v>2</v>
      </c>
      <c r="I17">
        <v>1</v>
      </c>
      <c r="J17">
        <v>2</v>
      </c>
      <c r="N17" t="s">
        <v>347</v>
      </c>
    </row>
    <row r="18" spans="1:14" x14ac:dyDescent="0.25">
      <c r="A18" s="3" t="s">
        <v>139</v>
      </c>
      <c r="B18" t="s">
        <v>321</v>
      </c>
      <c r="C18" t="s">
        <v>62</v>
      </c>
      <c r="D18" t="str">
        <f t="shared" si="0"/>
        <v>UPDATE CategoriesFieldsPerTaskType SET SortOrder = 800 , LayoutOrder = -1 , LayoutGroupId = 30 , FieldStateInNewForm = 2 , FieldStateInViewForm = 1 , FieldStateInEditForm = 2 , NameLocale9 = 'ΣΤΟΙΧΕΙΑ ΒΑΡΔΙΑΣ'  WHERE InternalName IN ('Epemvasi_ArithmosAtomonSynergeiou') AND Entity = 'Visits' AND TaskType = (SELECT TaskTypeId FROM TaskTypes WHERE TaskCode = 'E102')</v>
      </c>
      <c r="E18">
        <v>800</v>
      </c>
      <c r="F18">
        <v>-1</v>
      </c>
      <c r="G18">
        <v>30</v>
      </c>
      <c r="H18">
        <v>2</v>
      </c>
      <c r="I18">
        <v>1</v>
      </c>
      <c r="J18">
        <v>2</v>
      </c>
      <c r="N18" t="s">
        <v>347</v>
      </c>
    </row>
    <row r="19" spans="1:14" x14ac:dyDescent="0.25">
      <c r="A19" s="3" t="s">
        <v>781</v>
      </c>
      <c r="B19" t="s">
        <v>321</v>
      </c>
      <c r="C19" t="s">
        <v>62</v>
      </c>
      <c r="D19" t="str">
        <f t="shared" si="0"/>
        <v>UPDATE CategoriesFieldsPerTaskType SET SortOrder = 900 , LayoutOrder = -1 , LayoutGroupId = 40 , FieldStateInNewForm = 2 , FieldStateInViewForm = 1 , FieldStateInEditForm = 2 , NameLocale9 = 'ΑΙΤΙΟ ΠΡΟΒΛΗΜΑΤΟΣ'  WHERE InternalName IN ('AitioProblimatosId') AND Entity = 'Visits' AND TaskType = (SELECT TaskTypeId FROM TaskTypes WHERE TaskCode = 'E102')</v>
      </c>
      <c r="E19">
        <v>900</v>
      </c>
      <c r="F19">
        <v>-1</v>
      </c>
      <c r="G19">
        <v>40</v>
      </c>
      <c r="H19">
        <v>2</v>
      </c>
      <c r="I19">
        <v>1</v>
      </c>
      <c r="J19">
        <v>2</v>
      </c>
      <c r="N19" t="s">
        <v>778</v>
      </c>
    </row>
    <row r="20" spans="1:14" x14ac:dyDescent="0.25">
      <c r="A20" s="3" t="s">
        <v>776</v>
      </c>
      <c r="B20" t="s">
        <v>321</v>
      </c>
      <c r="C20" t="s">
        <v>62</v>
      </c>
      <c r="D20" t="str">
        <f t="shared" si="0"/>
        <v>UPDATE CategoriesFieldsPerTaskType SET SortOrder = 1000 , LayoutOrder = -1 , LayoutGroupId = 40 , FieldStateInNewForm = 2 , FieldStateInViewForm = 1 , FieldStateInEditForm = 2 , NameLocale9 = 'ΕΝΕΡΓΕΙΕΣ (Ελεγχος Πίεσης)'  WHERE InternalName IN ('EnergeiesProblimatosPiesis') AND Entity = 'Visits' AND TaskType = (SELECT TaskTypeId FROM TaskTypes WHERE TaskCode = 'E102')</v>
      </c>
      <c r="E20">
        <v>1000</v>
      </c>
      <c r="F20">
        <v>-1</v>
      </c>
      <c r="G20">
        <v>40</v>
      </c>
      <c r="H20">
        <v>2</v>
      </c>
      <c r="I20">
        <v>1</v>
      </c>
      <c r="J20">
        <v>2</v>
      </c>
      <c r="N20" t="s">
        <v>777</v>
      </c>
    </row>
    <row r="21" spans="1:14" x14ac:dyDescent="0.25">
      <c r="A21" s="3" t="s">
        <v>12</v>
      </c>
      <c r="B21" t="s">
        <v>321</v>
      </c>
      <c r="C21" t="s">
        <v>62</v>
      </c>
      <c r="D21" t="str">
        <f t="shared" si="0"/>
        <v>UPDATE CategoriesFieldsPerTaskType SET SortOrder = 1050 , LayoutOrder = -1 , LayoutGroupId = 50 , FieldStateInNewForm = 2 , FieldStateInViewForm = 1 , FieldStateInEditForm = 2 , NameLocale9 = 'ΠΑΡΑΤΗΡΗΣΕΙΣ'  WHERE InternalName IN ('Remarks') AND Entity = 'Visits' AND TaskType = (SELECT TaskTypeId FROM TaskTypes WHERE TaskCode = 'E102')</v>
      </c>
      <c r="E21">
        <v>1050</v>
      </c>
      <c r="F21">
        <v>-1</v>
      </c>
      <c r="G21">
        <v>50</v>
      </c>
      <c r="H21">
        <v>2</v>
      </c>
      <c r="I21">
        <v>1</v>
      </c>
      <c r="J21">
        <v>2</v>
      </c>
      <c r="N21" t="s">
        <v>356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zoomScale="130" zoomScaleNormal="130" workbookViewId="0">
      <pane xSplit="1" topLeftCell="B1" activePane="topRight" state="frozen"/>
      <selection pane="topRight" activeCell="A2" sqref="A2"/>
    </sheetView>
  </sheetViews>
  <sheetFormatPr defaultRowHeight="15" x14ac:dyDescent="0.25"/>
  <cols>
    <col min="1" max="1" width="34.7109375" bestFit="1" customWidth="1"/>
    <col min="2" max="2" width="78.42578125" bestFit="1" customWidth="1"/>
    <col min="3" max="3" width="29.85546875" customWidth="1"/>
    <col min="4" max="4" width="28.140625" customWidth="1"/>
    <col min="7" max="7" width="14.28515625" bestFit="1" customWidth="1"/>
    <col min="8" max="8" width="20.7109375" bestFit="1" customWidth="1"/>
    <col min="9" max="9" width="21.140625" bestFit="1" customWidth="1"/>
    <col min="10" max="10" width="20" bestFit="1" customWidth="1"/>
    <col min="11" max="11" width="22.7109375" bestFit="1" customWidth="1"/>
    <col min="14" max="14" width="39.28515625" bestFit="1" customWidth="1"/>
  </cols>
  <sheetData>
    <row r="1" spans="1:14" x14ac:dyDescent="0.25">
      <c r="A1" s="1" t="s">
        <v>27</v>
      </c>
      <c r="B1" s="1" t="s">
        <v>28</v>
      </c>
      <c r="C1" s="1" t="s">
        <v>63</v>
      </c>
      <c r="D1" s="1" t="s">
        <v>29</v>
      </c>
      <c r="E1" s="1" t="s">
        <v>31</v>
      </c>
      <c r="F1" s="1" t="s">
        <v>32</v>
      </c>
      <c r="G1" s="1" t="s">
        <v>58</v>
      </c>
      <c r="H1" s="1" t="s">
        <v>51</v>
      </c>
      <c r="I1" s="1" t="s">
        <v>115</v>
      </c>
      <c r="J1" s="1" t="s">
        <v>52</v>
      </c>
      <c r="K1" s="1" t="s">
        <v>54</v>
      </c>
      <c r="L1" s="1" t="s">
        <v>55</v>
      </c>
      <c r="M1" s="1" t="s">
        <v>30</v>
      </c>
      <c r="N1" s="1" t="s">
        <v>337</v>
      </c>
    </row>
    <row r="2" spans="1:14" x14ac:dyDescent="0.25">
      <c r="A2" s="3" t="s">
        <v>1</v>
      </c>
      <c r="B2" t="s">
        <v>322</v>
      </c>
      <c r="C2" t="s">
        <v>62</v>
      </c>
      <c r="D2" t="str">
        <f t="shared" ref="D2:D19" si="0">CONCATENATE("UPDATE ",C2," SET ",IF(E2&lt;&gt;"",CONCATENATE("SortOrder = ",E2," "),""),IF(F2&lt;&gt;"",CONCATENATE(", LayoutOrder = ",F2," "),""),IF(G2&lt;&gt;"",CONCATENATE(", LayoutGroupId = ",G2," "),""),IF(H2&lt;&gt;"",CONCATENATE(", FieldStateInNewForm = ",H2," "),""),IF(I2&lt;&gt;"",CONCATENATE(", FieldStateInViewForm = ",I2," "),""),IF(J2&lt;&gt;"",CONCATENATE(", FieldStateInEditForm = ",J2," "),""),IF(K2&lt;&gt;"",CONCATENATE(", ControlTypeInNewForm = '",K2,"' "),""),IF(L2&lt;&gt;"",CONCATENATE(", ControlTypeInEditForm = '",L2,"' "),""),IF(M2&lt;&gt;"",CONCATENATE(", NameLocale1 = '",M2,"' "),""),IF(N2&lt;&gt;"",CONCATENATE(", NameLocale9 = '",N2,"' "),"")," WHERE InternalName IN ('",A2,"') AND Entity = '",B2)</f>
        <v>UPDATE CategoriesFieldsPerTaskType SET SortOrder = 100 , LayoutOrder = -1 , LayoutGroupId = 0 , FieldStateInNewForm = 1 , FieldStateInViewForm = 1 , FieldStateInEditForm = 1  WHERE InternalName IN ('Task_Description') AND Entity = 'Visits' AND TaskType = (SELECT TaskTypeId FROM TaskTypes WHERE TaskCode = 'E103')</v>
      </c>
      <c r="E2">
        <v>100</v>
      </c>
      <c r="F2">
        <v>-1</v>
      </c>
      <c r="G2">
        <v>0</v>
      </c>
      <c r="H2">
        <v>1</v>
      </c>
      <c r="I2">
        <v>1</v>
      </c>
      <c r="J2">
        <v>1</v>
      </c>
      <c r="K2" s="1"/>
      <c r="L2" s="1"/>
      <c r="M2" s="1"/>
    </row>
    <row r="3" spans="1:14" x14ac:dyDescent="0.25">
      <c r="A3" s="3" t="s">
        <v>4</v>
      </c>
      <c r="B3" t="s">
        <v>322</v>
      </c>
      <c r="C3" t="s">
        <v>62</v>
      </c>
      <c r="D3" t="str">
        <f t="shared" si="0"/>
        <v>UPDATE CategoriesFieldsPerTaskType SET SortOrder = 0 , LayoutOrder = -1 , LayoutGroupId = 0 , FieldStateInNewForm = 4 , FieldStateInViewForm = 4 , FieldStateInEditForm = 4  WHERE InternalName IN ('Incident_Id') AND Entity = 'Visits' AND TaskType = (SELECT TaskTypeId FROM TaskTypes WHERE TaskCode = 'E103')</v>
      </c>
      <c r="E3">
        <v>0</v>
      </c>
      <c r="F3">
        <v>-1</v>
      </c>
      <c r="G3">
        <v>0</v>
      </c>
      <c r="H3">
        <v>4</v>
      </c>
      <c r="I3">
        <v>4</v>
      </c>
      <c r="J3">
        <v>4</v>
      </c>
    </row>
    <row r="4" spans="1:14" x14ac:dyDescent="0.25">
      <c r="A4" s="3" t="s">
        <v>3</v>
      </c>
      <c r="B4" t="s">
        <v>322</v>
      </c>
      <c r="C4" t="s">
        <v>62</v>
      </c>
      <c r="D4" t="str">
        <f t="shared" si="0"/>
        <v>UPDATE CategoriesFieldsPerTaskType SET SortOrder = 0 , LayoutOrder = -1 , LayoutGroupId = 0 , FieldStateInNewForm = 3 , FieldStateInViewForm = 3 , FieldStateInEditForm = 3  WHERE InternalName IN ('TaskTypeId') AND Entity = 'Visits' AND TaskType = (SELECT TaskTypeId FROM TaskTypes WHERE TaskCode = 'E103')</v>
      </c>
      <c r="E4">
        <v>0</v>
      </c>
      <c r="F4">
        <v>-1</v>
      </c>
      <c r="G4">
        <v>0</v>
      </c>
      <c r="H4">
        <v>3</v>
      </c>
      <c r="I4">
        <v>3</v>
      </c>
      <c r="J4">
        <v>3</v>
      </c>
    </row>
    <row r="5" spans="1:14" x14ac:dyDescent="0.25">
      <c r="A5" s="3" t="s">
        <v>317</v>
      </c>
      <c r="B5" t="s">
        <v>322</v>
      </c>
      <c r="C5" t="s">
        <v>62</v>
      </c>
      <c r="D5" t="str">
        <f t="shared" si="0"/>
        <v>UPDATE CategoriesFieldsPerTaskType SET SortOrder = 300 , LayoutOrder = -1 , LayoutGroupId = 0 , FieldStateInNewForm = 4 , FieldStateInViewForm = 4 , FieldStateInEditForm = 4  WHERE InternalName IN ('Status') AND Entity = 'Visits' AND TaskType = (SELECT TaskTypeId FROM TaskTypes WHERE TaskCode = 'E103')</v>
      </c>
      <c r="E5">
        <v>300</v>
      </c>
      <c r="F5">
        <v>-1</v>
      </c>
      <c r="G5">
        <v>0</v>
      </c>
      <c r="H5">
        <v>4</v>
      </c>
      <c r="I5">
        <v>4</v>
      </c>
      <c r="J5">
        <v>4</v>
      </c>
    </row>
    <row r="6" spans="1:14" x14ac:dyDescent="0.25">
      <c r="A6" s="3" t="s">
        <v>394</v>
      </c>
      <c r="B6" t="s">
        <v>322</v>
      </c>
      <c r="C6" t="s">
        <v>62</v>
      </c>
      <c r="D6" t="str">
        <f t="shared" si="0"/>
        <v>UPDATE CategoriesFieldsPerTaskType SET SortOrder = 310 , LayoutOrder = -1 , LayoutGroupId = 5 , FieldStateInNewForm = 2 , FieldStateInViewForm = 1 , FieldStateInEditForm = 2 , NameLocale9 = 'ΣΤΟΙΧΕΙΑ ΔΙΕΥΘΥΝΣΗΣ'  WHERE InternalName IN ('AddressMunicipality') AND Entity = 'Visits' AND TaskType = (SELECT TaskTypeId FROM TaskTypes WHERE TaskCode = 'E103')</v>
      </c>
      <c r="E6">
        <v>310</v>
      </c>
      <c r="F6">
        <v>-1</v>
      </c>
      <c r="G6">
        <v>5</v>
      </c>
      <c r="H6">
        <v>2</v>
      </c>
      <c r="I6">
        <v>1</v>
      </c>
      <c r="J6">
        <v>2</v>
      </c>
      <c r="N6" t="s">
        <v>397</v>
      </c>
    </row>
    <row r="7" spans="1:14" x14ac:dyDescent="0.25">
      <c r="A7" s="3" t="s">
        <v>395</v>
      </c>
      <c r="B7" t="s">
        <v>322</v>
      </c>
      <c r="C7" t="s">
        <v>62</v>
      </c>
      <c r="D7" t="str">
        <f t="shared" si="0"/>
        <v>UPDATE CategoriesFieldsPerTaskType SET SortOrder = 320 , LayoutOrder = -1 , LayoutGroupId = 5 , FieldStateInNewForm = 2 , FieldStateInViewForm = 1 , FieldStateInEditForm = 2 , NameLocale9 = 'ΣΤΟΙΧΕΙΑ ΔΙΕΥΘΥΝΣΗΣ'  WHERE InternalName IN ('AddressOdos') AND Entity = 'Visits' AND TaskType = (SELECT TaskTypeId FROM TaskTypes WHERE TaskCode = 'E103')</v>
      </c>
      <c r="E7">
        <v>320</v>
      </c>
      <c r="F7">
        <v>-1</v>
      </c>
      <c r="G7">
        <v>5</v>
      </c>
      <c r="H7">
        <v>2</v>
      </c>
      <c r="I7">
        <v>1</v>
      </c>
      <c r="J7">
        <v>2</v>
      </c>
      <c r="N7" t="s">
        <v>397</v>
      </c>
    </row>
    <row r="8" spans="1:14" x14ac:dyDescent="0.25">
      <c r="A8" s="3" t="s">
        <v>396</v>
      </c>
      <c r="B8" t="s">
        <v>322</v>
      </c>
      <c r="C8" t="s">
        <v>62</v>
      </c>
      <c r="D8" t="str">
        <f t="shared" si="0"/>
        <v>UPDATE CategoriesFieldsPerTaskType SET SortOrder = 330 , LayoutOrder = -1 , LayoutGroupId = 5 , FieldStateInNewForm = 2 , FieldStateInViewForm = 1 , FieldStateInEditForm = 2 , NameLocale9 = 'ΣΤΟΙΧΕΙΑ ΔΙΕΥΘΥΝΣΗΣ'  WHERE InternalName IN ('AddressArithmos') AND Entity = 'Visits' AND TaskType = (SELECT TaskTypeId FROM TaskTypes WHERE TaskCode = 'E103')</v>
      </c>
      <c r="E8">
        <v>330</v>
      </c>
      <c r="F8">
        <v>-1</v>
      </c>
      <c r="G8">
        <v>5</v>
      </c>
      <c r="H8">
        <v>2</v>
      </c>
      <c r="I8">
        <v>1</v>
      </c>
      <c r="J8">
        <v>2</v>
      </c>
      <c r="N8" t="s">
        <v>397</v>
      </c>
    </row>
    <row r="9" spans="1:14" x14ac:dyDescent="0.25">
      <c r="A9" s="3" t="s">
        <v>5</v>
      </c>
      <c r="B9" t="s">
        <v>322</v>
      </c>
      <c r="C9" t="s">
        <v>62</v>
      </c>
      <c r="D9" t="str">
        <f t="shared" si="0"/>
        <v>UPDATE CategoriesFieldsPerTaskType SET SortOrder = 400 , LayoutOrder = -1 , LayoutGroupId = 10 , FieldStateInNewForm = 2 , FieldStateInViewForm = 1 , FieldStateInEditForm = 2 , NameLocale9 = 'ΣΥΝΕΡΓΕΙΟ ΕΠΕΜΒΑΣΗΣ'  WHERE InternalName IN ('SynergeioEpemvasis') AND Entity = 'Visits' AND TaskType = (SELECT TaskTypeId FROM TaskTypes WHERE TaskCode = 'E103')</v>
      </c>
      <c r="E9">
        <v>400</v>
      </c>
      <c r="F9">
        <v>-1</v>
      </c>
      <c r="G9">
        <v>10</v>
      </c>
      <c r="H9">
        <v>2</v>
      </c>
      <c r="I9">
        <v>1</v>
      </c>
      <c r="J9">
        <v>2</v>
      </c>
      <c r="N9" t="s">
        <v>349</v>
      </c>
    </row>
    <row r="10" spans="1:14" x14ac:dyDescent="0.25">
      <c r="A10" s="3" t="s">
        <v>116</v>
      </c>
      <c r="B10" t="s">
        <v>322</v>
      </c>
      <c r="C10" t="s">
        <v>62</v>
      </c>
      <c r="D10" t="str">
        <f>CONCATENATE("UPDATE ",C10," SET ",IF(E10&lt;&gt;"",CONCATENATE("SortOrder = ",E10," "),""),IF(F10&lt;&gt;"",CONCATENATE(", LayoutOrder = ",F10," "),""),IF(G10&lt;&gt;"",CONCATENATE(", LayoutGroupId = ",G10," "),""),IF(H10&lt;&gt;"",CONCATENATE(", FieldStateInNewForm = ",H10," "),""),IF(I10&lt;&gt;"",CONCATENATE(", FieldStateInViewForm = ",I10," "),""),IF(J10&lt;&gt;"",CONCATENATE(", FieldStateInEditForm = ",J10," "),""),IF(K10&lt;&gt;"",CONCATENATE(", ControlTypeInNewForm = '",K10,"' "),""),IF(L10&lt;&gt;"",CONCATENATE(", ControlTypeInEditForm = '",L10,"' "),""),IF(M10&lt;&gt;"",CONCATENATE(", NameLocale1 = '",M10,"' "),""),IF(N10&lt;&gt;"",CONCATENATE(", NameLocale9 = '",N10,"' "),"")," WHERE InternalName IN ('",A10,"') AND Entity = '",B10)</f>
        <v>UPDATE CategoriesFieldsPerTaskType SET SortOrder = 450 , LayoutOrder = -1 , LayoutGroupId = 10 , FieldStateInNewForm = 2 , FieldStateInViewForm = 1 , FieldStateInEditForm = 2 , NameLocale9 = 'ΣΤΟΙΧΕΙΑ ΣΥΝΕΡΓΕΙΟΥ / ΒΑΡΔΙΑΣ'  WHERE InternalName IN ('Epemvasi_VardiaSynergeiou') AND Entity = 'Visits' AND TaskType = (SELECT TaskTypeId FROM TaskTypes WHERE TaskCode = 'E103')</v>
      </c>
      <c r="E10" s="3">
        <v>450</v>
      </c>
      <c r="F10" s="3">
        <v>-1</v>
      </c>
      <c r="G10">
        <v>10</v>
      </c>
      <c r="H10">
        <v>2</v>
      </c>
      <c r="I10">
        <v>1</v>
      </c>
      <c r="J10">
        <v>2</v>
      </c>
      <c r="N10" t="s">
        <v>788</v>
      </c>
    </row>
    <row r="11" spans="1:14" x14ac:dyDescent="0.25">
      <c r="A11" s="3" t="s">
        <v>139</v>
      </c>
      <c r="B11" t="s">
        <v>322</v>
      </c>
      <c r="C11" t="s">
        <v>62</v>
      </c>
      <c r="D11" t="str">
        <f>CONCATENATE("UPDATE ",C11," SET ",IF(E11&lt;&gt;"",CONCATENATE("SortOrder = ",E11," "),""),IF(F11&lt;&gt;"",CONCATENATE(", LayoutOrder = ",F11," "),""),IF(G11&lt;&gt;"",CONCATENATE(", LayoutGroupId = ",G11," "),""),IF(H11&lt;&gt;"",CONCATENATE(", FieldStateInNewForm = ",H11," "),""),IF(I11&lt;&gt;"",CONCATENATE(", FieldStateInViewForm = ",I11," "),""),IF(J11&lt;&gt;"",CONCATENATE(", FieldStateInEditForm = ",J11," "),""),IF(K11&lt;&gt;"",CONCATENATE(", ControlTypeInNewForm = '",K11,"' "),""),IF(L11&lt;&gt;"",CONCATENATE(", ControlTypeInEditForm = '",L11,"' "),""),IF(M11&lt;&gt;"",CONCATENATE(", NameLocale1 = '",M11,"' "),""),IF(N11&lt;&gt;"",CONCATENATE(", NameLocale9 = '",N11,"' "),"")," WHERE InternalName IN ('",A11,"') AND Entity = '",B11)</f>
        <v>UPDATE CategoriesFieldsPerTaskType SET SortOrder = 500 , LayoutOrder = -1 , LayoutGroupId = 10 , FieldStateInNewForm = 2 , FieldStateInViewForm = 1 , FieldStateInEditForm = 2 , NameLocale9 = 'ΣΤΟΙΧΕΙΑ ΣΥΝΕΡΓΕΙΟΥ / ΒΑΡΔΙΑΣ'  WHERE InternalName IN ('Epemvasi_ArithmosAtomonSynergeiou') AND Entity = 'Visits' AND TaskType = (SELECT TaskTypeId FROM TaskTypes WHERE TaskCode = 'E103')</v>
      </c>
      <c r="E11" s="3">
        <v>500</v>
      </c>
      <c r="F11" s="3">
        <v>-1</v>
      </c>
      <c r="G11">
        <v>10</v>
      </c>
      <c r="H11">
        <v>2</v>
      </c>
      <c r="I11">
        <v>1</v>
      </c>
      <c r="J11">
        <v>2</v>
      </c>
      <c r="N11" t="s">
        <v>788</v>
      </c>
    </row>
    <row r="12" spans="1:14" x14ac:dyDescent="0.25">
      <c r="A12" s="3" t="s">
        <v>6</v>
      </c>
      <c r="B12" t="s">
        <v>322</v>
      </c>
      <c r="C12" t="s">
        <v>62</v>
      </c>
      <c r="D12" t="str">
        <f>CONCATENATE("UPDATE ",C12," SET ",IF(E12&lt;&gt;"",CONCATENATE("SortOrder = ",E12," "),""),IF(F12&lt;&gt;"",CONCATENATE(", LayoutOrder = ",F12," "),""),IF(G12&lt;&gt;"",CONCATENATE(", LayoutGroupId = ",G12," "),""),IF(H12&lt;&gt;"",CONCATENATE(", FieldStateInNewForm = ",H12," "),""),IF(I12&lt;&gt;"",CONCATENATE(", FieldStateInViewForm = ",I12," "),""),IF(J12&lt;&gt;"",CONCATENATE(", FieldStateInEditForm = ",J12," "),""),IF(K12&lt;&gt;"",CONCATENATE(", ControlTypeInNewForm = '",K12,"' "),""),IF(L12&lt;&gt;"",CONCATENATE(", ControlTypeInEditForm = '",L12,"' "),""),IF(M12&lt;&gt;"",CONCATENATE(", NameLocale1 = '",M12,"' "),""),IF(N12&lt;&gt;"",CONCATENATE(", NameLocale9 = '",N12,"' "),"")," WHERE InternalName IN ('",A12,"') AND Entity = '",B12)</f>
        <v>UPDATE CategoriesFieldsPerTaskType SET SortOrder = 550 , LayoutOrder = 0 , LayoutGroupId = 10 , FieldStateInNewForm = 2 , FieldStateInViewForm = 1 , FieldStateInEditForm = 2 , NameLocale9 = 'ΣΤΟΙΧΕΙΑ ΣΥΝΕΡΓΕΙΟΥ / ΒΑΡΔΙΑΣ'  WHERE InternalName IN ('ControlDate') AND Entity = 'Visits' AND TaskType = (SELECT TaskTypeId FROM TaskTypes WHERE TaskCode = 'E103')</v>
      </c>
      <c r="E12" s="3">
        <v>550</v>
      </c>
      <c r="F12" s="3">
        <v>0</v>
      </c>
      <c r="G12">
        <v>10</v>
      </c>
      <c r="H12">
        <v>2</v>
      </c>
      <c r="I12">
        <v>1</v>
      </c>
      <c r="J12">
        <v>2</v>
      </c>
      <c r="N12" t="s">
        <v>788</v>
      </c>
    </row>
    <row r="13" spans="1:14" x14ac:dyDescent="0.25">
      <c r="A13" s="3" t="s">
        <v>7</v>
      </c>
      <c r="B13" t="s">
        <v>322</v>
      </c>
      <c r="C13" t="s">
        <v>62</v>
      </c>
      <c r="D13" t="str">
        <f>CONCATENATE("UPDATE ",C13," SET ",IF(E13&lt;&gt;"",CONCATENATE("SortOrder = ",E13," "),""),IF(F13&lt;&gt;"",CONCATENATE(", LayoutOrder = ",F13," "),""),IF(G13&lt;&gt;"",CONCATENATE(", LayoutGroupId = ",G13," "),""),IF(H13&lt;&gt;"",CONCATENATE(", FieldStateInNewForm = ",H13," "),""),IF(I13&lt;&gt;"",CONCATENATE(", FieldStateInViewForm = ",I13," "),""),IF(J13&lt;&gt;"",CONCATENATE(", FieldStateInEditForm = ",J13," "),""),IF(K13&lt;&gt;"",CONCATENATE(", ControlTypeInNewForm = '",K13,"' "),""),IF(L13&lt;&gt;"",CONCATENATE(", ControlTypeInEditForm = '",L13,"' "),""),IF(M13&lt;&gt;"",CONCATENATE(", NameLocale1 = '",M13,"' "),""),IF(N13&lt;&gt;"",CONCATENATE(", NameLocale9 = '",N13,"' "),"")," WHERE InternalName IN ('",A13,"') AND Entity = '",B13)</f>
        <v>UPDATE CategoriesFieldsPerTaskType SET SortOrder = 550 , LayoutOrder = 1 , LayoutGroupId = 10 , FieldStateInNewForm = 2 , FieldStateInViewForm = 1 , FieldStateInEditForm = 2 , NameLocale9 = 'ΣΤΟΙΧΕΙΑ ΣΥΝΕΡΓΕΙΟΥ / ΒΑΡΔΙΑΣ'  WHERE InternalName IN ('ControlTime') AND Entity = 'Visits' AND TaskType = (SELECT TaskTypeId FROM TaskTypes WHERE TaskCode = 'E103')</v>
      </c>
      <c r="E13" s="3">
        <v>550</v>
      </c>
      <c r="F13" s="3">
        <v>1</v>
      </c>
      <c r="G13">
        <v>10</v>
      </c>
      <c r="H13">
        <v>2</v>
      </c>
      <c r="I13">
        <v>1</v>
      </c>
      <c r="J13">
        <v>2</v>
      </c>
      <c r="N13" t="s">
        <v>788</v>
      </c>
    </row>
    <row r="14" spans="1:14" x14ac:dyDescent="0.25">
      <c r="A14" s="3" t="s">
        <v>118</v>
      </c>
      <c r="B14" t="s">
        <v>322</v>
      </c>
      <c r="C14" t="s">
        <v>62</v>
      </c>
      <c r="D14" t="str">
        <f t="shared" si="0"/>
        <v>UPDATE CategoriesFieldsPerTaskType SET SortOrder = 700 , LayoutOrder = -1 , LayoutGroupId = 20 , FieldStateInNewForm = 2 , FieldStateInViewForm = 1 , FieldStateInEditForm = 2 , NameLocale9 = 'ΟΧΗΜΑΤΑ'  WHERE InternalName IN ('Oximata') AND Entity = 'Visits' AND TaskType = (SELECT TaskTypeId FROM TaskTypes WHERE TaskCode = 'E103')</v>
      </c>
      <c r="E14">
        <v>700</v>
      </c>
      <c r="F14">
        <v>-1</v>
      </c>
      <c r="G14">
        <v>20</v>
      </c>
      <c r="H14">
        <v>2</v>
      </c>
      <c r="I14">
        <v>1</v>
      </c>
      <c r="J14">
        <v>2</v>
      </c>
      <c r="N14" t="s">
        <v>346</v>
      </c>
    </row>
    <row r="15" spans="1:14" x14ac:dyDescent="0.25">
      <c r="A15" s="3" t="s">
        <v>8</v>
      </c>
      <c r="B15" t="s">
        <v>322</v>
      </c>
      <c r="C15" t="s">
        <v>62</v>
      </c>
      <c r="D15" t="str">
        <f t="shared" si="0"/>
        <v>UPDATE CategoriesFieldsPerTaskType SET SortOrder = 800 , LayoutOrder = -1 , LayoutGroupId = 40 , FieldStateInNewForm = 2 , FieldStateInViewForm = 1 , FieldStateInEditForm = 2 , NameLocale9 = 'ΠΟΡΙΣΜΑ/ΕΝΕΡΓΕΙΕΣ'  WHERE InternalName IN ('Porisma') AND Entity = 'Visits' AND TaskType = (SELECT TaskTypeId FROM TaskTypes WHERE TaskCode = 'E103')</v>
      </c>
      <c r="E15">
        <v>800</v>
      </c>
      <c r="F15">
        <v>-1</v>
      </c>
      <c r="G15">
        <v>40</v>
      </c>
      <c r="H15">
        <v>2</v>
      </c>
      <c r="I15">
        <v>1</v>
      </c>
      <c r="J15">
        <v>2</v>
      </c>
      <c r="N15" t="s">
        <v>348</v>
      </c>
    </row>
    <row r="16" spans="1:14" x14ac:dyDescent="0.25">
      <c r="A16" s="3" t="s">
        <v>9</v>
      </c>
      <c r="B16" t="s">
        <v>322</v>
      </c>
      <c r="C16" t="s">
        <v>62</v>
      </c>
      <c r="D16" t="str">
        <f t="shared" si="0"/>
        <v>UPDATE CategoriesFieldsPerTaskType SET SortOrder = 900 , LayoutOrder = -1 , LayoutGroupId = 40 , FieldStateInNewForm = 2 , FieldStateInViewForm = 1 , FieldStateInEditForm = 2 , NameLocale9 = 'ΠΟΡΙΣΜΑ/ΕΝΕΡΓΕΙΕΣ'  WHERE InternalName IN ('Energeies') AND Entity = 'Visits' AND TaskType = (SELECT TaskTypeId FROM TaskTypes WHERE TaskCode = 'E103')</v>
      </c>
      <c r="E16">
        <v>900</v>
      </c>
      <c r="F16">
        <v>-1</v>
      </c>
      <c r="G16">
        <v>40</v>
      </c>
      <c r="H16">
        <v>2</v>
      </c>
      <c r="I16">
        <v>1</v>
      </c>
      <c r="J16">
        <v>2</v>
      </c>
      <c r="N16" t="s">
        <v>348</v>
      </c>
    </row>
    <row r="17" spans="1:14" x14ac:dyDescent="0.25">
      <c r="A17" s="3" t="s">
        <v>10</v>
      </c>
      <c r="B17" t="s">
        <v>322</v>
      </c>
      <c r="C17" t="s">
        <v>62</v>
      </c>
      <c r="D17" t="str">
        <f t="shared" si="0"/>
        <v>UPDATE CategoriesFieldsPerTaskType SET SortOrder = 1000 , LayoutOrder = -1 , LayoutGroupId = 50 , FieldStateInNewForm = 2 , FieldStateInViewForm = 1 , FieldStateInEditForm = 2 , NameLocale9 = 'ΘΕΣΗ ΓΕΩΤΡΗΣΗΣ'  WHERE InternalName IN ('PositionOfGeotrisi') AND Entity = 'Visits' AND TaskType = (SELECT TaskTypeId FROM TaskTypes WHERE TaskCode = 'E103')</v>
      </c>
      <c r="E17" s="3">
        <v>1000</v>
      </c>
      <c r="F17" s="3">
        <v>-1</v>
      </c>
      <c r="G17">
        <v>50</v>
      </c>
      <c r="H17">
        <v>2</v>
      </c>
      <c r="I17">
        <v>1</v>
      </c>
      <c r="J17">
        <v>2</v>
      </c>
      <c r="N17" t="s">
        <v>350</v>
      </c>
    </row>
    <row r="18" spans="1:14" x14ac:dyDescent="0.25">
      <c r="A18" s="3" t="s">
        <v>11</v>
      </c>
      <c r="B18" t="s">
        <v>322</v>
      </c>
      <c r="C18" t="s">
        <v>62</v>
      </c>
      <c r="D18" t="str">
        <f t="shared" si="0"/>
        <v>UPDATE CategoriesFieldsPerTaskType SET SortOrder = 1100 , LayoutOrder = -1 , LayoutGroupId = 60 , FieldStateInNewForm = 2 , FieldStateInViewForm = 1 , FieldStateInEditForm = 2 , NameLocale9 = 'ΑΠΟΤΕΛΕΣΜΑΤΑ ΧΗΜΕΙΟΥ/ΠΑΡΑΤΗΡΗΣΕΙΣ'  WHERE InternalName IN ('ResultsOfChemeio') AND Entity = 'Visits' AND TaskType = (SELECT TaskTypeId FROM TaskTypes WHERE TaskCode = 'E103')</v>
      </c>
      <c r="E18" s="3">
        <v>1100</v>
      </c>
      <c r="F18" s="3">
        <v>-1</v>
      </c>
      <c r="G18">
        <v>60</v>
      </c>
      <c r="H18">
        <v>2</v>
      </c>
      <c r="I18">
        <v>1</v>
      </c>
      <c r="J18">
        <v>2</v>
      </c>
      <c r="N18" t="s">
        <v>351</v>
      </c>
    </row>
    <row r="19" spans="1:14" x14ac:dyDescent="0.25">
      <c r="A19" s="3" t="s">
        <v>12</v>
      </c>
      <c r="B19" t="s">
        <v>322</v>
      </c>
      <c r="C19" t="s">
        <v>62</v>
      </c>
      <c r="D19" t="str">
        <f t="shared" si="0"/>
        <v>UPDATE CategoriesFieldsPerTaskType SET SortOrder = 1200 , LayoutOrder = -1 , LayoutGroupId = 60 , FieldStateInNewForm = 2 , FieldStateInViewForm = 1 , FieldStateInEditForm = 2 , NameLocale9 = 'ΑΠΟΤΕΛΕΣΜΑΤΑ ΧΗΜΕΙΟΥ/ΠΑΡΑΤΗΡΗΣΕΙΣ'  WHERE InternalName IN ('Remarks') AND Entity = 'Visits' AND TaskType = (SELECT TaskTypeId FROM TaskTypes WHERE TaskCode = 'E103')</v>
      </c>
      <c r="E19">
        <v>1200</v>
      </c>
      <c r="F19">
        <v>-1</v>
      </c>
      <c r="G19">
        <v>60</v>
      </c>
      <c r="H19">
        <v>2</v>
      </c>
      <c r="I19">
        <v>1</v>
      </c>
      <c r="J19">
        <v>2</v>
      </c>
      <c r="N19" t="s">
        <v>351</v>
      </c>
    </row>
    <row r="22" spans="1:14" x14ac:dyDescent="0.25">
      <c r="A22" t="s">
        <v>119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zoomScale="115" zoomScaleNormal="115" workbookViewId="0">
      <pane xSplit="1" topLeftCell="C1" activePane="topRight" state="frozen"/>
      <selection pane="topRight" activeCell="A32" sqref="A32"/>
    </sheetView>
  </sheetViews>
  <sheetFormatPr defaultRowHeight="15" x14ac:dyDescent="0.25"/>
  <cols>
    <col min="1" max="1" width="34.7109375" bestFit="1" customWidth="1"/>
    <col min="2" max="2" width="118.140625" bestFit="1" customWidth="1"/>
    <col min="3" max="3" width="27.42578125" bestFit="1" customWidth="1"/>
    <col min="4" max="4" width="27.28515625" customWidth="1"/>
    <col min="7" max="7" width="14.28515625" bestFit="1" customWidth="1"/>
    <col min="14" max="14" width="24.5703125" bestFit="1" customWidth="1"/>
  </cols>
  <sheetData>
    <row r="1" spans="1:14" x14ac:dyDescent="0.25">
      <c r="A1" s="1" t="s">
        <v>27</v>
      </c>
      <c r="B1" s="1" t="s">
        <v>28</v>
      </c>
      <c r="C1" s="1" t="s">
        <v>63</v>
      </c>
      <c r="D1" s="1" t="s">
        <v>29</v>
      </c>
      <c r="E1" s="1" t="s">
        <v>31</v>
      </c>
      <c r="F1" s="1" t="s">
        <v>32</v>
      </c>
      <c r="G1" s="1" t="s">
        <v>58</v>
      </c>
      <c r="H1" s="1" t="s">
        <v>51</v>
      </c>
      <c r="I1" s="1" t="s">
        <v>115</v>
      </c>
      <c r="J1" s="1" t="s">
        <v>52</v>
      </c>
      <c r="K1" s="1" t="s">
        <v>54</v>
      </c>
      <c r="L1" s="1" t="s">
        <v>55</v>
      </c>
      <c r="M1" s="1" t="s">
        <v>30</v>
      </c>
      <c r="N1" s="1" t="s">
        <v>337</v>
      </c>
    </row>
    <row r="2" spans="1:14" x14ac:dyDescent="0.25">
      <c r="A2" s="3" t="s">
        <v>1</v>
      </c>
      <c r="B2" t="s">
        <v>323</v>
      </c>
      <c r="C2" t="s">
        <v>62</v>
      </c>
      <c r="D2" t="str">
        <f t="shared" ref="D2:D22" si="0">CONCATENATE("UPDATE ",C2," SET ",IF(E2&lt;&gt;"",CONCATENATE("SortOrder = ",E2," "),""),IF(F2&lt;&gt;"",CONCATENATE(", LayoutOrder = ",F2," "),""),IF(G2&lt;&gt;"",CONCATENATE(", LayoutGroupId = ",G2," "),""),IF(H2&lt;&gt;"",CONCATENATE(", FieldStateInNewForm = ",H2," "),""),IF(I2&lt;&gt;"",CONCATENATE(", FieldStateInViewForm = ",I2," "),""),IF(J2&lt;&gt;"",CONCATENATE(", FieldStateInEditForm = ",J2," "),""),IF(K2&lt;&gt;"",CONCATENATE(", ControlTypeInNewForm = '",K2,"' "),""),IF(L2&lt;&gt;"",CONCATENATE(", ControlTypeInEditForm = '",L2,"' "),""),IF(M2&lt;&gt;"",CONCATENATE(", NameLocale1 = '",M2,"' "),""),IF(N2&lt;&gt;"",CONCATENATE(", NameLocale9 = '",N2,"' "),"")," WHERE InternalName IN ('",A2,"') AND Entity = '",B2)</f>
        <v>UPDATE CategoriesFieldsPerTaskType SET SortOrder = 100 , LayoutOrder = -1 , LayoutGroupId = 0 , FieldStateInNewForm = 1 , FieldStateInViewForm = 1 , FieldStateInEditForm = 1  WHERE InternalName IN ('Task_Description') AND Entity = 'Visits' AND TaskType IN (SELECT TaskTypeId FROM TaskTypes WHERE TaskCode = 'E104' OR TaskCode = 'E105' OR TaskCode = 'E106')</v>
      </c>
      <c r="E2">
        <v>100</v>
      </c>
      <c r="F2">
        <v>-1</v>
      </c>
      <c r="G2">
        <v>0</v>
      </c>
      <c r="H2">
        <v>1</v>
      </c>
      <c r="I2">
        <v>1</v>
      </c>
      <c r="J2">
        <v>1</v>
      </c>
      <c r="K2" s="1"/>
      <c r="L2" s="1"/>
      <c r="M2" s="1"/>
    </row>
    <row r="3" spans="1:14" x14ac:dyDescent="0.25">
      <c r="A3" s="3" t="s">
        <v>4</v>
      </c>
      <c r="B3" t="s">
        <v>323</v>
      </c>
      <c r="C3" t="s">
        <v>62</v>
      </c>
      <c r="D3" t="str">
        <f t="shared" si="0"/>
        <v>UPDATE CategoriesFieldsPerTaskType SET SortOrder = 0 , LayoutOrder = -1 , LayoutGroupId = 0 , FieldStateInNewForm = 4 , FieldStateInViewForm = 4 , FieldStateInEditForm = 4  WHERE InternalName IN ('Incident_Id') AND Entity = 'Visits' AND TaskType IN (SELECT TaskTypeId FROM TaskTypes WHERE TaskCode = 'E104' OR TaskCode = 'E105' OR TaskCode = 'E106')</v>
      </c>
      <c r="E3">
        <v>0</v>
      </c>
      <c r="F3">
        <v>-1</v>
      </c>
      <c r="G3">
        <v>0</v>
      </c>
      <c r="H3">
        <v>4</v>
      </c>
      <c r="I3">
        <v>4</v>
      </c>
      <c r="J3">
        <v>4</v>
      </c>
    </row>
    <row r="4" spans="1:14" x14ac:dyDescent="0.25">
      <c r="A4" s="3" t="s">
        <v>3</v>
      </c>
      <c r="B4" t="s">
        <v>323</v>
      </c>
      <c r="C4" t="s">
        <v>62</v>
      </c>
      <c r="D4" t="str">
        <f t="shared" si="0"/>
        <v>UPDATE CategoriesFieldsPerTaskType SET SortOrder = 0 , LayoutOrder = -1 , LayoutGroupId = 0 , FieldStateInNewForm = 3 , FieldStateInViewForm = 3 , FieldStateInEditForm = 3  WHERE InternalName IN ('TaskTypeId') AND Entity = 'Visits' AND TaskType IN (SELECT TaskTypeId FROM TaskTypes WHERE TaskCode = 'E104' OR TaskCode = 'E105' OR TaskCode = 'E106')</v>
      </c>
      <c r="E4">
        <v>0</v>
      </c>
      <c r="F4">
        <v>-1</v>
      </c>
      <c r="G4">
        <v>0</v>
      </c>
      <c r="H4">
        <v>3</v>
      </c>
      <c r="I4">
        <v>3</v>
      </c>
      <c r="J4">
        <v>3</v>
      </c>
    </row>
    <row r="5" spans="1:14" x14ac:dyDescent="0.25">
      <c r="A5" s="3" t="s">
        <v>317</v>
      </c>
      <c r="B5" t="s">
        <v>323</v>
      </c>
      <c r="C5" t="s">
        <v>62</v>
      </c>
      <c r="D5" t="str">
        <f t="shared" si="0"/>
        <v>UPDATE CategoriesFieldsPerTaskType SET SortOrder = 300 , LayoutOrder = -1 , LayoutGroupId = 0 , FieldStateInNewForm = 4 , FieldStateInViewForm = 4 , FieldStateInEditForm = 4  WHERE InternalName IN ('Status') AND Entity = 'Visits' AND TaskType IN (SELECT TaskTypeId FROM TaskTypes WHERE TaskCode = 'E104' OR TaskCode = 'E105' OR TaskCode = 'E106')</v>
      </c>
      <c r="E5">
        <v>300</v>
      </c>
      <c r="F5">
        <v>-1</v>
      </c>
      <c r="G5">
        <v>0</v>
      </c>
      <c r="H5">
        <v>4</v>
      </c>
      <c r="I5">
        <v>4</v>
      </c>
      <c r="J5">
        <v>4</v>
      </c>
    </row>
    <row r="6" spans="1:14" x14ac:dyDescent="0.25">
      <c r="A6" s="3" t="s">
        <v>394</v>
      </c>
      <c r="B6" t="s">
        <v>323</v>
      </c>
      <c r="C6" t="s">
        <v>62</v>
      </c>
      <c r="D6" t="str">
        <f t="shared" si="0"/>
        <v>UPDATE CategoriesFieldsPerTaskType SET SortOrder = 310 , LayoutOrder = -1 , LayoutGroupId = 5 , FieldStateInNewForm = 2 , FieldStateInViewForm = 1 , FieldStateInEditForm = 2 , NameLocale9 = 'ΣΤΟΙΧΕΙΑ ΔΙΕΥΘΥΝΣΗΣ'  WHERE InternalName IN ('AddressMunicipality') AND Entity = 'Visits' AND TaskType IN (SELECT TaskTypeId FROM TaskTypes WHERE TaskCode = 'E104' OR TaskCode = 'E105' OR TaskCode = 'E106')</v>
      </c>
      <c r="E6">
        <v>310</v>
      </c>
      <c r="F6">
        <v>-1</v>
      </c>
      <c r="G6">
        <v>5</v>
      </c>
      <c r="H6">
        <v>2</v>
      </c>
      <c r="I6">
        <v>1</v>
      </c>
      <c r="J6">
        <v>2</v>
      </c>
      <c r="N6" t="s">
        <v>397</v>
      </c>
    </row>
    <row r="7" spans="1:14" x14ac:dyDescent="0.25">
      <c r="A7" s="3" t="s">
        <v>395</v>
      </c>
      <c r="B7" t="s">
        <v>323</v>
      </c>
      <c r="C7" t="s">
        <v>62</v>
      </c>
      <c r="D7" t="str">
        <f t="shared" si="0"/>
        <v>UPDATE CategoriesFieldsPerTaskType SET SortOrder = 320 , LayoutOrder = -1 , LayoutGroupId = 5 , FieldStateInNewForm = 2 , FieldStateInViewForm = 1 , FieldStateInEditForm = 2 , NameLocale9 = 'ΣΤΟΙΧΕΙΑ ΔΙΕΥΘΥΝΣΗΣ'  WHERE InternalName IN ('AddressOdos') AND Entity = 'Visits' AND TaskType IN (SELECT TaskTypeId FROM TaskTypes WHERE TaskCode = 'E104' OR TaskCode = 'E105' OR TaskCode = 'E106')</v>
      </c>
      <c r="E7">
        <v>320</v>
      </c>
      <c r="F7">
        <v>-1</v>
      </c>
      <c r="G7">
        <v>5</v>
      </c>
      <c r="H7">
        <v>2</v>
      </c>
      <c r="I7">
        <v>1</v>
      </c>
      <c r="J7">
        <v>2</v>
      </c>
      <c r="N7" t="s">
        <v>397</v>
      </c>
    </row>
    <row r="8" spans="1:14" x14ac:dyDescent="0.25">
      <c r="A8" s="3" t="s">
        <v>396</v>
      </c>
      <c r="B8" t="s">
        <v>323</v>
      </c>
      <c r="C8" t="s">
        <v>62</v>
      </c>
      <c r="D8" t="str">
        <f t="shared" si="0"/>
        <v>UPDATE CategoriesFieldsPerTaskType SET SortOrder = 330 , LayoutOrder = -1 , LayoutGroupId = 5 , FieldStateInNewForm = 2 , FieldStateInViewForm = 1 , FieldStateInEditForm = 2 , NameLocale9 = 'ΣΤΟΙΧΕΙΑ ΔΙΕΥΘΥΝΣΗΣ'  WHERE InternalName IN ('AddressArithmos') AND Entity = 'Visits' AND TaskType IN (SELECT TaskTypeId FROM TaskTypes WHERE TaskCode = 'E104' OR TaskCode = 'E105' OR TaskCode = 'E106')</v>
      </c>
      <c r="E8">
        <v>330</v>
      </c>
      <c r="F8">
        <v>-1</v>
      </c>
      <c r="G8">
        <v>5</v>
      </c>
      <c r="H8">
        <v>2</v>
      </c>
      <c r="I8">
        <v>1</v>
      </c>
      <c r="J8">
        <v>2</v>
      </c>
      <c r="N8" t="s">
        <v>397</v>
      </c>
    </row>
    <row r="9" spans="1:14" x14ac:dyDescent="0.25">
      <c r="A9" s="3" t="s">
        <v>5</v>
      </c>
      <c r="B9" t="s">
        <v>323</v>
      </c>
      <c r="C9" t="s">
        <v>62</v>
      </c>
      <c r="D9" t="str">
        <f t="shared" si="0"/>
        <v>UPDATE CategoriesFieldsPerTaskType SET SortOrder = 400 , LayoutOrder = -1 , LayoutGroupId = 10 , FieldStateInNewForm = 2 , FieldStateInViewForm = 1 , FieldStateInEditForm = 2 , NameLocale9 = 'ΣΥΝΕΡΓΕΙΟ ΕΛΕΓΧΟΥ'  WHERE InternalName IN ('SynergeioEpemvasis') AND Entity = 'Visits' AND TaskType IN (SELECT TaskTypeId FROM TaskTypes WHERE TaskCode = 'E104' OR TaskCode = 'E105' OR TaskCode = 'E106')</v>
      </c>
      <c r="E9">
        <v>400</v>
      </c>
      <c r="F9">
        <v>-1</v>
      </c>
      <c r="G9">
        <v>10</v>
      </c>
      <c r="H9">
        <v>2</v>
      </c>
      <c r="I9">
        <v>1</v>
      </c>
      <c r="J9">
        <v>2</v>
      </c>
      <c r="N9" t="s">
        <v>345</v>
      </c>
    </row>
    <row r="10" spans="1:14" x14ac:dyDescent="0.25">
      <c r="A10" s="3" t="s">
        <v>118</v>
      </c>
      <c r="B10" t="s">
        <v>323</v>
      </c>
      <c r="C10" t="s">
        <v>62</v>
      </c>
      <c r="D10" t="str">
        <f t="shared" si="0"/>
        <v>UPDATE CategoriesFieldsPerTaskType SET SortOrder = 500 , LayoutOrder = -1 , LayoutGroupId = 20 , FieldStateInNewForm = 2 , FieldStateInViewForm = 1 , FieldStateInEditForm = 2 , NameLocale9 = 'ΟΧΗΜΑΤΑ'  WHERE InternalName IN ('Oximata') AND Entity = 'Visits' AND TaskType IN (SELECT TaskTypeId FROM TaskTypes WHERE TaskCode = 'E104' OR TaskCode = 'E105' OR TaskCode = 'E106')</v>
      </c>
      <c r="E10">
        <v>500</v>
      </c>
      <c r="F10">
        <v>-1</v>
      </c>
      <c r="G10">
        <v>20</v>
      </c>
      <c r="H10">
        <v>2</v>
      </c>
      <c r="I10">
        <v>1</v>
      </c>
      <c r="J10">
        <v>2</v>
      </c>
      <c r="N10" t="s">
        <v>346</v>
      </c>
    </row>
    <row r="11" spans="1:14" x14ac:dyDescent="0.25">
      <c r="A11" s="3" t="s">
        <v>116</v>
      </c>
      <c r="B11" t="s">
        <v>323</v>
      </c>
      <c r="C11" t="s">
        <v>62</v>
      </c>
      <c r="D11" t="str">
        <f t="shared" si="0"/>
        <v>UPDATE CategoriesFieldsPerTaskType SET SortOrder = 600 , LayoutOrder = -1 , LayoutGroupId = 30 , FieldStateInNewForm = 2 , FieldStateInViewForm = 1 , FieldStateInEditForm = 2 , NameLocale9 = 'ΣΤΟΙΧΕΙΑ ΒΑΡΔΙΑΣ'  WHERE InternalName IN ('Epemvasi_VardiaSynergeiou') AND Entity = 'Visits' AND TaskType IN (SELECT TaskTypeId FROM TaskTypes WHERE TaskCode = 'E104' OR TaskCode = 'E105' OR TaskCode = 'E106')</v>
      </c>
      <c r="E11">
        <v>600</v>
      </c>
      <c r="F11">
        <v>-1</v>
      </c>
      <c r="G11">
        <v>30</v>
      </c>
      <c r="H11">
        <v>2</v>
      </c>
      <c r="I11">
        <v>1</v>
      </c>
      <c r="J11">
        <v>2</v>
      </c>
      <c r="N11" t="s">
        <v>347</v>
      </c>
    </row>
    <row r="12" spans="1:14" x14ac:dyDescent="0.25">
      <c r="A12" s="3" t="s">
        <v>139</v>
      </c>
      <c r="B12" t="s">
        <v>323</v>
      </c>
      <c r="C12" t="s">
        <v>62</v>
      </c>
      <c r="D12" t="str">
        <f>CONCATENATE("UPDATE ",C12," SET ",IF(E12&lt;&gt;"",CONCATENATE("SortOrder = ",E12," "),""),IF(F12&lt;&gt;"",CONCATENATE(", LayoutOrder = ",F12," "),""),IF(G12&lt;&gt;"",CONCATENATE(", LayoutGroupId = ",G12," "),""),IF(H12&lt;&gt;"",CONCATENATE(", FieldStateInNewForm = ",H12," "),""),IF(I12&lt;&gt;"",CONCATENATE(", FieldStateInViewForm = ",I12," "),""),IF(J12&lt;&gt;"",CONCATENATE(", FieldStateInEditForm = ",J12," "),""),IF(K12&lt;&gt;"",CONCATENATE(", ControlTypeInNewForm = '",K12,"' "),""),IF(L12&lt;&gt;"",CONCATENATE(", ControlTypeInEditForm = '",L12,"' "),""),IF(M12&lt;&gt;"",CONCATENATE(", NameLocale1 = '",M12,"' "),""),IF(N12&lt;&gt;"",CONCATENATE(", NameLocale9 = '",N12,"' "),"")," WHERE InternalName IN ('",A12,"') AND Entity = '",B12)</f>
        <v>UPDATE CategoriesFieldsPerTaskType SET SortOrder = 650 , LayoutOrder = -1 , LayoutGroupId = 30 , FieldStateInNewForm = 2 , FieldStateInViewForm = 1 , FieldStateInEditForm = 2 , NameLocale9 = 'ΣΤΟΙΧΕΙΑ ΒΑΡΔΙΑΣ'  WHERE InternalName IN ('Epemvasi_ArithmosAtomonSynergeiou') AND Entity = 'Visits' AND TaskType IN (SELECT TaskTypeId FROM TaskTypes WHERE TaskCode = 'E104' OR TaskCode = 'E105' OR TaskCode = 'E106')</v>
      </c>
      <c r="E12" s="3">
        <v>650</v>
      </c>
      <c r="F12" s="3">
        <v>-1</v>
      </c>
      <c r="G12">
        <v>30</v>
      </c>
      <c r="H12">
        <v>2</v>
      </c>
      <c r="I12">
        <v>1</v>
      </c>
      <c r="J12">
        <v>2</v>
      </c>
      <c r="N12" t="s">
        <v>347</v>
      </c>
    </row>
    <row r="13" spans="1:14" x14ac:dyDescent="0.25">
      <c r="A13" s="3" t="s">
        <v>6</v>
      </c>
      <c r="B13" t="s">
        <v>323</v>
      </c>
      <c r="C13" t="s">
        <v>62</v>
      </c>
      <c r="D13" t="str">
        <f t="shared" si="0"/>
        <v>UPDATE CategoriesFieldsPerTaskType SET SortOrder = 700 , LayoutOrder = 0 , LayoutGroupId = 30 , FieldStateInNewForm = 2 , FieldStateInViewForm = 1 , FieldStateInEditForm = 2 , NameLocale9 = 'ΣΤΟΙΧΕΙΑ ΒΑΡΔΙΑΣ'  WHERE InternalName IN ('ControlDate') AND Entity = 'Visits' AND TaskType IN (SELECT TaskTypeId FROM TaskTypes WHERE TaskCode = 'E104' OR TaskCode = 'E105' OR TaskCode = 'E106')</v>
      </c>
      <c r="E13" s="3">
        <v>700</v>
      </c>
      <c r="F13" s="3">
        <v>0</v>
      </c>
      <c r="G13">
        <v>30</v>
      </c>
      <c r="H13">
        <v>2</v>
      </c>
      <c r="I13">
        <v>1</v>
      </c>
      <c r="J13">
        <v>2</v>
      </c>
      <c r="N13" t="s">
        <v>347</v>
      </c>
    </row>
    <row r="14" spans="1:14" x14ac:dyDescent="0.25">
      <c r="A14" s="3" t="s">
        <v>7</v>
      </c>
      <c r="B14" t="s">
        <v>323</v>
      </c>
      <c r="C14" t="s">
        <v>62</v>
      </c>
      <c r="D14" t="str">
        <f t="shared" si="0"/>
        <v>UPDATE CategoriesFieldsPerTaskType SET SortOrder = 700 , LayoutOrder = 1 , LayoutGroupId = 30 , FieldStateInNewForm = 2 , FieldStateInViewForm = 1 , FieldStateInEditForm = 2 , NameLocale9 = 'ΣΤΟΙΧΕΙΑ ΒΑΡΔΙΑΣ'  WHERE InternalName IN ('ControlTime') AND Entity = 'Visits' AND TaskType IN (SELECT TaskTypeId FROM TaskTypes WHERE TaskCode = 'E104' OR TaskCode = 'E105' OR TaskCode = 'E106')</v>
      </c>
      <c r="E14" s="3">
        <v>700</v>
      </c>
      <c r="F14" s="3">
        <v>1</v>
      </c>
      <c r="G14">
        <v>30</v>
      </c>
      <c r="H14">
        <v>2</v>
      </c>
      <c r="I14">
        <v>1</v>
      </c>
      <c r="J14">
        <v>2</v>
      </c>
      <c r="N14" t="s">
        <v>347</v>
      </c>
    </row>
    <row r="15" spans="1:14" x14ac:dyDescent="0.25">
      <c r="A15" s="3" t="s">
        <v>14</v>
      </c>
      <c r="B15" t="s">
        <v>323</v>
      </c>
      <c r="C15" t="s">
        <v>62</v>
      </c>
      <c r="D15" t="str">
        <f t="shared" si="0"/>
        <v>UPDATE CategoriesFieldsPerTaskType SET SortOrder = 800 , LayoutOrder = 0 , LayoutGroupId = 40 , FieldStateInNewForm = 2 , FieldStateInViewForm = 1 , FieldStateInEditForm = 2 , NameLocale9 = 'ΔΙΑΓΝΩΣΗ ΔΙΑΡΡΟΗΣ'  WHERE InternalName IN ('VanaDiametros') AND Entity = 'Visits' AND TaskType IN (SELECT TaskTypeId FROM TaskTypes WHERE TaskCode = 'E104' OR TaskCode = 'E105' OR TaskCode = 'E106')</v>
      </c>
      <c r="E15" s="3">
        <v>800</v>
      </c>
      <c r="F15" s="3">
        <v>0</v>
      </c>
      <c r="G15">
        <v>40</v>
      </c>
      <c r="H15">
        <v>2</v>
      </c>
      <c r="I15">
        <v>1</v>
      </c>
      <c r="J15">
        <v>2</v>
      </c>
      <c r="N15" t="s">
        <v>352</v>
      </c>
    </row>
    <row r="16" spans="1:14" x14ac:dyDescent="0.25">
      <c r="A16" s="3" t="s">
        <v>15</v>
      </c>
      <c r="B16" t="s">
        <v>323</v>
      </c>
      <c r="C16" t="s">
        <v>62</v>
      </c>
      <c r="D16" t="str">
        <f t="shared" si="0"/>
        <v>UPDATE CategoriesFieldsPerTaskType SET SortOrder = 800 , LayoutOrder = 1 , LayoutGroupId = 40 , FieldStateInNewForm = 2 , FieldStateInViewForm = 1 , FieldStateInEditForm = 2 , NameLocale9 = 'ΔΙΑΓΝΩΣΗ ΔΙΑΡΡΟΗΣ'  WHERE InternalName IN ('AgogosDiametros') AND Entity = 'Visits' AND TaskType IN (SELECT TaskTypeId FROM TaskTypes WHERE TaskCode = 'E104' OR TaskCode = 'E105' OR TaskCode = 'E106')</v>
      </c>
      <c r="E16" s="3">
        <v>800</v>
      </c>
      <c r="F16" s="3">
        <v>1</v>
      </c>
      <c r="G16">
        <v>40</v>
      </c>
      <c r="H16">
        <v>2</v>
      </c>
      <c r="I16">
        <v>1</v>
      </c>
      <c r="J16">
        <v>2</v>
      </c>
      <c r="N16" t="s">
        <v>352</v>
      </c>
    </row>
    <row r="17" spans="1:14" x14ac:dyDescent="0.25">
      <c r="A17" s="3" t="s">
        <v>16</v>
      </c>
      <c r="B17" t="s">
        <v>323</v>
      </c>
      <c r="C17" t="s">
        <v>62</v>
      </c>
      <c r="D17" t="str">
        <f t="shared" si="0"/>
        <v>UPDATE CategoriesFieldsPerTaskType SET SortOrder = 900 , LayoutOrder = 0 , LayoutGroupId = 40 , FieldStateInNewForm = 2 , FieldStateInViewForm = 1 , FieldStateInEditForm = 2 , NameLocale9 = 'ΔΙΑΓΝΩΣΗ ΔΙΑΡΡΟΗΣ'  WHERE InternalName IN ('MetritisDiametros') AND Entity = 'Visits' AND TaskType IN (SELECT TaskTypeId FROM TaskTypes WHERE TaskCode = 'E104' OR TaskCode = 'E105' OR TaskCode = 'E106')</v>
      </c>
      <c r="E17" s="3">
        <v>900</v>
      </c>
      <c r="F17" s="3">
        <v>0</v>
      </c>
      <c r="G17">
        <v>40</v>
      </c>
      <c r="H17">
        <v>2</v>
      </c>
      <c r="I17">
        <v>1</v>
      </c>
      <c r="J17">
        <v>2</v>
      </c>
      <c r="N17" t="s">
        <v>352</v>
      </c>
    </row>
    <row r="18" spans="1:14" x14ac:dyDescent="0.25">
      <c r="A18" s="3" t="s">
        <v>17</v>
      </c>
      <c r="B18" t="s">
        <v>323</v>
      </c>
      <c r="C18" t="s">
        <v>62</v>
      </c>
      <c r="D18" t="str">
        <f t="shared" si="0"/>
        <v>UPDATE CategoriesFieldsPerTaskType SET SortOrder = 900 , LayoutOrder = 1 , LayoutGroupId = 40 , FieldStateInNewForm = 2 , FieldStateInViewForm = 1 , FieldStateInEditForm = 2 , NameLocale9 = 'ΔΙΑΓΝΩΣΗ ΔΙΑΡΡΟΗΣ'  WHERE InternalName IN ('PyrosvestikiParoxiDiametros') AND Entity = 'Visits' AND TaskType IN (SELECT TaskTypeId FROM TaskTypes WHERE TaskCode = 'E104' OR TaskCode = 'E105' OR TaskCode = 'E106')</v>
      </c>
      <c r="E18" s="3">
        <v>900</v>
      </c>
      <c r="F18" s="3">
        <v>1</v>
      </c>
      <c r="G18">
        <v>40</v>
      </c>
      <c r="H18">
        <v>2</v>
      </c>
      <c r="I18">
        <v>1</v>
      </c>
      <c r="J18">
        <v>2</v>
      </c>
      <c r="N18" t="s">
        <v>352</v>
      </c>
    </row>
    <row r="19" spans="1:14" x14ac:dyDescent="0.25">
      <c r="A19" s="3" t="s">
        <v>18</v>
      </c>
      <c r="B19" t="s">
        <v>323</v>
      </c>
      <c r="C19" t="s">
        <v>62</v>
      </c>
      <c r="D19" t="str">
        <f t="shared" si="0"/>
        <v>UPDATE CategoriesFieldsPerTaskType SET SortOrder = 1000 , LayoutOrder = 0 , LayoutGroupId = 40 , FieldStateInNewForm = 2 , FieldStateInViewForm = 1 , FieldStateInEditForm = 2 , NameLocale9 = 'ΔΙΑΓΝΩΣΗ ΔΙΑΡΡΟΗΣ'  WHERE InternalName IN ('ZoniPiesis') AND Entity = 'Visits' AND TaskType IN (SELECT TaskTypeId FROM TaskTypes WHERE TaskCode = 'E104' OR TaskCode = 'E105' OR TaskCode = 'E106')</v>
      </c>
      <c r="E19" s="3">
        <v>1000</v>
      </c>
      <c r="F19" s="3">
        <v>0</v>
      </c>
      <c r="G19">
        <v>40</v>
      </c>
      <c r="H19">
        <v>2</v>
      </c>
      <c r="I19">
        <v>1</v>
      </c>
      <c r="J19">
        <v>2</v>
      </c>
      <c r="N19" t="s">
        <v>352</v>
      </c>
    </row>
    <row r="20" spans="1:14" x14ac:dyDescent="0.25">
      <c r="A20" s="3" t="s">
        <v>121</v>
      </c>
      <c r="B20" t="s">
        <v>323</v>
      </c>
      <c r="C20" t="s">
        <v>62</v>
      </c>
      <c r="D20" t="str">
        <f t="shared" si="0"/>
        <v>UPDATE CategoriesFieldsPerTaskType SET SortOrder = 1000 , LayoutOrder = 1 , LayoutGroupId = 40 , FieldStateInNewForm = 2 , FieldStateInViewForm = 1 , FieldStateInEditForm = 2 , NameLocale9 = 'ΔΙΑΓΝΩΣΗ ΔΙΑΡΡΟΗΣ'  WHERE InternalName IN ('SyntetagmenesVlavis') AND Entity = 'Visits' AND TaskType IN (SELECT TaskTypeId FROM TaskTypes WHERE TaskCode = 'E104' OR TaskCode = 'E105' OR TaskCode = 'E106')</v>
      </c>
      <c r="E20" s="3">
        <v>1000</v>
      </c>
      <c r="F20" s="3">
        <v>1</v>
      </c>
      <c r="G20">
        <v>40</v>
      </c>
      <c r="H20">
        <v>2</v>
      </c>
      <c r="I20">
        <v>1</v>
      </c>
      <c r="J20">
        <v>2</v>
      </c>
      <c r="N20" t="s">
        <v>352</v>
      </c>
    </row>
    <row r="21" spans="1:14" x14ac:dyDescent="0.25">
      <c r="A21" s="3" t="s">
        <v>9</v>
      </c>
      <c r="B21" t="s">
        <v>323</v>
      </c>
      <c r="C21" t="s">
        <v>62</v>
      </c>
      <c r="D21" t="str">
        <f t="shared" si="0"/>
        <v>UPDATE CategoriesFieldsPerTaskType SET SortOrder = 1100 , LayoutOrder = -1 , LayoutGroupId = 50 , FieldStateInNewForm = 2 , FieldStateInViewForm = 1 , FieldStateInEditForm = 2 , NameLocale9 = 'ΕΝΕΡΓΕΙΕΣ/ΠΑΡΑΤΗΡΗΣΕΙΣ'  WHERE InternalName IN ('Energeies') AND Entity = 'Visits' AND TaskType IN (SELECT TaskTypeId FROM TaskTypes WHERE TaskCode = 'E104' OR TaskCode = 'E105' OR TaskCode = 'E106')</v>
      </c>
      <c r="E21">
        <v>1100</v>
      </c>
      <c r="F21">
        <v>-1</v>
      </c>
      <c r="G21">
        <v>50</v>
      </c>
      <c r="H21">
        <v>2</v>
      </c>
      <c r="I21">
        <v>1</v>
      </c>
      <c r="J21">
        <v>2</v>
      </c>
      <c r="N21" t="s">
        <v>353</v>
      </c>
    </row>
    <row r="22" spans="1:14" x14ac:dyDescent="0.25">
      <c r="A22" s="3" t="s">
        <v>12</v>
      </c>
      <c r="B22" t="s">
        <v>323</v>
      </c>
      <c r="C22" t="s">
        <v>62</v>
      </c>
      <c r="D22" t="str">
        <f t="shared" si="0"/>
        <v>UPDATE CategoriesFieldsPerTaskType SET SortOrder = 1200 , LayoutOrder = -1 , LayoutGroupId = 50 , FieldStateInNewForm = 2 , FieldStateInViewForm = 1 , FieldStateInEditForm = 2 , NameLocale9 = 'ΕΝΕΡΓΕΙΕΣ/ΠΑΡΑΤΗΡΗΣΕΙΣ'  WHERE InternalName IN ('Remarks') AND Entity = 'Visits' AND TaskType IN (SELECT TaskTypeId FROM TaskTypes WHERE TaskCode = 'E104' OR TaskCode = 'E105' OR TaskCode = 'E106')</v>
      </c>
      <c r="E22">
        <v>1200</v>
      </c>
      <c r="F22">
        <v>-1</v>
      </c>
      <c r="G22">
        <v>50</v>
      </c>
      <c r="H22">
        <v>2</v>
      </c>
      <c r="I22">
        <v>1</v>
      </c>
      <c r="J22">
        <v>2</v>
      </c>
      <c r="N22" t="s">
        <v>353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3"/>
  <sheetViews>
    <sheetView zoomScale="130" zoomScaleNormal="130" workbookViewId="0">
      <pane xSplit="1" topLeftCell="B1" activePane="topRight" state="frozen"/>
      <selection pane="topRight" activeCell="A2" sqref="A2"/>
    </sheetView>
  </sheetViews>
  <sheetFormatPr defaultRowHeight="15" x14ac:dyDescent="0.25"/>
  <cols>
    <col min="1" max="1" width="39.5703125" bestFit="1" customWidth="1"/>
    <col min="2" max="2" width="78.42578125" bestFit="1" customWidth="1"/>
    <col min="3" max="3" width="27.42578125" bestFit="1" customWidth="1"/>
    <col min="4" max="4" width="29.85546875" customWidth="1"/>
    <col min="14" max="14" width="35.85546875" bestFit="1" customWidth="1"/>
  </cols>
  <sheetData>
    <row r="1" spans="1:14" x14ac:dyDescent="0.25">
      <c r="A1" s="1" t="s">
        <v>27</v>
      </c>
      <c r="B1" s="1" t="s">
        <v>28</v>
      </c>
      <c r="C1" s="1" t="s">
        <v>63</v>
      </c>
      <c r="D1" s="1" t="s">
        <v>29</v>
      </c>
      <c r="E1" s="1" t="s">
        <v>31</v>
      </c>
      <c r="F1" s="1" t="s">
        <v>32</v>
      </c>
      <c r="G1" s="1" t="s">
        <v>58</v>
      </c>
      <c r="H1" s="1" t="s">
        <v>51</v>
      </c>
      <c r="I1" s="1" t="s">
        <v>115</v>
      </c>
      <c r="J1" s="1" t="s">
        <v>52</v>
      </c>
      <c r="K1" s="1" t="s">
        <v>54</v>
      </c>
      <c r="L1" s="1" t="s">
        <v>55</v>
      </c>
      <c r="M1" s="1" t="s">
        <v>30</v>
      </c>
      <c r="N1" s="1" t="s">
        <v>340</v>
      </c>
    </row>
    <row r="2" spans="1:14" x14ac:dyDescent="0.25">
      <c r="A2" s="3" t="s">
        <v>1</v>
      </c>
      <c r="B2" t="s">
        <v>324</v>
      </c>
      <c r="C2" t="s">
        <v>62</v>
      </c>
      <c r="D2" t="str">
        <f t="shared" ref="D2:D43" si="0">CONCATENATE("UPDATE ",C2," SET ",IF(E2&lt;&gt;"",CONCATENATE("SortOrder = ",E2," "),""),IF(F2&lt;&gt;"",CONCATENATE(", LayoutOrder = ",F2," "),""),IF(G2&lt;&gt;"",CONCATENATE(", LayoutGroupId = ",G2," "),""),IF(H2&lt;&gt;"",CONCATENATE(", FieldStateInNewForm = ",H2," "),""),IF(I2&lt;&gt;"",CONCATENATE(", FieldStateInViewForm = ",I2," "),""),IF(J2&lt;&gt;"",CONCATENATE(", FieldStateInEditForm = ",J2," "),""),IF(K2&lt;&gt;"",CONCATENATE(", ControlTypeInNewForm = '",K2,"' "),""),IF(L2&lt;&gt;"",CONCATENATE(", ControlTypeInEditForm = '",L2,"' "),""),IF(M2&lt;&gt;"",CONCATENATE(", NameLocale1 = '",M2,"' "),""),IF(N2&lt;&gt;"",CONCATENATE(", NameLocale9 = '",N2,"' "),"")," WHERE InternalName IN ('",A2,"') AND Entity = '",B2)</f>
        <v>UPDATE CategoriesFieldsPerTaskType SET SortOrder = 100 , LayoutOrder = -1 , LayoutGroupId = 0 , FieldStateInNewForm = 1 , FieldStateInViewForm = 1 , FieldStateInEditForm = 1  WHERE InternalName IN ('Task_Description') AND Entity = 'Visits' AND TaskType = (SELECT TaskTypeId FROM TaskTypes WHERE TaskCode = 'E112')</v>
      </c>
      <c r="E2">
        <v>100</v>
      </c>
      <c r="F2">
        <v>-1</v>
      </c>
      <c r="G2">
        <v>0</v>
      </c>
      <c r="H2">
        <v>1</v>
      </c>
      <c r="I2">
        <v>1</v>
      </c>
      <c r="J2">
        <v>1</v>
      </c>
      <c r="K2" s="1"/>
      <c r="L2" s="1"/>
      <c r="M2" s="1"/>
    </row>
    <row r="3" spans="1:14" x14ac:dyDescent="0.25">
      <c r="A3" s="3" t="s">
        <v>4</v>
      </c>
      <c r="B3" t="s">
        <v>324</v>
      </c>
      <c r="C3" t="s">
        <v>62</v>
      </c>
      <c r="D3" t="str">
        <f t="shared" si="0"/>
        <v>UPDATE CategoriesFieldsPerTaskType SET SortOrder = 0 , LayoutOrder = -1 , LayoutGroupId = 0 , FieldStateInNewForm = 4 , FieldStateInViewForm = 4 , FieldStateInEditForm = 4  WHERE InternalName IN ('Incident_Id') AND Entity = 'Visits' AND TaskType = (SELECT TaskTypeId FROM TaskTypes WHERE TaskCode = 'E112')</v>
      </c>
      <c r="E3">
        <v>0</v>
      </c>
      <c r="F3">
        <v>-1</v>
      </c>
      <c r="G3">
        <v>0</v>
      </c>
      <c r="H3">
        <v>4</v>
      </c>
      <c r="I3">
        <v>4</v>
      </c>
      <c r="J3">
        <v>4</v>
      </c>
    </row>
    <row r="4" spans="1:14" x14ac:dyDescent="0.25">
      <c r="A4" s="3" t="s">
        <v>3</v>
      </c>
      <c r="B4" t="s">
        <v>324</v>
      </c>
      <c r="C4" t="s">
        <v>62</v>
      </c>
      <c r="D4" t="str">
        <f t="shared" si="0"/>
        <v>UPDATE CategoriesFieldsPerTaskType SET SortOrder = 0 , LayoutOrder = -1 , LayoutGroupId = 0 , FieldStateInNewForm = 3 , FieldStateInViewForm = 3 , FieldStateInEditForm = 3  WHERE InternalName IN ('TaskTypeId') AND Entity = 'Visits' AND TaskType = (SELECT TaskTypeId FROM TaskTypes WHERE TaskCode = 'E112')</v>
      </c>
      <c r="E4">
        <v>0</v>
      </c>
      <c r="F4">
        <v>-1</v>
      </c>
      <c r="G4">
        <v>0</v>
      </c>
      <c r="H4">
        <v>3</v>
      </c>
      <c r="I4">
        <v>3</v>
      </c>
      <c r="J4">
        <v>3</v>
      </c>
    </row>
    <row r="5" spans="1:14" x14ac:dyDescent="0.25">
      <c r="A5" s="3" t="s">
        <v>317</v>
      </c>
      <c r="B5" t="s">
        <v>324</v>
      </c>
      <c r="C5" t="s">
        <v>62</v>
      </c>
      <c r="D5" t="str">
        <f t="shared" si="0"/>
        <v>UPDATE CategoriesFieldsPerTaskType SET SortOrder = 300 , LayoutOrder = -1 , LayoutGroupId = 0 , FieldStateInNewForm = 4 , FieldStateInViewForm = 4 , FieldStateInEditForm = 4  WHERE InternalName IN ('Status') AND Entity = 'Visits' AND TaskType = (SELECT TaskTypeId FROM TaskTypes WHERE TaskCode = 'E112')</v>
      </c>
      <c r="E5">
        <v>300</v>
      </c>
      <c r="F5">
        <v>-1</v>
      </c>
      <c r="G5">
        <v>0</v>
      </c>
      <c r="H5">
        <v>4</v>
      </c>
      <c r="I5">
        <v>4</v>
      </c>
      <c r="J5">
        <v>4</v>
      </c>
    </row>
    <row r="6" spans="1:14" x14ac:dyDescent="0.25">
      <c r="A6" s="3" t="s">
        <v>394</v>
      </c>
      <c r="B6" t="s">
        <v>324</v>
      </c>
      <c r="C6" t="s">
        <v>62</v>
      </c>
      <c r="D6" t="str">
        <f t="shared" si="0"/>
        <v>UPDATE CategoriesFieldsPerTaskType SET SortOrder = 310 , LayoutOrder = -1 , LayoutGroupId = 5 , FieldStateInNewForm = 2 , FieldStateInViewForm = 1 , FieldStateInEditForm = 2 , NameLocale9 = 'ΣΤΟΙΧΕΙΑ ΔΙΕΥΘΥΝΣΗΣ'  WHERE InternalName IN ('AddressMunicipality') AND Entity = 'Visits' AND TaskType = (SELECT TaskTypeId FROM TaskTypes WHERE TaskCode = 'E112')</v>
      </c>
      <c r="E6">
        <v>310</v>
      </c>
      <c r="F6">
        <v>-1</v>
      </c>
      <c r="G6">
        <v>5</v>
      </c>
      <c r="H6">
        <v>2</v>
      </c>
      <c r="I6">
        <v>1</v>
      </c>
      <c r="J6">
        <v>2</v>
      </c>
      <c r="N6" t="s">
        <v>397</v>
      </c>
    </row>
    <row r="7" spans="1:14" x14ac:dyDescent="0.25">
      <c r="A7" s="3" t="s">
        <v>395</v>
      </c>
      <c r="B7" t="s">
        <v>324</v>
      </c>
      <c r="C7" t="s">
        <v>62</v>
      </c>
      <c r="D7" t="str">
        <f t="shared" si="0"/>
        <v>UPDATE CategoriesFieldsPerTaskType SET SortOrder = 320 , LayoutOrder = -1 , LayoutGroupId = 5 , FieldStateInNewForm = 2 , FieldStateInViewForm = 1 , FieldStateInEditForm = 2 , NameLocale9 = 'ΣΤΟΙΧΕΙΑ ΔΙΕΥΘΥΝΣΗΣ'  WHERE InternalName IN ('AddressOdos') AND Entity = 'Visits' AND TaskType = (SELECT TaskTypeId FROM TaskTypes WHERE TaskCode = 'E112')</v>
      </c>
      <c r="E7">
        <v>320</v>
      </c>
      <c r="F7">
        <v>-1</v>
      </c>
      <c r="G7">
        <v>5</v>
      </c>
      <c r="H7">
        <v>2</v>
      </c>
      <c r="I7">
        <v>1</v>
      </c>
      <c r="J7">
        <v>2</v>
      </c>
      <c r="N7" t="s">
        <v>397</v>
      </c>
    </row>
    <row r="8" spans="1:14" x14ac:dyDescent="0.25">
      <c r="A8" s="3" t="s">
        <v>396</v>
      </c>
      <c r="B8" t="s">
        <v>324</v>
      </c>
      <c r="C8" t="s">
        <v>62</v>
      </c>
      <c r="D8" t="str">
        <f t="shared" si="0"/>
        <v>UPDATE CategoriesFieldsPerTaskType SET SortOrder = 330 , LayoutOrder = -1 , LayoutGroupId = 5 , FieldStateInNewForm = 2 , FieldStateInViewForm = 1 , FieldStateInEditForm = 2 , NameLocale9 = 'ΣΤΟΙΧΕΙΑ ΔΙΕΥΘΥΝΣΗΣ'  WHERE InternalName IN ('AddressArithmos') AND Entity = 'Visits' AND TaskType = (SELECT TaskTypeId FROM TaskTypes WHERE TaskCode = 'E112')</v>
      </c>
      <c r="E8">
        <v>330</v>
      </c>
      <c r="F8">
        <v>-1</v>
      </c>
      <c r="G8">
        <v>5</v>
      </c>
      <c r="H8">
        <v>2</v>
      </c>
      <c r="I8">
        <v>1</v>
      </c>
      <c r="J8">
        <v>2</v>
      </c>
      <c r="N8" t="s">
        <v>397</v>
      </c>
    </row>
    <row r="9" spans="1:14" x14ac:dyDescent="0.25">
      <c r="A9" s="3" t="s">
        <v>19</v>
      </c>
      <c r="B9" t="s">
        <v>324</v>
      </c>
      <c r="C9" t="s">
        <v>62</v>
      </c>
      <c r="D9" t="str">
        <f t="shared" si="0"/>
        <v>UPDATE CategoriesFieldsPerTaskType SET SortOrder = 400 , LayoutOrder = -1 , LayoutGroupId = 0 , FieldStateInNewForm = 2 , FieldStateInViewForm = 1 , FieldStateInEditForm = 2  WHERE InternalName IN ('Eidopoiisi') AND Entity = 'Visits' AND TaskType = (SELECT TaskTypeId FROM TaskTypes WHERE TaskCode = 'E112')</v>
      </c>
      <c r="E9">
        <v>400</v>
      </c>
      <c r="F9">
        <v>-1</v>
      </c>
      <c r="G9">
        <v>0</v>
      </c>
      <c r="H9">
        <v>2</v>
      </c>
      <c r="I9">
        <v>1</v>
      </c>
      <c r="J9">
        <v>2</v>
      </c>
    </row>
    <row r="10" spans="1:14" x14ac:dyDescent="0.25">
      <c r="A10" s="3" t="s">
        <v>14</v>
      </c>
      <c r="B10" t="s">
        <v>324</v>
      </c>
      <c r="C10" t="s">
        <v>62</v>
      </c>
      <c r="D10" t="str">
        <f t="shared" si="0"/>
        <v>UPDATE CategoriesFieldsPerTaskType SET SortOrder = 500 , LayoutOrder = 0 , LayoutGroupId = 10 , FieldStateInNewForm = 2 , FieldStateInViewForm = 1 , FieldStateInEditForm = 2 , NameLocale9 = 'ΠΡΟΓΡΑΜΜΑΤΙΣΜΕΝΗ ΑΠΟΜΟΝΩΣΗ'  WHERE InternalName IN ('VanaDiametros') AND Entity = 'Visits' AND TaskType = (SELECT TaskTypeId FROM TaskTypes WHERE TaskCode = 'E112')</v>
      </c>
      <c r="E10" s="3">
        <v>500</v>
      </c>
      <c r="F10" s="3">
        <v>0</v>
      </c>
      <c r="G10">
        <v>10</v>
      </c>
      <c r="H10">
        <v>2</v>
      </c>
      <c r="I10">
        <v>1</v>
      </c>
      <c r="J10">
        <v>2</v>
      </c>
      <c r="N10" t="s">
        <v>357</v>
      </c>
    </row>
    <row r="11" spans="1:14" x14ac:dyDescent="0.25">
      <c r="A11" s="3" t="s">
        <v>15</v>
      </c>
      <c r="B11" t="s">
        <v>324</v>
      </c>
      <c r="C11" t="s">
        <v>62</v>
      </c>
      <c r="D11" t="str">
        <f t="shared" si="0"/>
        <v>UPDATE CategoriesFieldsPerTaskType SET SortOrder = 500 , LayoutOrder = 1 , LayoutGroupId = 10 , FieldStateInNewForm = 2 , FieldStateInViewForm = 1 , FieldStateInEditForm = 2 , NameLocale9 = 'ΠΡΟΓΡΑΜΜΑΤΙΣΜΕΝΗ ΑΠΟΜΟΝΩΣΗ'  WHERE InternalName IN ('AgogosDiametros') AND Entity = 'Visits' AND TaskType = (SELECT TaskTypeId FROM TaskTypes WHERE TaskCode = 'E112')</v>
      </c>
      <c r="E11" s="3">
        <v>500</v>
      </c>
      <c r="F11" s="3">
        <v>1</v>
      </c>
      <c r="G11">
        <v>10</v>
      </c>
      <c r="H11">
        <v>2</v>
      </c>
      <c r="I11">
        <v>1</v>
      </c>
      <c r="J11">
        <v>2</v>
      </c>
      <c r="N11" t="s">
        <v>357</v>
      </c>
    </row>
    <row r="12" spans="1:14" x14ac:dyDescent="0.25">
      <c r="A12" s="3" t="s">
        <v>16</v>
      </c>
      <c r="B12" t="s">
        <v>324</v>
      </c>
      <c r="C12" t="s">
        <v>62</v>
      </c>
      <c r="D12" t="str">
        <f t="shared" si="0"/>
        <v>UPDATE CategoriesFieldsPerTaskType SET SortOrder = 600 , LayoutOrder = 0 , LayoutGroupId = 10 , FieldStateInNewForm = 2 , FieldStateInViewForm = 1 , FieldStateInEditForm = 2 , NameLocale9 = 'ΠΡΟΓΡΑΜΜΑΤΙΣΜΕΝΗ ΑΠΟΜΟΝΩΣΗ'  WHERE InternalName IN ('MetritisDiametros') AND Entity = 'Visits' AND TaskType = (SELECT TaskTypeId FROM TaskTypes WHERE TaskCode = 'E112')</v>
      </c>
      <c r="E12" s="3">
        <v>600</v>
      </c>
      <c r="F12" s="3">
        <v>0</v>
      </c>
      <c r="G12">
        <v>10</v>
      </c>
      <c r="H12">
        <v>2</v>
      </c>
      <c r="I12">
        <v>1</v>
      </c>
      <c r="J12">
        <v>2</v>
      </c>
      <c r="N12" t="s">
        <v>357</v>
      </c>
    </row>
    <row r="13" spans="1:14" x14ac:dyDescent="0.25">
      <c r="A13" s="3" t="s">
        <v>22</v>
      </c>
      <c r="B13" t="s">
        <v>324</v>
      </c>
      <c r="C13" t="s">
        <v>62</v>
      </c>
      <c r="D13" t="str">
        <f t="shared" si="0"/>
        <v>UPDATE CategoriesFieldsPerTaskType SET SortOrder = 600 , LayoutOrder = 1 , LayoutGroupId = 10 , FieldStateInNewForm = 2 , FieldStateInViewForm = 1 , FieldStateInEditForm = 2 , NameLocale9 = 'ΠΡΟΓΡΑΜΜΑΤΙΣΜΕΝΗ ΑΠΟΜΟΝΩΣΗ'  WHERE InternalName IN ('EkplisiTermatos') AND Entity = 'Visits' AND TaskType = (SELECT TaskTypeId FROM TaskTypes WHERE TaskCode = 'E112')</v>
      </c>
      <c r="E13" s="3">
        <v>600</v>
      </c>
      <c r="F13" s="3">
        <v>1</v>
      </c>
      <c r="G13">
        <v>10</v>
      </c>
      <c r="H13">
        <v>2</v>
      </c>
      <c r="I13">
        <v>1</v>
      </c>
      <c r="J13">
        <v>2</v>
      </c>
      <c r="N13" t="s">
        <v>357</v>
      </c>
    </row>
    <row r="14" spans="1:14" x14ac:dyDescent="0.25">
      <c r="A14" s="3" t="s">
        <v>23</v>
      </c>
      <c r="B14" t="s">
        <v>324</v>
      </c>
      <c r="C14" t="s">
        <v>62</v>
      </c>
      <c r="D14" t="str">
        <f t="shared" si="0"/>
        <v>UPDATE CategoriesFieldsPerTaskType SET SortOrder = 700 , LayoutOrder = 0 , LayoutGroupId = 10 , FieldStateInNewForm = 2 , FieldStateInViewForm = 1 , FieldStateInEditForm = 2 , NameLocale9 = 'ΠΡΟΓΡΑΜΜΑΤΙΣΜΕΝΗ ΑΠΟΜΟΝΩΣΗ'  WHERE InternalName IN ('PyrosvestikouGeranouDiametros') AND Entity = 'Visits' AND TaskType = (SELECT TaskTypeId FROM TaskTypes WHERE TaskCode = 'E112')</v>
      </c>
      <c r="E14" s="3">
        <v>700</v>
      </c>
      <c r="F14" s="3">
        <v>0</v>
      </c>
      <c r="G14">
        <v>10</v>
      </c>
      <c r="H14">
        <v>2</v>
      </c>
      <c r="I14">
        <v>1</v>
      </c>
      <c r="J14">
        <v>2</v>
      </c>
      <c r="N14" t="s">
        <v>357</v>
      </c>
    </row>
    <row r="15" spans="1:14" x14ac:dyDescent="0.25">
      <c r="A15" s="3" t="s">
        <v>94</v>
      </c>
      <c r="B15" t="s">
        <v>324</v>
      </c>
      <c r="C15" t="s">
        <v>62</v>
      </c>
      <c r="D15" t="str">
        <f t="shared" si="0"/>
        <v>UPDATE CategoriesFieldsPerTaskType SET SortOrder = 700 , LayoutOrder = 1 , LayoutGroupId = 10 , FieldStateInNewForm = 2 , FieldStateInViewForm = 1 , FieldStateInEditForm = 2 , NameLocale9 = 'ΠΡΟΓΡΑΜΜΑΤΙΣΜΕΝΗ ΑΠΟΜΟΝΩΣΗ'  WHERE InternalName IN ('Zoni') AND Entity = 'Visits' AND TaskType = (SELECT TaskTypeId FROM TaskTypes WHERE TaskCode = 'E112')</v>
      </c>
      <c r="E15" s="3">
        <v>700</v>
      </c>
      <c r="F15" s="3">
        <v>1</v>
      </c>
      <c r="G15">
        <v>10</v>
      </c>
      <c r="H15">
        <v>2</v>
      </c>
      <c r="I15">
        <v>1</v>
      </c>
      <c r="J15">
        <v>2</v>
      </c>
      <c r="N15" t="s">
        <v>357</v>
      </c>
    </row>
    <row r="16" spans="1:14" x14ac:dyDescent="0.25">
      <c r="A16" s="3" t="s">
        <v>20</v>
      </c>
      <c r="B16" t="s">
        <v>324</v>
      </c>
      <c r="C16" t="s">
        <v>62</v>
      </c>
      <c r="D16" t="str">
        <f t="shared" si="0"/>
        <v>UPDATE CategoriesFieldsPerTaskType SET SortOrder = 800 , LayoutOrder = 0 , LayoutGroupId = 20 , FieldStateInNewForm = 2 , FieldStateInViewForm = 1 , FieldStateInEditForm = 2 , NameLocale9 = 'ΑΠΟΜΟΝΩΣΗ'  WHERE InternalName IN ('HmerominiaApomonosis') AND Entity = 'Visits' AND TaskType = (SELECT TaskTypeId FROM TaskTypes WHERE TaskCode = 'E112')</v>
      </c>
      <c r="E16" s="3">
        <v>800</v>
      </c>
      <c r="F16" s="3">
        <v>0</v>
      </c>
      <c r="G16">
        <v>20</v>
      </c>
      <c r="H16">
        <v>2</v>
      </c>
      <c r="I16">
        <v>1</v>
      </c>
      <c r="J16">
        <v>2</v>
      </c>
      <c r="N16" t="s">
        <v>354</v>
      </c>
    </row>
    <row r="17" spans="1:14" x14ac:dyDescent="0.25">
      <c r="A17" s="3" t="s">
        <v>21</v>
      </c>
      <c r="B17" t="s">
        <v>324</v>
      </c>
      <c r="C17" t="s">
        <v>62</v>
      </c>
      <c r="D17" t="str">
        <f t="shared" si="0"/>
        <v>UPDATE CategoriesFieldsPerTaskType SET SortOrder = 800 , LayoutOrder = 1 , LayoutGroupId = 20 , FieldStateInNewForm = 2 , FieldStateInViewForm = 1 , FieldStateInEditForm = 2 , NameLocale9 = 'ΑΠΟΜΟΝΩΣΗ'  WHERE InternalName IN ('OraApomonosis') AND Entity = 'Visits' AND TaskType = (SELECT TaskTypeId FROM TaskTypes WHERE TaskCode = 'E112')</v>
      </c>
      <c r="E17" s="3">
        <v>800</v>
      </c>
      <c r="F17" s="3">
        <v>1</v>
      </c>
      <c r="G17">
        <v>20</v>
      </c>
      <c r="H17">
        <v>2</v>
      </c>
      <c r="I17">
        <v>1</v>
      </c>
      <c r="J17">
        <v>2</v>
      </c>
      <c r="N17" t="s">
        <v>354</v>
      </c>
    </row>
    <row r="18" spans="1:14" x14ac:dyDescent="0.25">
      <c r="A18" s="3" t="s">
        <v>97</v>
      </c>
      <c r="B18" t="s">
        <v>324</v>
      </c>
      <c r="C18" t="s">
        <v>62</v>
      </c>
      <c r="D18" t="str">
        <f t="shared" si="0"/>
        <v>UPDATE CategoriesFieldsPerTaskType SET SortOrder = 900 , LayoutOrder = 0 , LayoutGroupId = 20 , FieldStateInNewForm = 2 , FieldStateInViewForm = 1 , FieldStateInEditForm = 2 , NameLocale9 = 'ΑΠΟΜΟΝΩΣΗ'  WHERE InternalName IN ('Apomonosi_HmerominiaAfixis') AND Entity = 'Visits' AND TaskType = (SELECT TaskTypeId FROM TaskTypes WHERE TaskCode = 'E112')</v>
      </c>
      <c r="E18" s="3">
        <v>900</v>
      </c>
      <c r="F18" s="3">
        <v>0</v>
      </c>
      <c r="G18">
        <v>20</v>
      </c>
      <c r="H18">
        <v>2</v>
      </c>
      <c r="I18">
        <v>1</v>
      </c>
      <c r="J18">
        <v>2</v>
      </c>
      <c r="N18" t="s">
        <v>354</v>
      </c>
    </row>
    <row r="19" spans="1:14" x14ac:dyDescent="0.25">
      <c r="A19" s="3" t="s">
        <v>98</v>
      </c>
      <c r="B19" t="s">
        <v>324</v>
      </c>
      <c r="C19" t="s">
        <v>62</v>
      </c>
      <c r="D19" t="str">
        <f t="shared" si="0"/>
        <v>UPDATE CategoriesFieldsPerTaskType SET SortOrder = 900 , LayoutOrder = 1 , LayoutGroupId = 20 , FieldStateInNewForm = 2 , FieldStateInViewForm = 1 , FieldStateInEditForm = 2 , NameLocale9 = 'ΑΠΟΜΟΝΩΣΗ'  WHERE InternalName IN ('Apomonosi_OraAfixis') AND Entity = 'Visits' AND TaskType = (SELECT TaskTypeId FROM TaskTypes WHERE TaskCode = 'E112')</v>
      </c>
      <c r="E19" s="3">
        <v>900</v>
      </c>
      <c r="F19" s="3">
        <v>1</v>
      </c>
      <c r="G19">
        <v>20</v>
      </c>
      <c r="H19">
        <v>2</v>
      </c>
      <c r="I19">
        <v>1</v>
      </c>
      <c r="J19">
        <v>2</v>
      </c>
      <c r="N19" t="s">
        <v>354</v>
      </c>
    </row>
    <row r="20" spans="1:14" x14ac:dyDescent="0.25">
      <c r="A20" s="3" t="s">
        <v>95</v>
      </c>
      <c r="B20" t="s">
        <v>324</v>
      </c>
      <c r="C20" t="s">
        <v>62</v>
      </c>
      <c r="D20" t="str">
        <f t="shared" si="0"/>
        <v>UPDATE CategoriesFieldsPerTaskType SET SortOrder = 1000 , LayoutOrder = 0 , LayoutGroupId = 20 , FieldStateInNewForm = 2 , FieldStateInViewForm = 1 , FieldStateInEditForm = 2 , NameLocale9 = 'ΑΠΟΜΟΝΩΣΗ'  WHERE InternalName IN ('Apomonosi_HmerominiaAnaxorisis') AND Entity = 'Visits' AND TaskType = (SELECT TaskTypeId FROM TaskTypes WHERE TaskCode = 'E112')</v>
      </c>
      <c r="E20" s="3">
        <v>1000</v>
      </c>
      <c r="F20" s="3">
        <v>0</v>
      </c>
      <c r="G20">
        <v>20</v>
      </c>
      <c r="H20">
        <v>2</v>
      </c>
      <c r="I20">
        <v>1</v>
      </c>
      <c r="J20">
        <v>2</v>
      </c>
      <c r="N20" t="s">
        <v>354</v>
      </c>
    </row>
    <row r="21" spans="1:14" x14ac:dyDescent="0.25">
      <c r="A21" s="3" t="s">
        <v>96</v>
      </c>
      <c r="B21" t="s">
        <v>324</v>
      </c>
      <c r="C21" t="s">
        <v>62</v>
      </c>
      <c r="D21" t="str">
        <f t="shared" si="0"/>
        <v>UPDATE CategoriesFieldsPerTaskType SET SortOrder = 1000 , LayoutOrder = 1 , LayoutGroupId = 20 , FieldStateInNewForm = 2 , FieldStateInViewForm = 1 , FieldStateInEditForm = 2 , NameLocale9 = 'ΑΠΟΜΟΝΩΣΗ'  WHERE InternalName IN ('Apomonosi_OraAnaxorisis') AND Entity = 'Visits' AND TaskType = (SELECT TaskTypeId FROM TaskTypes WHERE TaskCode = 'E112')</v>
      </c>
      <c r="E21" s="3">
        <v>1000</v>
      </c>
      <c r="F21" s="3">
        <v>1</v>
      </c>
      <c r="G21">
        <v>20</v>
      </c>
      <c r="H21">
        <v>2</v>
      </c>
      <c r="I21">
        <v>1</v>
      </c>
      <c r="J21">
        <v>2</v>
      </c>
      <c r="N21" t="s">
        <v>354</v>
      </c>
    </row>
    <row r="22" spans="1:14" x14ac:dyDescent="0.25">
      <c r="A22" s="3" t="s">
        <v>99</v>
      </c>
      <c r="B22" t="s">
        <v>324</v>
      </c>
      <c r="C22" t="s">
        <v>62</v>
      </c>
      <c r="D22" t="str">
        <f t="shared" si="0"/>
        <v>UPDATE CategoriesFieldsPerTaskType SET SortOrder = 1100 , LayoutOrder = 0 , LayoutGroupId = 20 , FieldStateInNewForm = 2 , FieldStateInViewForm = 1 , FieldStateInEditForm = 2 , NameLocale9 = 'ΑΠΟΜΟΝΩΣΗ'  WHERE InternalName IN ('Apomonosi_HmerominiaEpistrofis') AND Entity = 'Visits' AND TaskType = (SELECT TaskTypeId FROM TaskTypes WHERE TaskCode = 'E112')</v>
      </c>
      <c r="E22" s="3">
        <v>1100</v>
      </c>
      <c r="F22" s="3">
        <v>0</v>
      </c>
      <c r="G22">
        <v>20</v>
      </c>
      <c r="H22">
        <v>2</v>
      </c>
      <c r="I22">
        <v>1</v>
      </c>
      <c r="J22">
        <v>2</v>
      </c>
      <c r="N22" t="s">
        <v>354</v>
      </c>
    </row>
    <row r="23" spans="1:14" x14ac:dyDescent="0.25">
      <c r="A23" s="3" t="s">
        <v>100</v>
      </c>
      <c r="B23" t="s">
        <v>324</v>
      </c>
      <c r="C23" t="s">
        <v>62</v>
      </c>
      <c r="D23" t="str">
        <f t="shared" si="0"/>
        <v>UPDATE CategoriesFieldsPerTaskType SET SortOrder = 1100 , LayoutOrder = 1 , LayoutGroupId = 20 , FieldStateInNewForm = 2 , FieldStateInViewForm = 1 , FieldStateInEditForm = 2 , NameLocale9 = 'ΑΠΟΜΟΝΩΣΗ'  WHERE InternalName IN ('Apomonosi_OraEpistrofis') AND Entity = 'Visits' AND TaskType = (SELECT TaskTypeId FROM TaskTypes WHERE TaskCode = 'E112')</v>
      </c>
      <c r="E23" s="3">
        <v>1100</v>
      </c>
      <c r="F23" s="3">
        <v>1</v>
      </c>
      <c r="G23">
        <v>20</v>
      </c>
      <c r="H23">
        <v>2</v>
      </c>
      <c r="I23">
        <v>1</v>
      </c>
      <c r="J23">
        <v>2</v>
      </c>
      <c r="N23" t="s">
        <v>354</v>
      </c>
    </row>
    <row r="24" spans="1:14" x14ac:dyDescent="0.25">
      <c r="A24" s="3" t="s">
        <v>107</v>
      </c>
      <c r="B24" t="s">
        <v>324</v>
      </c>
      <c r="C24" t="s">
        <v>62</v>
      </c>
      <c r="D24" t="str">
        <f t="shared" si="0"/>
        <v>UPDATE CategoriesFieldsPerTaskType SET SortOrder = 1200 , LayoutOrder = -1 , LayoutGroupId = 20 , FieldStateInNewForm = 2 , FieldStateInViewForm = 1 , FieldStateInEditForm = 2 , NameLocale9 = 'ΑΠΟΜΟΝΩΣΗ'  WHERE InternalName IN ('Apomonosi_ArithmosAtomonSynergeiou') AND Entity = 'Visits' AND TaskType = (SELECT TaskTypeId FROM TaskTypes WHERE TaskCode = 'E112')</v>
      </c>
      <c r="E24" s="3">
        <v>1200</v>
      </c>
      <c r="F24" s="3">
        <v>-1</v>
      </c>
      <c r="G24">
        <v>20</v>
      </c>
      <c r="H24">
        <v>2</v>
      </c>
      <c r="I24">
        <v>1</v>
      </c>
      <c r="J24">
        <v>2</v>
      </c>
      <c r="N24" t="s">
        <v>354</v>
      </c>
    </row>
    <row r="25" spans="1:14" x14ac:dyDescent="0.25">
      <c r="A25" s="3" t="s">
        <v>109</v>
      </c>
      <c r="B25" t="s">
        <v>324</v>
      </c>
      <c r="C25" t="s">
        <v>62</v>
      </c>
      <c r="D25" t="str">
        <f t="shared" si="0"/>
        <v>UPDATE CategoriesFieldsPerTaskType SET SortOrder = 1300 , LayoutOrder = -1 , LayoutGroupId = 20 , FieldStateInNewForm = 2 , FieldStateInViewForm = 1 , FieldStateInEditForm = 2 , NameLocale9 = 'ΑΠΟΜΟΝΩΣΗ'  WHERE InternalName IN ('Apomonosi_VardiaSynergeiou') AND Entity = 'Visits' AND TaskType = (SELECT TaskTypeId FROM TaskTypes WHERE TaskCode = 'E112')</v>
      </c>
      <c r="E25" s="3">
        <v>1300</v>
      </c>
      <c r="F25" s="3">
        <v>-1</v>
      </c>
      <c r="G25">
        <v>20</v>
      </c>
      <c r="H25">
        <v>2</v>
      </c>
      <c r="I25">
        <v>1</v>
      </c>
      <c r="J25">
        <v>2</v>
      </c>
      <c r="N25" t="s">
        <v>354</v>
      </c>
    </row>
    <row r="26" spans="1:14" x14ac:dyDescent="0.25">
      <c r="A26" s="3" t="s">
        <v>111</v>
      </c>
      <c r="B26" t="s">
        <v>324</v>
      </c>
      <c r="C26" t="s">
        <v>62</v>
      </c>
      <c r="D26" t="str">
        <f t="shared" si="0"/>
        <v>UPDATE CategoriesFieldsPerTaskType SET SortOrder = 1400 , LayoutOrder = -1 , LayoutGroupId = 30 , FieldStateInNewForm = 2 , FieldStateInViewForm = 1 , FieldStateInEditForm = 2 , NameLocale9 = 'ΑΠΟΜΟΝΩΣΗ - ΒΑΝΕΣ που χειρίστηκαν'  WHERE InternalName IN ('Apomonosi_ArirthosVanonPouXeiristikan') AND Entity = 'Visits' AND TaskType = (SELECT TaskTypeId FROM TaskTypes WHERE TaskCode = 'E112')</v>
      </c>
      <c r="E26" s="3">
        <v>1400</v>
      </c>
      <c r="F26" s="3">
        <v>-1</v>
      </c>
      <c r="G26" s="3">
        <v>30</v>
      </c>
      <c r="H26">
        <v>2</v>
      </c>
      <c r="I26">
        <v>1</v>
      </c>
      <c r="J26">
        <v>2</v>
      </c>
      <c r="N26" t="s">
        <v>358</v>
      </c>
    </row>
    <row r="27" spans="1:14" x14ac:dyDescent="0.25">
      <c r="A27" s="3" t="s">
        <v>112</v>
      </c>
      <c r="B27" t="s">
        <v>324</v>
      </c>
      <c r="C27" t="s">
        <v>62</v>
      </c>
      <c r="D27" t="str">
        <f t="shared" si="0"/>
        <v>UPDATE CategoriesFieldsPerTaskType SET SortOrder = 1500 , LayoutOrder = -1 , LayoutGroupId = 30 , FieldStateInNewForm = 2 , FieldStateInViewForm = 1 , FieldStateInEditForm = 2 , NameLocale9 = 'ΑΠΟΜΟΝΩΣΗ - ΒΑΝΕΣ που χειρίστηκαν'  WHERE InternalName IN ('Apomonosi_KatastasiVanonPouXeiristikan') AND Entity = 'Visits' AND TaskType = (SELECT TaskTypeId FROM TaskTypes WHERE TaskCode = 'E112')</v>
      </c>
      <c r="E27" s="3">
        <v>1500</v>
      </c>
      <c r="F27" s="3">
        <v>-1</v>
      </c>
      <c r="G27" s="3">
        <v>30</v>
      </c>
      <c r="H27">
        <v>2</v>
      </c>
      <c r="I27">
        <v>1</v>
      </c>
      <c r="J27">
        <v>2</v>
      </c>
      <c r="N27" t="s">
        <v>358</v>
      </c>
    </row>
    <row r="28" spans="1:14" x14ac:dyDescent="0.25">
      <c r="A28" s="3" t="s">
        <v>113</v>
      </c>
      <c r="B28" t="s">
        <v>324</v>
      </c>
      <c r="C28" t="s">
        <v>62</v>
      </c>
      <c r="D28" t="str">
        <f t="shared" si="0"/>
        <v>UPDATE CategoriesFieldsPerTaskType SET SortOrder = 1600 , LayoutOrder = -1 , LayoutGroupId = 30 , FieldStateInNewForm = 2 , FieldStateInViewForm = 1 , FieldStateInEditForm = 2 , NameLocale9 = 'ΑΠΟΜΟΝΩΣΗ - ΒΑΝΕΣ που χειρίστηκαν'  WHERE InternalName IN ('Apomonosi_ThesiVanonPouXeiristikan') AND Entity = 'Visits' AND TaskType = (SELECT TaskTypeId FROM TaskTypes WHERE TaskCode = 'E112')</v>
      </c>
      <c r="E28" s="3">
        <v>1600</v>
      </c>
      <c r="F28" s="3">
        <v>-1</v>
      </c>
      <c r="G28" s="3">
        <v>30</v>
      </c>
      <c r="H28">
        <v>2</v>
      </c>
      <c r="I28">
        <v>1</v>
      </c>
      <c r="J28">
        <v>2</v>
      </c>
      <c r="N28" t="s">
        <v>358</v>
      </c>
    </row>
    <row r="29" spans="1:14" x14ac:dyDescent="0.25">
      <c r="A29" s="3" t="s">
        <v>26</v>
      </c>
      <c r="B29" t="s">
        <v>324</v>
      </c>
      <c r="C29" t="s">
        <v>62</v>
      </c>
      <c r="D29" t="str">
        <f t="shared" si="0"/>
        <v>UPDATE CategoriesFieldsPerTaskType SET SortOrder = 1700 , LayoutOrder = -1 , LayoutGroupId = 40 , FieldStateInNewForm = 2 , FieldStateInViewForm = 1 , FieldStateInEditForm = 2 , NameLocale9 = 'ΕΠΑΝΑΦΟΡΑ'  WHERE InternalName IN ('EidosEpanaforas') AND Entity = 'Visits' AND TaskType = (SELECT TaskTypeId FROM TaskTypes WHERE TaskCode = 'E112')</v>
      </c>
      <c r="E29">
        <v>1700</v>
      </c>
      <c r="F29">
        <v>-1</v>
      </c>
      <c r="G29">
        <v>40</v>
      </c>
      <c r="H29">
        <v>2</v>
      </c>
      <c r="I29">
        <v>1</v>
      </c>
      <c r="J29">
        <v>2</v>
      </c>
      <c r="N29" t="s">
        <v>355</v>
      </c>
    </row>
    <row r="30" spans="1:14" x14ac:dyDescent="0.25">
      <c r="A30" s="3" t="s">
        <v>24</v>
      </c>
      <c r="B30" t="s">
        <v>324</v>
      </c>
      <c r="C30" t="s">
        <v>62</v>
      </c>
      <c r="D30" t="str">
        <f t="shared" si="0"/>
        <v>UPDATE CategoriesFieldsPerTaskType SET SortOrder = 1800 , LayoutOrder = 0 , LayoutGroupId = 40 , FieldStateInNewForm = 2 , FieldStateInViewForm = 1 , FieldStateInEditForm = 2 , NameLocale9 = 'ΕΠΑΝΑΦΟΡΑ'  WHERE InternalName IN ('HmerominiaEpanaforas') AND Entity = 'Visits' AND TaskType = (SELECT TaskTypeId FROM TaskTypes WHERE TaskCode = 'E112')</v>
      </c>
      <c r="E30" s="3">
        <v>1800</v>
      </c>
      <c r="F30" s="3">
        <v>0</v>
      </c>
      <c r="G30">
        <v>40</v>
      </c>
      <c r="H30">
        <v>2</v>
      </c>
      <c r="I30">
        <v>1</v>
      </c>
      <c r="J30">
        <v>2</v>
      </c>
      <c r="N30" t="s">
        <v>355</v>
      </c>
    </row>
    <row r="31" spans="1:14" x14ac:dyDescent="0.25">
      <c r="A31" s="3" t="s">
        <v>25</v>
      </c>
      <c r="B31" t="s">
        <v>324</v>
      </c>
      <c r="C31" t="s">
        <v>62</v>
      </c>
      <c r="D31" t="str">
        <f t="shared" si="0"/>
        <v>UPDATE CategoriesFieldsPerTaskType SET SortOrder = 1800 , LayoutOrder = 1 , LayoutGroupId = 40 , FieldStateInNewForm = 2 , FieldStateInViewForm = 1 , FieldStateInEditForm = 2 , NameLocale9 = 'ΕΠΑΝΑΦΟΡΑ'  WHERE InternalName IN ('OraEpanaforas') AND Entity = 'Visits' AND TaskType = (SELECT TaskTypeId FROM TaskTypes WHERE TaskCode = 'E112')</v>
      </c>
      <c r="E31" s="3">
        <v>1800</v>
      </c>
      <c r="F31" s="3">
        <v>1</v>
      </c>
      <c r="G31">
        <v>40</v>
      </c>
      <c r="H31">
        <v>2</v>
      </c>
      <c r="I31">
        <v>1</v>
      </c>
      <c r="J31">
        <v>2</v>
      </c>
      <c r="N31" t="s">
        <v>355</v>
      </c>
    </row>
    <row r="32" spans="1:14" x14ac:dyDescent="0.25">
      <c r="A32" s="3" t="s">
        <v>103</v>
      </c>
      <c r="B32" t="s">
        <v>324</v>
      </c>
      <c r="C32" t="s">
        <v>62</v>
      </c>
      <c r="D32" t="str">
        <f t="shared" si="0"/>
        <v>UPDATE CategoriesFieldsPerTaskType SET SortOrder = 1900 , LayoutOrder = 0 , LayoutGroupId = 40 , FieldStateInNewForm = 2 , FieldStateInViewForm = 1 , FieldStateInEditForm = 2 , NameLocale9 = 'ΕΠΑΝΑΦΟΡΑ'  WHERE InternalName IN ('Epanafora_HmerominiaAfixis') AND Entity = 'Visits' AND TaskType = (SELECT TaskTypeId FROM TaskTypes WHERE TaskCode = 'E112')</v>
      </c>
      <c r="E32" s="3">
        <v>1900</v>
      </c>
      <c r="F32" s="3">
        <v>0</v>
      </c>
      <c r="G32">
        <v>40</v>
      </c>
      <c r="H32">
        <v>2</v>
      </c>
      <c r="I32">
        <v>1</v>
      </c>
      <c r="J32">
        <v>2</v>
      </c>
      <c r="N32" t="s">
        <v>355</v>
      </c>
    </row>
    <row r="33" spans="1:14" x14ac:dyDescent="0.25">
      <c r="A33" s="3" t="s">
        <v>104</v>
      </c>
      <c r="B33" t="s">
        <v>324</v>
      </c>
      <c r="C33" t="s">
        <v>62</v>
      </c>
      <c r="D33" t="str">
        <f t="shared" si="0"/>
        <v>UPDATE CategoriesFieldsPerTaskType SET SortOrder = 1900 , LayoutOrder = 1 , LayoutGroupId = 40 , FieldStateInNewForm = 2 , FieldStateInViewForm = 1 , FieldStateInEditForm = 2 , NameLocale9 = 'ΕΠΑΝΑΦΟΡΑ'  WHERE InternalName IN ('Epanafora_OraAfixis') AND Entity = 'Visits' AND TaskType = (SELECT TaskTypeId FROM TaskTypes WHERE TaskCode = 'E112')</v>
      </c>
      <c r="E33" s="3">
        <v>1900</v>
      </c>
      <c r="F33" s="3">
        <v>1</v>
      </c>
      <c r="G33">
        <v>40</v>
      </c>
      <c r="H33">
        <v>2</v>
      </c>
      <c r="I33">
        <v>1</v>
      </c>
      <c r="J33">
        <v>2</v>
      </c>
      <c r="N33" t="s">
        <v>355</v>
      </c>
    </row>
    <row r="34" spans="1:14" x14ac:dyDescent="0.25">
      <c r="A34" s="3" t="s">
        <v>101</v>
      </c>
      <c r="B34" t="s">
        <v>324</v>
      </c>
      <c r="C34" t="s">
        <v>62</v>
      </c>
      <c r="D34" t="str">
        <f t="shared" si="0"/>
        <v>UPDATE CategoriesFieldsPerTaskType SET SortOrder = 2000 , LayoutOrder = 0 , LayoutGroupId = 40 , FieldStateInNewForm = 2 , FieldStateInViewForm = 1 , FieldStateInEditForm = 2 , NameLocale9 = 'ΕΠΑΝΑΦΟΡΑ'  WHERE InternalName IN ('Epanafora_HmerominiaAnaxorisis') AND Entity = 'Visits' AND TaskType = (SELECT TaskTypeId FROM TaskTypes WHERE TaskCode = 'E112')</v>
      </c>
      <c r="E34" s="3">
        <v>2000</v>
      </c>
      <c r="F34" s="3">
        <v>0</v>
      </c>
      <c r="G34">
        <v>40</v>
      </c>
      <c r="H34">
        <v>2</v>
      </c>
      <c r="I34">
        <v>1</v>
      </c>
      <c r="J34">
        <v>2</v>
      </c>
      <c r="N34" t="s">
        <v>355</v>
      </c>
    </row>
    <row r="35" spans="1:14" x14ac:dyDescent="0.25">
      <c r="A35" s="3" t="s">
        <v>102</v>
      </c>
      <c r="B35" t="s">
        <v>324</v>
      </c>
      <c r="C35" t="s">
        <v>62</v>
      </c>
      <c r="D35" t="str">
        <f t="shared" si="0"/>
        <v>UPDATE CategoriesFieldsPerTaskType SET SortOrder = 2000 , LayoutOrder = 1 , LayoutGroupId = 40 , FieldStateInNewForm = 2 , FieldStateInViewForm = 1 , FieldStateInEditForm = 2 , NameLocale9 = 'ΕΠΑΝΑΦΟΡΑ'  WHERE InternalName IN ('Epanafora_OraAnaxorisis') AND Entity = 'Visits' AND TaskType = (SELECT TaskTypeId FROM TaskTypes WHERE TaskCode = 'E112')</v>
      </c>
      <c r="E35" s="3">
        <v>2000</v>
      </c>
      <c r="F35" s="3">
        <v>1</v>
      </c>
      <c r="G35">
        <v>40</v>
      </c>
      <c r="H35">
        <v>2</v>
      </c>
      <c r="I35">
        <v>1</v>
      </c>
      <c r="J35">
        <v>2</v>
      </c>
      <c r="N35" t="s">
        <v>355</v>
      </c>
    </row>
    <row r="36" spans="1:14" x14ac:dyDescent="0.25">
      <c r="A36" s="3" t="s">
        <v>105</v>
      </c>
      <c r="B36" t="s">
        <v>324</v>
      </c>
      <c r="C36" t="s">
        <v>62</v>
      </c>
      <c r="D36" t="str">
        <f t="shared" si="0"/>
        <v>UPDATE CategoriesFieldsPerTaskType SET SortOrder = 2100 , LayoutOrder = 0 , LayoutGroupId = 40 , FieldStateInNewForm = 2 , FieldStateInViewForm = 1 , FieldStateInEditForm = 2 , NameLocale9 = 'ΕΠΑΝΑΦΟΡΑ'  WHERE InternalName IN ('Epanafora_HmerominiaEpistrofis') AND Entity = 'Visits' AND TaskType = (SELECT TaskTypeId FROM TaskTypes WHERE TaskCode = 'E112')</v>
      </c>
      <c r="E36" s="3">
        <v>2100</v>
      </c>
      <c r="F36" s="3">
        <v>0</v>
      </c>
      <c r="G36">
        <v>40</v>
      </c>
      <c r="H36">
        <v>2</v>
      </c>
      <c r="I36">
        <v>1</v>
      </c>
      <c r="J36">
        <v>2</v>
      </c>
      <c r="N36" t="s">
        <v>355</v>
      </c>
    </row>
    <row r="37" spans="1:14" x14ac:dyDescent="0.25">
      <c r="A37" s="3" t="s">
        <v>106</v>
      </c>
      <c r="B37" t="s">
        <v>324</v>
      </c>
      <c r="C37" t="s">
        <v>62</v>
      </c>
      <c r="D37" t="str">
        <f t="shared" si="0"/>
        <v>UPDATE CategoriesFieldsPerTaskType SET SortOrder = 2100 , LayoutOrder = 1 , LayoutGroupId = 40 , FieldStateInNewForm = 2 , FieldStateInViewForm = 1 , FieldStateInEditForm = 2 , NameLocale9 = 'ΕΠΑΝΑΦΟΡΑ'  WHERE InternalName IN ('Epanafora_OraEpistrofis') AND Entity = 'Visits' AND TaskType = (SELECT TaskTypeId FROM TaskTypes WHERE TaskCode = 'E112')</v>
      </c>
      <c r="E37" s="3">
        <v>2100</v>
      </c>
      <c r="F37" s="3">
        <v>1</v>
      </c>
      <c r="G37">
        <v>40</v>
      </c>
      <c r="H37">
        <v>2</v>
      </c>
      <c r="I37">
        <v>1</v>
      </c>
      <c r="J37">
        <v>2</v>
      </c>
      <c r="N37" t="s">
        <v>355</v>
      </c>
    </row>
    <row r="38" spans="1:14" x14ac:dyDescent="0.25">
      <c r="A38" s="3" t="s">
        <v>108</v>
      </c>
      <c r="B38" t="s">
        <v>324</v>
      </c>
      <c r="C38" t="s">
        <v>62</v>
      </c>
      <c r="D38" t="str">
        <f t="shared" si="0"/>
        <v>UPDATE CategoriesFieldsPerTaskType SET SortOrder = 2200 , LayoutOrder = -1 , LayoutGroupId = 40 , FieldStateInNewForm = 2 , FieldStateInViewForm = 1 , FieldStateInEditForm = 2 , NameLocale9 = 'ΕΠΑΝΑΦΟΡΑ'  WHERE InternalName IN ('Epanafora_ArithmosAtomonSynergeiou') AND Entity = 'Visits' AND TaskType = (SELECT TaskTypeId FROM TaskTypes WHERE TaskCode = 'E112')</v>
      </c>
      <c r="E38" s="3">
        <v>2200</v>
      </c>
      <c r="F38" s="3">
        <v>-1</v>
      </c>
      <c r="G38">
        <v>40</v>
      </c>
      <c r="H38">
        <v>2</v>
      </c>
      <c r="I38">
        <v>1</v>
      </c>
      <c r="J38">
        <v>2</v>
      </c>
      <c r="N38" t="s">
        <v>355</v>
      </c>
    </row>
    <row r="39" spans="1:14" x14ac:dyDescent="0.25">
      <c r="A39" s="3" t="s">
        <v>110</v>
      </c>
      <c r="B39" t="s">
        <v>324</v>
      </c>
      <c r="C39" t="s">
        <v>62</v>
      </c>
      <c r="D39" t="str">
        <f t="shared" si="0"/>
        <v>UPDATE CategoriesFieldsPerTaskType SET SortOrder = 2300 , LayoutOrder = -1 , LayoutGroupId = 40 , FieldStateInNewForm = 2 , FieldStateInViewForm = 1 , FieldStateInEditForm = 2 , NameLocale9 = 'ΕΠΑΝΑΦΟΡΑ'  WHERE InternalName IN ('Epanafora_VardiaSynergeiou') AND Entity = 'Visits' AND TaskType = (SELECT TaskTypeId FROM TaskTypes WHERE TaskCode = 'E112')</v>
      </c>
      <c r="E39" s="3">
        <v>2300</v>
      </c>
      <c r="F39" s="3">
        <v>-1</v>
      </c>
      <c r="G39">
        <v>40</v>
      </c>
      <c r="H39">
        <v>2</v>
      </c>
      <c r="I39">
        <v>1</v>
      </c>
      <c r="J39">
        <v>2</v>
      </c>
      <c r="N39" t="s">
        <v>355</v>
      </c>
    </row>
    <row r="40" spans="1:14" x14ac:dyDescent="0.25">
      <c r="A40" s="3" t="s">
        <v>128</v>
      </c>
      <c r="B40" t="s">
        <v>324</v>
      </c>
      <c r="C40" t="s">
        <v>62</v>
      </c>
      <c r="D40" t="str">
        <f t="shared" si="0"/>
        <v>UPDATE CategoriesFieldsPerTaskType SET SortOrder = 2400 , LayoutOrder = -1 , LayoutGroupId = 50 , FieldStateInNewForm = 2 , FieldStateInViewForm = 1 , FieldStateInEditForm = 2 , NameLocale9 = 'ΕΠΑΝΑΦΟΡΑ - ΒΑΝΕΣ που χειρίστηκαν'  WHERE InternalName IN ('Epanafora_ArirthosVanonPouXeiristikan') AND Entity = 'Visits' AND TaskType = (SELECT TaskTypeId FROM TaskTypes WHERE TaskCode = 'E112')</v>
      </c>
      <c r="E40" s="3">
        <v>2400</v>
      </c>
      <c r="F40" s="3">
        <v>-1</v>
      </c>
      <c r="G40" s="3">
        <v>50</v>
      </c>
      <c r="H40">
        <v>2</v>
      </c>
      <c r="I40">
        <v>1</v>
      </c>
      <c r="J40">
        <v>2</v>
      </c>
      <c r="N40" t="s">
        <v>359</v>
      </c>
    </row>
    <row r="41" spans="1:14" x14ac:dyDescent="0.25">
      <c r="A41" s="3" t="s">
        <v>129</v>
      </c>
      <c r="B41" t="s">
        <v>324</v>
      </c>
      <c r="C41" t="s">
        <v>62</v>
      </c>
      <c r="D41" t="str">
        <f t="shared" si="0"/>
        <v>UPDATE CategoriesFieldsPerTaskType SET SortOrder = 2500 , LayoutOrder = -1 , LayoutGroupId = 50 , FieldStateInNewForm = 2 , FieldStateInViewForm = 1 , FieldStateInEditForm = 2 , NameLocale9 = 'ΕΠΑΝΑΦΟΡΑ - ΒΑΝΕΣ που χειρίστηκαν'  WHERE InternalName IN ('Epanafora_KatastasiVanonPouXeiristikan') AND Entity = 'Visits' AND TaskType = (SELECT TaskTypeId FROM TaskTypes WHERE TaskCode = 'E112')</v>
      </c>
      <c r="E41" s="3">
        <v>2500</v>
      </c>
      <c r="F41" s="3">
        <v>-1</v>
      </c>
      <c r="G41" s="3">
        <v>50</v>
      </c>
      <c r="H41">
        <v>2</v>
      </c>
      <c r="I41">
        <v>1</v>
      </c>
      <c r="J41">
        <v>2</v>
      </c>
      <c r="N41" t="s">
        <v>359</v>
      </c>
    </row>
    <row r="42" spans="1:14" x14ac:dyDescent="0.25">
      <c r="A42" s="3" t="s">
        <v>130</v>
      </c>
      <c r="B42" t="s">
        <v>324</v>
      </c>
      <c r="C42" t="s">
        <v>62</v>
      </c>
      <c r="D42" t="str">
        <f t="shared" si="0"/>
        <v>UPDATE CategoriesFieldsPerTaskType SET SortOrder = 2600 , LayoutOrder = -1 , LayoutGroupId = 50 , FieldStateInNewForm = 2 , FieldStateInViewForm = 1 , FieldStateInEditForm = 2 , NameLocale9 = 'ΕΠΑΝΑΦΟΡΑ - ΒΑΝΕΣ που χειρίστηκαν'  WHERE InternalName IN ('Epanafora_ThesiVanonPouXeiristikan') AND Entity = 'Visits' AND TaskType = (SELECT TaskTypeId FROM TaskTypes WHERE TaskCode = 'E112')</v>
      </c>
      <c r="E42" s="3">
        <v>2600</v>
      </c>
      <c r="F42" s="3">
        <v>-1</v>
      </c>
      <c r="G42" s="3">
        <v>50</v>
      </c>
      <c r="H42">
        <v>2</v>
      </c>
      <c r="I42">
        <v>1</v>
      </c>
      <c r="J42">
        <v>2</v>
      </c>
      <c r="N42" t="s">
        <v>359</v>
      </c>
    </row>
    <row r="43" spans="1:14" x14ac:dyDescent="0.25">
      <c r="A43" s="3" t="s">
        <v>12</v>
      </c>
      <c r="B43" t="s">
        <v>324</v>
      </c>
      <c r="C43" t="s">
        <v>62</v>
      </c>
      <c r="D43" t="str">
        <f t="shared" si="0"/>
        <v>UPDATE CategoriesFieldsPerTaskType SET SortOrder = 2700 , LayoutOrder = -1 , LayoutGroupId = 60 , FieldStateInNewForm = 2 , FieldStateInViewForm = 1 , FieldStateInEditForm = 2 , NameLocale9 = 'ΠΑΡΑΤΗΡΗΣΕΙΣ'  WHERE InternalName IN ('Remarks') AND Entity = 'Visits' AND TaskType = (SELECT TaskTypeId FROM TaskTypes WHERE TaskCode = 'E112')</v>
      </c>
      <c r="E43">
        <v>2700</v>
      </c>
      <c r="F43">
        <v>-1</v>
      </c>
      <c r="G43">
        <v>60</v>
      </c>
      <c r="H43">
        <v>2</v>
      </c>
      <c r="I43">
        <v>1</v>
      </c>
      <c r="J43">
        <v>2</v>
      </c>
      <c r="N43" t="s">
        <v>356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34</vt:i4>
      </vt:variant>
    </vt:vector>
  </HeadingPairs>
  <TitlesOfParts>
    <vt:vector size="34" baseType="lpstr">
      <vt:lpstr>Incident</vt:lpstr>
      <vt:lpstr>Visits</vt:lpstr>
      <vt:lpstr>Investigations001</vt:lpstr>
      <vt:lpstr>Investigations</vt:lpstr>
      <vt:lpstr>E101</vt:lpstr>
      <vt:lpstr>E102</vt:lpstr>
      <vt:lpstr>E103</vt:lpstr>
      <vt:lpstr>E104-E105-E106</vt:lpstr>
      <vt:lpstr>E112</vt:lpstr>
      <vt:lpstr>E113</vt:lpstr>
      <vt:lpstr>E114-E115-E116-E119</vt:lpstr>
      <vt:lpstr>E117</vt:lpstr>
      <vt:lpstr>E118</vt:lpstr>
      <vt:lpstr>E120-E121</vt:lpstr>
      <vt:lpstr>E122-E124</vt:lpstr>
      <vt:lpstr>Ε123</vt:lpstr>
      <vt:lpstr>E125-E126-E127-E128</vt:lpstr>
      <vt:lpstr>E301</vt:lpstr>
      <vt:lpstr>E302</vt:lpstr>
      <vt:lpstr>E700</vt:lpstr>
      <vt:lpstr>E701</vt:lpstr>
      <vt:lpstr>E800</vt:lpstr>
      <vt:lpstr>E801</vt:lpstr>
      <vt:lpstr>E802-E803</vt:lpstr>
      <vt:lpstr>E1001</vt:lpstr>
      <vt:lpstr>Yxxx</vt:lpstr>
      <vt:lpstr>E107</vt:lpstr>
      <vt:lpstr>E108</vt:lpstr>
      <vt:lpstr>E109</vt:lpstr>
      <vt:lpstr>E203-E204</vt:lpstr>
      <vt:lpstr>E205-E207</vt:lpstr>
      <vt:lpstr>E206</vt:lpstr>
      <vt:lpstr>E208</vt:lpstr>
      <vt:lpstr>E209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Yannis Varouxis</dc:creator>
  <cp:lastModifiedBy>Vasilis Sotiropoulos</cp:lastModifiedBy>
  <cp:lastPrinted>2017-01-23T12:12:04Z</cp:lastPrinted>
  <dcterms:created xsi:type="dcterms:W3CDTF">2016-06-22T13:28:44Z</dcterms:created>
  <dcterms:modified xsi:type="dcterms:W3CDTF">2017-05-05T11:14:58Z</dcterms:modified>
</cp:coreProperties>
</file>