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https://londonbusinessschool1000-my.sharepoint.com/personal/cvergeat_london_edu/Documents/COURSES/AUT/ECONOMETRICS/PS/2/"/>
    </mc:Choice>
  </mc:AlternateContent>
  <xr:revisionPtr revIDLastSave="86" documentId="11_934ED0A96BA31FD1D2256864384B49C624BB3FFC" xr6:coauthVersionLast="45" xr6:coauthVersionMax="45" xr10:uidLastSave="{4FE42690-E824-4681-B3FC-5151C2B566C3}"/>
  <bookViews>
    <workbookView xWindow="28680" yWindow="-120" windowWidth="29040" windowHeight="15720" xr2:uid="{00000000-000D-0000-FFFF-FFFF00000000}"/>
  </bookViews>
  <sheets>
    <sheet name="WRDS" sheetId="1" r:id="rId1"/>
  </sheets>
  <definedNames>
    <definedName name="_xlnm._FilterDatabase" localSheetId="0" hidden="1">WRDS!$A$1:$B$1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L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3" i="1"/>
  <c r="C2" i="1" l="1"/>
  <c r="F121" i="1"/>
  <c r="G121" i="1" s="1"/>
  <c r="F202" i="1"/>
  <c r="G202" i="1" s="1"/>
  <c r="E22" i="1"/>
  <c r="F22" i="1" s="1"/>
  <c r="G22" i="1" s="1"/>
  <c r="E35" i="1"/>
  <c r="F35" i="1" s="1"/>
  <c r="G35" i="1" s="1"/>
  <c r="E54" i="1"/>
  <c r="F54" i="1" s="1"/>
  <c r="G54" i="1" s="1"/>
  <c r="E67" i="1"/>
  <c r="F67" i="1" s="1"/>
  <c r="G67" i="1" s="1"/>
  <c r="E86" i="1"/>
  <c r="F86" i="1" s="1"/>
  <c r="G86" i="1" s="1"/>
  <c r="E99" i="1"/>
  <c r="F99" i="1" s="1"/>
  <c r="G99" i="1" s="1"/>
  <c r="E118" i="1"/>
  <c r="F118" i="1" s="1"/>
  <c r="G118" i="1" s="1"/>
  <c r="E131" i="1"/>
  <c r="F131" i="1" s="1"/>
  <c r="G131" i="1" s="1"/>
  <c r="E150" i="1"/>
  <c r="F150" i="1" s="1"/>
  <c r="G150" i="1" s="1"/>
  <c r="E163" i="1"/>
  <c r="F163" i="1" s="1"/>
  <c r="G163" i="1" s="1"/>
  <c r="E182" i="1"/>
  <c r="F182" i="1" s="1"/>
  <c r="G182" i="1" s="1"/>
  <c r="E195" i="1"/>
  <c r="F195" i="1" s="1"/>
  <c r="G195" i="1" s="1"/>
  <c r="E214" i="1"/>
  <c r="F214" i="1" s="1"/>
  <c r="G214" i="1" s="1"/>
  <c r="E227" i="1"/>
  <c r="F227" i="1" s="1"/>
  <c r="G227" i="1" s="1"/>
  <c r="E246" i="1"/>
  <c r="F246" i="1" s="1"/>
  <c r="G246" i="1" s="1"/>
  <c r="E259" i="1"/>
  <c r="F259" i="1" s="1"/>
  <c r="G259" i="1" s="1"/>
  <c r="E278" i="1"/>
  <c r="F278" i="1" s="1"/>
  <c r="G278" i="1" s="1"/>
  <c r="E291" i="1"/>
  <c r="F291" i="1" s="1"/>
  <c r="G291" i="1" s="1"/>
  <c r="E310" i="1"/>
  <c r="F310" i="1" s="1"/>
  <c r="G310" i="1" s="1"/>
  <c r="E334" i="1"/>
  <c r="F334" i="1" s="1"/>
  <c r="G334" i="1" s="1"/>
  <c r="E339" i="1"/>
  <c r="F339" i="1" s="1"/>
  <c r="G339" i="1" s="1"/>
  <c r="E354" i="1"/>
  <c r="F354" i="1" s="1"/>
  <c r="G354" i="1" s="1"/>
  <c r="E366" i="1"/>
  <c r="F366" i="1" s="1"/>
  <c r="G366" i="1" s="1"/>
  <c r="E371" i="1"/>
  <c r="F371" i="1" s="1"/>
  <c r="G371" i="1" s="1"/>
  <c r="E386" i="1"/>
  <c r="F386" i="1" s="1"/>
  <c r="G386" i="1" s="1"/>
  <c r="E398" i="1"/>
  <c r="F398" i="1" s="1"/>
  <c r="G398" i="1" s="1"/>
  <c r="E403" i="1"/>
  <c r="F403" i="1" s="1"/>
  <c r="G403" i="1" s="1"/>
  <c r="E418" i="1"/>
  <c r="F418" i="1" s="1"/>
  <c r="G418" i="1" s="1"/>
  <c r="E430" i="1"/>
  <c r="F430" i="1" s="1"/>
  <c r="G430" i="1" s="1"/>
  <c r="E435" i="1"/>
  <c r="F435" i="1" s="1"/>
  <c r="G435" i="1" s="1"/>
  <c r="E450" i="1"/>
  <c r="F450" i="1" s="1"/>
  <c r="G450" i="1" s="1"/>
  <c r="E462" i="1"/>
  <c r="F462" i="1" s="1"/>
  <c r="G462" i="1" s="1"/>
  <c r="E467" i="1"/>
  <c r="F467" i="1" s="1"/>
  <c r="G467" i="1" s="1"/>
  <c r="E694" i="1"/>
  <c r="F694" i="1" s="1"/>
  <c r="G694" i="1" s="1"/>
  <c r="D4" i="1"/>
  <c r="E4" i="1" s="1"/>
  <c r="F4" i="1" s="1"/>
  <c r="G4" i="1" s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E8" i="1" s="1"/>
  <c r="F8" i="1" s="1"/>
  <c r="G8" i="1" s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14" i="1"/>
  <c r="E14" i="1" s="1"/>
  <c r="F14" i="1" s="1"/>
  <c r="G14" i="1" s="1"/>
  <c r="D15" i="1"/>
  <c r="E15" i="1" s="1"/>
  <c r="F15" i="1" s="1"/>
  <c r="G15" i="1" s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D20" i="1"/>
  <c r="E20" i="1" s="1"/>
  <c r="F20" i="1" s="1"/>
  <c r="G20" i="1" s="1"/>
  <c r="D21" i="1"/>
  <c r="E21" i="1" s="1"/>
  <c r="F21" i="1" s="1"/>
  <c r="G21" i="1" s="1"/>
  <c r="D22" i="1"/>
  <c r="D23" i="1"/>
  <c r="E23" i="1" s="1"/>
  <c r="F23" i="1" s="1"/>
  <c r="G23" i="1" s="1"/>
  <c r="D24" i="1"/>
  <c r="E24" i="1" s="1"/>
  <c r="F24" i="1" s="1"/>
  <c r="G24" i="1" s="1"/>
  <c r="D25" i="1"/>
  <c r="E25" i="1" s="1"/>
  <c r="F25" i="1" s="1"/>
  <c r="G25" i="1" s="1"/>
  <c r="D26" i="1"/>
  <c r="E26" i="1" s="1"/>
  <c r="F26" i="1" s="1"/>
  <c r="G26" i="1" s="1"/>
  <c r="D27" i="1"/>
  <c r="E27" i="1" s="1"/>
  <c r="F27" i="1" s="1"/>
  <c r="G27" i="1" s="1"/>
  <c r="D28" i="1"/>
  <c r="E28" i="1" s="1"/>
  <c r="F28" i="1" s="1"/>
  <c r="G28" i="1" s="1"/>
  <c r="D29" i="1"/>
  <c r="E29" i="1" s="1"/>
  <c r="F29" i="1" s="1"/>
  <c r="G29" i="1" s="1"/>
  <c r="D30" i="1"/>
  <c r="E30" i="1" s="1"/>
  <c r="F30" i="1" s="1"/>
  <c r="G30" i="1" s="1"/>
  <c r="D31" i="1"/>
  <c r="E31" i="1" s="1"/>
  <c r="F31" i="1" s="1"/>
  <c r="G31" i="1" s="1"/>
  <c r="D32" i="1"/>
  <c r="E32" i="1" s="1"/>
  <c r="F32" i="1" s="1"/>
  <c r="G32" i="1" s="1"/>
  <c r="D33" i="1"/>
  <c r="E33" i="1" s="1"/>
  <c r="F33" i="1" s="1"/>
  <c r="G33" i="1" s="1"/>
  <c r="D34" i="1"/>
  <c r="E34" i="1" s="1"/>
  <c r="F34" i="1" s="1"/>
  <c r="G34" i="1" s="1"/>
  <c r="D35" i="1"/>
  <c r="D36" i="1"/>
  <c r="E36" i="1" s="1"/>
  <c r="F36" i="1" s="1"/>
  <c r="G36" i="1" s="1"/>
  <c r="D37" i="1"/>
  <c r="E37" i="1" s="1"/>
  <c r="F37" i="1" s="1"/>
  <c r="G37" i="1" s="1"/>
  <c r="D38" i="1"/>
  <c r="E38" i="1" s="1"/>
  <c r="F38" i="1" s="1"/>
  <c r="G38" i="1" s="1"/>
  <c r="D39" i="1"/>
  <c r="E39" i="1" s="1"/>
  <c r="F39" i="1" s="1"/>
  <c r="G39" i="1" s="1"/>
  <c r="D40" i="1"/>
  <c r="E40" i="1" s="1"/>
  <c r="F40" i="1" s="1"/>
  <c r="G40" i="1" s="1"/>
  <c r="D41" i="1"/>
  <c r="E41" i="1" s="1"/>
  <c r="F41" i="1" s="1"/>
  <c r="G41" i="1" s="1"/>
  <c r="D42" i="1"/>
  <c r="E42" i="1" s="1"/>
  <c r="F42" i="1" s="1"/>
  <c r="G42" i="1" s="1"/>
  <c r="D43" i="1"/>
  <c r="E43" i="1" s="1"/>
  <c r="F43" i="1" s="1"/>
  <c r="G43" i="1" s="1"/>
  <c r="D44" i="1"/>
  <c r="E44" i="1" s="1"/>
  <c r="F44" i="1" s="1"/>
  <c r="G44" i="1" s="1"/>
  <c r="D45" i="1"/>
  <c r="E45" i="1" s="1"/>
  <c r="F45" i="1" s="1"/>
  <c r="G45" i="1" s="1"/>
  <c r="D46" i="1"/>
  <c r="E46" i="1" s="1"/>
  <c r="F46" i="1" s="1"/>
  <c r="G46" i="1" s="1"/>
  <c r="D47" i="1"/>
  <c r="E47" i="1" s="1"/>
  <c r="F47" i="1" s="1"/>
  <c r="G47" i="1" s="1"/>
  <c r="D48" i="1"/>
  <c r="E48" i="1" s="1"/>
  <c r="F48" i="1" s="1"/>
  <c r="G48" i="1" s="1"/>
  <c r="D49" i="1"/>
  <c r="E49" i="1" s="1"/>
  <c r="F49" i="1" s="1"/>
  <c r="G49" i="1" s="1"/>
  <c r="D50" i="1"/>
  <c r="E50" i="1" s="1"/>
  <c r="F50" i="1" s="1"/>
  <c r="G50" i="1" s="1"/>
  <c r="D51" i="1"/>
  <c r="E51" i="1" s="1"/>
  <c r="F51" i="1" s="1"/>
  <c r="G51" i="1" s="1"/>
  <c r="D52" i="1"/>
  <c r="E52" i="1" s="1"/>
  <c r="F52" i="1" s="1"/>
  <c r="G52" i="1" s="1"/>
  <c r="D53" i="1"/>
  <c r="E53" i="1" s="1"/>
  <c r="F53" i="1" s="1"/>
  <c r="G53" i="1" s="1"/>
  <c r="D54" i="1"/>
  <c r="D55" i="1"/>
  <c r="E55" i="1" s="1"/>
  <c r="F55" i="1" s="1"/>
  <c r="G55" i="1" s="1"/>
  <c r="D56" i="1"/>
  <c r="E56" i="1" s="1"/>
  <c r="F56" i="1" s="1"/>
  <c r="G56" i="1" s="1"/>
  <c r="D57" i="1"/>
  <c r="E57" i="1" s="1"/>
  <c r="F57" i="1" s="1"/>
  <c r="G57" i="1" s="1"/>
  <c r="D58" i="1"/>
  <c r="E58" i="1" s="1"/>
  <c r="F58" i="1" s="1"/>
  <c r="G58" i="1" s="1"/>
  <c r="D59" i="1"/>
  <c r="E59" i="1" s="1"/>
  <c r="F59" i="1" s="1"/>
  <c r="G59" i="1" s="1"/>
  <c r="D60" i="1"/>
  <c r="E60" i="1" s="1"/>
  <c r="F60" i="1" s="1"/>
  <c r="G60" i="1" s="1"/>
  <c r="D61" i="1"/>
  <c r="E61" i="1" s="1"/>
  <c r="F61" i="1" s="1"/>
  <c r="G61" i="1" s="1"/>
  <c r="D62" i="1"/>
  <c r="E62" i="1" s="1"/>
  <c r="F62" i="1" s="1"/>
  <c r="G62" i="1" s="1"/>
  <c r="D63" i="1"/>
  <c r="E63" i="1" s="1"/>
  <c r="F63" i="1" s="1"/>
  <c r="G63" i="1" s="1"/>
  <c r="D64" i="1"/>
  <c r="E64" i="1" s="1"/>
  <c r="F64" i="1" s="1"/>
  <c r="G64" i="1" s="1"/>
  <c r="D65" i="1"/>
  <c r="E65" i="1" s="1"/>
  <c r="F65" i="1" s="1"/>
  <c r="G65" i="1" s="1"/>
  <c r="D66" i="1"/>
  <c r="E66" i="1" s="1"/>
  <c r="F66" i="1" s="1"/>
  <c r="G66" i="1" s="1"/>
  <c r="D67" i="1"/>
  <c r="D68" i="1"/>
  <c r="E68" i="1" s="1"/>
  <c r="F68" i="1" s="1"/>
  <c r="G68" i="1" s="1"/>
  <c r="D69" i="1"/>
  <c r="E69" i="1" s="1"/>
  <c r="F69" i="1" s="1"/>
  <c r="G69" i="1" s="1"/>
  <c r="D70" i="1"/>
  <c r="E70" i="1" s="1"/>
  <c r="F70" i="1" s="1"/>
  <c r="G70" i="1" s="1"/>
  <c r="D71" i="1"/>
  <c r="E71" i="1" s="1"/>
  <c r="F71" i="1" s="1"/>
  <c r="G71" i="1" s="1"/>
  <c r="D72" i="1"/>
  <c r="E72" i="1" s="1"/>
  <c r="F72" i="1" s="1"/>
  <c r="G72" i="1" s="1"/>
  <c r="D73" i="1"/>
  <c r="E73" i="1" s="1"/>
  <c r="F73" i="1" s="1"/>
  <c r="G73" i="1" s="1"/>
  <c r="D74" i="1"/>
  <c r="E74" i="1" s="1"/>
  <c r="F74" i="1" s="1"/>
  <c r="G74" i="1" s="1"/>
  <c r="D75" i="1"/>
  <c r="E75" i="1" s="1"/>
  <c r="F75" i="1" s="1"/>
  <c r="G75" i="1" s="1"/>
  <c r="D76" i="1"/>
  <c r="E76" i="1" s="1"/>
  <c r="F76" i="1" s="1"/>
  <c r="G76" i="1" s="1"/>
  <c r="D77" i="1"/>
  <c r="E77" i="1" s="1"/>
  <c r="F77" i="1" s="1"/>
  <c r="G77" i="1" s="1"/>
  <c r="D78" i="1"/>
  <c r="E78" i="1" s="1"/>
  <c r="F78" i="1" s="1"/>
  <c r="G78" i="1" s="1"/>
  <c r="D79" i="1"/>
  <c r="E79" i="1" s="1"/>
  <c r="F79" i="1" s="1"/>
  <c r="G79" i="1" s="1"/>
  <c r="D80" i="1"/>
  <c r="E80" i="1" s="1"/>
  <c r="F80" i="1" s="1"/>
  <c r="G80" i="1" s="1"/>
  <c r="D81" i="1"/>
  <c r="E81" i="1" s="1"/>
  <c r="F81" i="1" s="1"/>
  <c r="G81" i="1" s="1"/>
  <c r="D82" i="1"/>
  <c r="E82" i="1" s="1"/>
  <c r="F82" i="1" s="1"/>
  <c r="G82" i="1" s="1"/>
  <c r="D83" i="1"/>
  <c r="E83" i="1" s="1"/>
  <c r="F83" i="1" s="1"/>
  <c r="G83" i="1" s="1"/>
  <c r="D84" i="1"/>
  <c r="E84" i="1" s="1"/>
  <c r="F84" i="1" s="1"/>
  <c r="G84" i="1" s="1"/>
  <c r="D85" i="1"/>
  <c r="E85" i="1" s="1"/>
  <c r="F85" i="1" s="1"/>
  <c r="G85" i="1" s="1"/>
  <c r="D86" i="1"/>
  <c r="D87" i="1"/>
  <c r="E87" i="1" s="1"/>
  <c r="F87" i="1" s="1"/>
  <c r="G87" i="1" s="1"/>
  <c r="D88" i="1"/>
  <c r="E88" i="1" s="1"/>
  <c r="F88" i="1" s="1"/>
  <c r="G88" i="1" s="1"/>
  <c r="D89" i="1"/>
  <c r="E89" i="1" s="1"/>
  <c r="F89" i="1" s="1"/>
  <c r="G89" i="1" s="1"/>
  <c r="D90" i="1"/>
  <c r="E90" i="1" s="1"/>
  <c r="F90" i="1" s="1"/>
  <c r="G90" i="1" s="1"/>
  <c r="D91" i="1"/>
  <c r="E91" i="1" s="1"/>
  <c r="F91" i="1" s="1"/>
  <c r="G91" i="1" s="1"/>
  <c r="D92" i="1"/>
  <c r="E92" i="1" s="1"/>
  <c r="F92" i="1" s="1"/>
  <c r="G92" i="1" s="1"/>
  <c r="D93" i="1"/>
  <c r="E93" i="1" s="1"/>
  <c r="F93" i="1" s="1"/>
  <c r="G93" i="1" s="1"/>
  <c r="D94" i="1"/>
  <c r="E94" i="1" s="1"/>
  <c r="F94" i="1" s="1"/>
  <c r="G94" i="1" s="1"/>
  <c r="D95" i="1"/>
  <c r="E95" i="1" s="1"/>
  <c r="F95" i="1" s="1"/>
  <c r="G95" i="1" s="1"/>
  <c r="D96" i="1"/>
  <c r="E96" i="1" s="1"/>
  <c r="F96" i="1" s="1"/>
  <c r="G96" i="1" s="1"/>
  <c r="D97" i="1"/>
  <c r="E97" i="1" s="1"/>
  <c r="F97" i="1" s="1"/>
  <c r="G97" i="1" s="1"/>
  <c r="D98" i="1"/>
  <c r="E98" i="1" s="1"/>
  <c r="F98" i="1" s="1"/>
  <c r="G98" i="1" s="1"/>
  <c r="D99" i="1"/>
  <c r="D100" i="1"/>
  <c r="E100" i="1" s="1"/>
  <c r="F100" i="1" s="1"/>
  <c r="G100" i="1" s="1"/>
  <c r="D101" i="1"/>
  <c r="E101" i="1" s="1"/>
  <c r="F101" i="1" s="1"/>
  <c r="G101" i="1" s="1"/>
  <c r="D102" i="1"/>
  <c r="E102" i="1" s="1"/>
  <c r="F102" i="1" s="1"/>
  <c r="G102" i="1" s="1"/>
  <c r="D103" i="1"/>
  <c r="E103" i="1" s="1"/>
  <c r="F103" i="1" s="1"/>
  <c r="G103" i="1" s="1"/>
  <c r="D104" i="1"/>
  <c r="E104" i="1" s="1"/>
  <c r="F104" i="1" s="1"/>
  <c r="G104" i="1" s="1"/>
  <c r="D105" i="1"/>
  <c r="E105" i="1" s="1"/>
  <c r="F105" i="1" s="1"/>
  <c r="G105" i="1" s="1"/>
  <c r="D106" i="1"/>
  <c r="E106" i="1" s="1"/>
  <c r="F106" i="1" s="1"/>
  <c r="G106" i="1" s="1"/>
  <c r="D107" i="1"/>
  <c r="E107" i="1" s="1"/>
  <c r="F107" i="1" s="1"/>
  <c r="G107" i="1" s="1"/>
  <c r="D108" i="1"/>
  <c r="E108" i="1" s="1"/>
  <c r="F108" i="1" s="1"/>
  <c r="G108" i="1" s="1"/>
  <c r="D109" i="1"/>
  <c r="E109" i="1" s="1"/>
  <c r="F109" i="1" s="1"/>
  <c r="G109" i="1" s="1"/>
  <c r="D110" i="1"/>
  <c r="E110" i="1" s="1"/>
  <c r="F110" i="1" s="1"/>
  <c r="G110" i="1" s="1"/>
  <c r="D111" i="1"/>
  <c r="E111" i="1" s="1"/>
  <c r="F111" i="1" s="1"/>
  <c r="G111" i="1" s="1"/>
  <c r="D112" i="1"/>
  <c r="E112" i="1" s="1"/>
  <c r="F112" i="1" s="1"/>
  <c r="G112" i="1" s="1"/>
  <c r="D113" i="1"/>
  <c r="E113" i="1" s="1"/>
  <c r="F113" i="1" s="1"/>
  <c r="G113" i="1" s="1"/>
  <c r="D114" i="1"/>
  <c r="E114" i="1" s="1"/>
  <c r="F114" i="1" s="1"/>
  <c r="G114" i="1" s="1"/>
  <c r="D115" i="1"/>
  <c r="E115" i="1" s="1"/>
  <c r="F115" i="1" s="1"/>
  <c r="G115" i="1" s="1"/>
  <c r="D116" i="1"/>
  <c r="E116" i="1" s="1"/>
  <c r="F116" i="1" s="1"/>
  <c r="G116" i="1" s="1"/>
  <c r="D117" i="1"/>
  <c r="E117" i="1" s="1"/>
  <c r="F117" i="1" s="1"/>
  <c r="G117" i="1" s="1"/>
  <c r="D118" i="1"/>
  <c r="D119" i="1"/>
  <c r="E119" i="1" s="1"/>
  <c r="F119" i="1" s="1"/>
  <c r="G119" i="1" s="1"/>
  <c r="D120" i="1"/>
  <c r="E120" i="1" s="1"/>
  <c r="F120" i="1" s="1"/>
  <c r="G120" i="1" s="1"/>
  <c r="D121" i="1"/>
  <c r="E121" i="1" s="1"/>
  <c r="D122" i="1"/>
  <c r="E122" i="1" s="1"/>
  <c r="F122" i="1" s="1"/>
  <c r="G122" i="1" s="1"/>
  <c r="D123" i="1"/>
  <c r="E123" i="1" s="1"/>
  <c r="F123" i="1" s="1"/>
  <c r="G123" i="1" s="1"/>
  <c r="D124" i="1"/>
  <c r="E124" i="1" s="1"/>
  <c r="F124" i="1" s="1"/>
  <c r="G124" i="1" s="1"/>
  <c r="D125" i="1"/>
  <c r="E125" i="1" s="1"/>
  <c r="F125" i="1" s="1"/>
  <c r="G125" i="1" s="1"/>
  <c r="D126" i="1"/>
  <c r="E126" i="1" s="1"/>
  <c r="F126" i="1" s="1"/>
  <c r="G126" i="1" s="1"/>
  <c r="D127" i="1"/>
  <c r="E127" i="1" s="1"/>
  <c r="F127" i="1" s="1"/>
  <c r="G127" i="1" s="1"/>
  <c r="D128" i="1"/>
  <c r="E128" i="1" s="1"/>
  <c r="F128" i="1" s="1"/>
  <c r="G128" i="1" s="1"/>
  <c r="D129" i="1"/>
  <c r="E129" i="1" s="1"/>
  <c r="F129" i="1" s="1"/>
  <c r="G129" i="1" s="1"/>
  <c r="D130" i="1"/>
  <c r="E130" i="1" s="1"/>
  <c r="F130" i="1" s="1"/>
  <c r="G130" i="1" s="1"/>
  <c r="D131" i="1"/>
  <c r="D132" i="1"/>
  <c r="E132" i="1" s="1"/>
  <c r="F132" i="1" s="1"/>
  <c r="G132" i="1" s="1"/>
  <c r="D133" i="1"/>
  <c r="E133" i="1" s="1"/>
  <c r="F133" i="1" s="1"/>
  <c r="G133" i="1" s="1"/>
  <c r="D134" i="1"/>
  <c r="E134" i="1" s="1"/>
  <c r="F134" i="1" s="1"/>
  <c r="G134" i="1" s="1"/>
  <c r="D135" i="1"/>
  <c r="E135" i="1" s="1"/>
  <c r="F135" i="1" s="1"/>
  <c r="G135" i="1" s="1"/>
  <c r="D136" i="1"/>
  <c r="E136" i="1" s="1"/>
  <c r="F136" i="1" s="1"/>
  <c r="G136" i="1" s="1"/>
  <c r="D137" i="1"/>
  <c r="E137" i="1" s="1"/>
  <c r="F137" i="1" s="1"/>
  <c r="G137" i="1" s="1"/>
  <c r="D138" i="1"/>
  <c r="E138" i="1" s="1"/>
  <c r="F138" i="1" s="1"/>
  <c r="G138" i="1" s="1"/>
  <c r="D139" i="1"/>
  <c r="E139" i="1" s="1"/>
  <c r="F139" i="1" s="1"/>
  <c r="G139" i="1" s="1"/>
  <c r="D140" i="1"/>
  <c r="E140" i="1" s="1"/>
  <c r="F140" i="1" s="1"/>
  <c r="G140" i="1" s="1"/>
  <c r="D141" i="1"/>
  <c r="E141" i="1" s="1"/>
  <c r="F141" i="1" s="1"/>
  <c r="G141" i="1" s="1"/>
  <c r="D142" i="1"/>
  <c r="E142" i="1" s="1"/>
  <c r="F142" i="1" s="1"/>
  <c r="G142" i="1" s="1"/>
  <c r="D143" i="1"/>
  <c r="E143" i="1" s="1"/>
  <c r="F143" i="1" s="1"/>
  <c r="G143" i="1" s="1"/>
  <c r="D144" i="1"/>
  <c r="E144" i="1" s="1"/>
  <c r="F144" i="1" s="1"/>
  <c r="G144" i="1" s="1"/>
  <c r="D145" i="1"/>
  <c r="E145" i="1" s="1"/>
  <c r="F145" i="1" s="1"/>
  <c r="G145" i="1" s="1"/>
  <c r="D146" i="1"/>
  <c r="E146" i="1" s="1"/>
  <c r="F146" i="1" s="1"/>
  <c r="G146" i="1" s="1"/>
  <c r="D147" i="1"/>
  <c r="E147" i="1" s="1"/>
  <c r="F147" i="1" s="1"/>
  <c r="G147" i="1" s="1"/>
  <c r="D148" i="1"/>
  <c r="E148" i="1" s="1"/>
  <c r="F148" i="1" s="1"/>
  <c r="G148" i="1" s="1"/>
  <c r="D149" i="1"/>
  <c r="E149" i="1" s="1"/>
  <c r="F149" i="1" s="1"/>
  <c r="G149" i="1" s="1"/>
  <c r="D150" i="1"/>
  <c r="D151" i="1"/>
  <c r="E151" i="1" s="1"/>
  <c r="F151" i="1" s="1"/>
  <c r="G151" i="1" s="1"/>
  <c r="D152" i="1"/>
  <c r="E152" i="1" s="1"/>
  <c r="F152" i="1" s="1"/>
  <c r="G152" i="1" s="1"/>
  <c r="D153" i="1"/>
  <c r="E153" i="1" s="1"/>
  <c r="F153" i="1" s="1"/>
  <c r="G153" i="1" s="1"/>
  <c r="D154" i="1"/>
  <c r="E154" i="1" s="1"/>
  <c r="F154" i="1" s="1"/>
  <c r="G154" i="1" s="1"/>
  <c r="D155" i="1"/>
  <c r="E155" i="1" s="1"/>
  <c r="F155" i="1" s="1"/>
  <c r="G155" i="1" s="1"/>
  <c r="D156" i="1"/>
  <c r="E156" i="1" s="1"/>
  <c r="F156" i="1" s="1"/>
  <c r="G156" i="1" s="1"/>
  <c r="D157" i="1"/>
  <c r="E157" i="1" s="1"/>
  <c r="F157" i="1" s="1"/>
  <c r="G157" i="1" s="1"/>
  <c r="D158" i="1"/>
  <c r="E158" i="1" s="1"/>
  <c r="F158" i="1" s="1"/>
  <c r="G158" i="1" s="1"/>
  <c r="D159" i="1"/>
  <c r="E159" i="1" s="1"/>
  <c r="F159" i="1" s="1"/>
  <c r="G159" i="1" s="1"/>
  <c r="D160" i="1"/>
  <c r="E160" i="1" s="1"/>
  <c r="F160" i="1" s="1"/>
  <c r="G160" i="1" s="1"/>
  <c r="D161" i="1"/>
  <c r="E161" i="1" s="1"/>
  <c r="F161" i="1" s="1"/>
  <c r="G161" i="1" s="1"/>
  <c r="D162" i="1"/>
  <c r="E162" i="1" s="1"/>
  <c r="F162" i="1" s="1"/>
  <c r="G162" i="1" s="1"/>
  <c r="D163" i="1"/>
  <c r="D164" i="1"/>
  <c r="E164" i="1" s="1"/>
  <c r="F164" i="1" s="1"/>
  <c r="G164" i="1" s="1"/>
  <c r="D165" i="1"/>
  <c r="E165" i="1" s="1"/>
  <c r="F165" i="1" s="1"/>
  <c r="G165" i="1" s="1"/>
  <c r="D166" i="1"/>
  <c r="E166" i="1" s="1"/>
  <c r="F166" i="1" s="1"/>
  <c r="G166" i="1" s="1"/>
  <c r="D167" i="1"/>
  <c r="E167" i="1" s="1"/>
  <c r="F167" i="1" s="1"/>
  <c r="G167" i="1" s="1"/>
  <c r="D168" i="1"/>
  <c r="E168" i="1" s="1"/>
  <c r="F168" i="1" s="1"/>
  <c r="G168" i="1" s="1"/>
  <c r="D169" i="1"/>
  <c r="E169" i="1" s="1"/>
  <c r="F169" i="1" s="1"/>
  <c r="G169" i="1" s="1"/>
  <c r="D170" i="1"/>
  <c r="E170" i="1" s="1"/>
  <c r="F170" i="1" s="1"/>
  <c r="G170" i="1" s="1"/>
  <c r="D171" i="1"/>
  <c r="E171" i="1" s="1"/>
  <c r="F171" i="1" s="1"/>
  <c r="G171" i="1" s="1"/>
  <c r="D172" i="1"/>
  <c r="E172" i="1" s="1"/>
  <c r="F172" i="1" s="1"/>
  <c r="G172" i="1" s="1"/>
  <c r="D173" i="1"/>
  <c r="E173" i="1" s="1"/>
  <c r="F173" i="1" s="1"/>
  <c r="G173" i="1" s="1"/>
  <c r="D174" i="1"/>
  <c r="E174" i="1" s="1"/>
  <c r="F174" i="1" s="1"/>
  <c r="G174" i="1" s="1"/>
  <c r="D175" i="1"/>
  <c r="E175" i="1" s="1"/>
  <c r="F175" i="1" s="1"/>
  <c r="G175" i="1" s="1"/>
  <c r="D176" i="1"/>
  <c r="E176" i="1" s="1"/>
  <c r="F176" i="1" s="1"/>
  <c r="G176" i="1" s="1"/>
  <c r="D177" i="1"/>
  <c r="E177" i="1" s="1"/>
  <c r="F177" i="1" s="1"/>
  <c r="G177" i="1" s="1"/>
  <c r="D178" i="1"/>
  <c r="E178" i="1" s="1"/>
  <c r="F178" i="1" s="1"/>
  <c r="G178" i="1" s="1"/>
  <c r="D179" i="1"/>
  <c r="E179" i="1" s="1"/>
  <c r="F179" i="1" s="1"/>
  <c r="G179" i="1" s="1"/>
  <c r="D180" i="1"/>
  <c r="E180" i="1" s="1"/>
  <c r="F180" i="1" s="1"/>
  <c r="G180" i="1" s="1"/>
  <c r="D181" i="1"/>
  <c r="E181" i="1" s="1"/>
  <c r="F181" i="1" s="1"/>
  <c r="G181" i="1" s="1"/>
  <c r="D182" i="1"/>
  <c r="D183" i="1"/>
  <c r="E183" i="1" s="1"/>
  <c r="F183" i="1" s="1"/>
  <c r="G183" i="1" s="1"/>
  <c r="D184" i="1"/>
  <c r="E184" i="1" s="1"/>
  <c r="F184" i="1" s="1"/>
  <c r="G184" i="1" s="1"/>
  <c r="D185" i="1"/>
  <c r="E185" i="1" s="1"/>
  <c r="F185" i="1" s="1"/>
  <c r="G185" i="1" s="1"/>
  <c r="D186" i="1"/>
  <c r="E186" i="1" s="1"/>
  <c r="F186" i="1" s="1"/>
  <c r="G186" i="1" s="1"/>
  <c r="D187" i="1"/>
  <c r="E187" i="1" s="1"/>
  <c r="F187" i="1" s="1"/>
  <c r="G187" i="1" s="1"/>
  <c r="D188" i="1"/>
  <c r="E188" i="1" s="1"/>
  <c r="F188" i="1" s="1"/>
  <c r="G188" i="1" s="1"/>
  <c r="D189" i="1"/>
  <c r="E189" i="1" s="1"/>
  <c r="F189" i="1" s="1"/>
  <c r="G189" i="1" s="1"/>
  <c r="D190" i="1"/>
  <c r="E190" i="1" s="1"/>
  <c r="F190" i="1" s="1"/>
  <c r="G190" i="1" s="1"/>
  <c r="D191" i="1"/>
  <c r="E191" i="1" s="1"/>
  <c r="F191" i="1" s="1"/>
  <c r="G191" i="1" s="1"/>
  <c r="D192" i="1"/>
  <c r="E192" i="1" s="1"/>
  <c r="F192" i="1" s="1"/>
  <c r="G192" i="1" s="1"/>
  <c r="D193" i="1"/>
  <c r="E193" i="1" s="1"/>
  <c r="F193" i="1" s="1"/>
  <c r="G193" i="1" s="1"/>
  <c r="D194" i="1"/>
  <c r="E194" i="1" s="1"/>
  <c r="F194" i="1" s="1"/>
  <c r="G194" i="1" s="1"/>
  <c r="D195" i="1"/>
  <c r="D196" i="1"/>
  <c r="E196" i="1" s="1"/>
  <c r="F196" i="1" s="1"/>
  <c r="G196" i="1" s="1"/>
  <c r="D197" i="1"/>
  <c r="E197" i="1" s="1"/>
  <c r="F197" i="1" s="1"/>
  <c r="G197" i="1" s="1"/>
  <c r="D198" i="1"/>
  <c r="E198" i="1" s="1"/>
  <c r="F198" i="1" s="1"/>
  <c r="G198" i="1" s="1"/>
  <c r="D199" i="1"/>
  <c r="E199" i="1" s="1"/>
  <c r="F199" i="1" s="1"/>
  <c r="G199" i="1" s="1"/>
  <c r="D200" i="1"/>
  <c r="E200" i="1" s="1"/>
  <c r="F200" i="1" s="1"/>
  <c r="G200" i="1" s="1"/>
  <c r="D201" i="1"/>
  <c r="E201" i="1" s="1"/>
  <c r="F201" i="1" s="1"/>
  <c r="G201" i="1" s="1"/>
  <c r="D202" i="1"/>
  <c r="E202" i="1" s="1"/>
  <c r="D203" i="1"/>
  <c r="E203" i="1" s="1"/>
  <c r="F203" i="1" s="1"/>
  <c r="G203" i="1" s="1"/>
  <c r="D204" i="1"/>
  <c r="E204" i="1" s="1"/>
  <c r="F204" i="1" s="1"/>
  <c r="G204" i="1" s="1"/>
  <c r="D205" i="1"/>
  <c r="E205" i="1" s="1"/>
  <c r="F205" i="1" s="1"/>
  <c r="G205" i="1" s="1"/>
  <c r="D206" i="1"/>
  <c r="E206" i="1" s="1"/>
  <c r="F206" i="1" s="1"/>
  <c r="G206" i="1" s="1"/>
  <c r="D207" i="1"/>
  <c r="E207" i="1" s="1"/>
  <c r="F207" i="1" s="1"/>
  <c r="G207" i="1" s="1"/>
  <c r="D208" i="1"/>
  <c r="E208" i="1" s="1"/>
  <c r="F208" i="1" s="1"/>
  <c r="G208" i="1" s="1"/>
  <c r="D209" i="1"/>
  <c r="E209" i="1" s="1"/>
  <c r="F209" i="1" s="1"/>
  <c r="G209" i="1" s="1"/>
  <c r="D210" i="1"/>
  <c r="E210" i="1" s="1"/>
  <c r="F210" i="1" s="1"/>
  <c r="G210" i="1" s="1"/>
  <c r="D211" i="1"/>
  <c r="E211" i="1" s="1"/>
  <c r="F211" i="1" s="1"/>
  <c r="G211" i="1" s="1"/>
  <c r="D212" i="1"/>
  <c r="E212" i="1" s="1"/>
  <c r="F212" i="1" s="1"/>
  <c r="G212" i="1" s="1"/>
  <c r="D213" i="1"/>
  <c r="E213" i="1" s="1"/>
  <c r="F213" i="1" s="1"/>
  <c r="G213" i="1" s="1"/>
  <c r="D214" i="1"/>
  <c r="D215" i="1"/>
  <c r="E215" i="1" s="1"/>
  <c r="F215" i="1" s="1"/>
  <c r="G215" i="1" s="1"/>
  <c r="D216" i="1"/>
  <c r="E216" i="1" s="1"/>
  <c r="F216" i="1" s="1"/>
  <c r="G216" i="1" s="1"/>
  <c r="D217" i="1"/>
  <c r="E217" i="1" s="1"/>
  <c r="F217" i="1" s="1"/>
  <c r="G217" i="1" s="1"/>
  <c r="D218" i="1"/>
  <c r="E218" i="1" s="1"/>
  <c r="F218" i="1" s="1"/>
  <c r="G218" i="1" s="1"/>
  <c r="D219" i="1"/>
  <c r="E219" i="1" s="1"/>
  <c r="F219" i="1" s="1"/>
  <c r="G219" i="1" s="1"/>
  <c r="D220" i="1"/>
  <c r="E220" i="1" s="1"/>
  <c r="F220" i="1" s="1"/>
  <c r="G220" i="1" s="1"/>
  <c r="D221" i="1"/>
  <c r="E221" i="1" s="1"/>
  <c r="F221" i="1" s="1"/>
  <c r="G221" i="1" s="1"/>
  <c r="D222" i="1"/>
  <c r="E222" i="1" s="1"/>
  <c r="F222" i="1" s="1"/>
  <c r="G222" i="1" s="1"/>
  <c r="D223" i="1"/>
  <c r="E223" i="1" s="1"/>
  <c r="F223" i="1" s="1"/>
  <c r="G223" i="1" s="1"/>
  <c r="D224" i="1"/>
  <c r="E224" i="1" s="1"/>
  <c r="F224" i="1" s="1"/>
  <c r="G224" i="1" s="1"/>
  <c r="D225" i="1"/>
  <c r="E225" i="1" s="1"/>
  <c r="F225" i="1" s="1"/>
  <c r="G225" i="1" s="1"/>
  <c r="D226" i="1"/>
  <c r="E226" i="1" s="1"/>
  <c r="F226" i="1" s="1"/>
  <c r="G226" i="1" s="1"/>
  <c r="D227" i="1"/>
  <c r="D228" i="1"/>
  <c r="E228" i="1" s="1"/>
  <c r="F228" i="1" s="1"/>
  <c r="G228" i="1" s="1"/>
  <c r="D229" i="1"/>
  <c r="E229" i="1" s="1"/>
  <c r="F229" i="1" s="1"/>
  <c r="G229" i="1" s="1"/>
  <c r="D230" i="1"/>
  <c r="E230" i="1" s="1"/>
  <c r="F230" i="1" s="1"/>
  <c r="G230" i="1" s="1"/>
  <c r="D231" i="1"/>
  <c r="E231" i="1" s="1"/>
  <c r="F231" i="1" s="1"/>
  <c r="G231" i="1" s="1"/>
  <c r="D232" i="1"/>
  <c r="E232" i="1" s="1"/>
  <c r="F232" i="1" s="1"/>
  <c r="G232" i="1" s="1"/>
  <c r="D233" i="1"/>
  <c r="E233" i="1" s="1"/>
  <c r="F233" i="1" s="1"/>
  <c r="G233" i="1" s="1"/>
  <c r="D234" i="1"/>
  <c r="E234" i="1" s="1"/>
  <c r="F234" i="1" s="1"/>
  <c r="G234" i="1" s="1"/>
  <c r="D235" i="1"/>
  <c r="E235" i="1" s="1"/>
  <c r="F235" i="1" s="1"/>
  <c r="G235" i="1" s="1"/>
  <c r="D236" i="1"/>
  <c r="E236" i="1" s="1"/>
  <c r="F236" i="1" s="1"/>
  <c r="G236" i="1" s="1"/>
  <c r="D237" i="1"/>
  <c r="E237" i="1" s="1"/>
  <c r="F237" i="1" s="1"/>
  <c r="G237" i="1" s="1"/>
  <c r="D238" i="1"/>
  <c r="E238" i="1" s="1"/>
  <c r="F238" i="1" s="1"/>
  <c r="G238" i="1" s="1"/>
  <c r="D239" i="1"/>
  <c r="E239" i="1" s="1"/>
  <c r="F239" i="1" s="1"/>
  <c r="G239" i="1" s="1"/>
  <c r="D240" i="1"/>
  <c r="E240" i="1" s="1"/>
  <c r="F240" i="1" s="1"/>
  <c r="G240" i="1" s="1"/>
  <c r="D241" i="1"/>
  <c r="E241" i="1" s="1"/>
  <c r="F241" i="1" s="1"/>
  <c r="G241" i="1" s="1"/>
  <c r="D242" i="1"/>
  <c r="E242" i="1" s="1"/>
  <c r="F242" i="1" s="1"/>
  <c r="G242" i="1" s="1"/>
  <c r="D243" i="1"/>
  <c r="E243" i="1" s="1"/>
  <c r="F243" i="1" s="1"/>
  <c r="G243" i="1" s="1"/>
  <c r="D244" i="1"/>
  <c r="E244" i="1" s="1"/>
  <c r="F244" i="1" s="1"/>
  <c r="G244" i="1" s="1"/>
  <c r="D245" i="1"/>
  <c r="E245" i="1" s="1"/>
  <c r="F245" i="1" s="1"/>
  <c r="G245" i="1" s="1"/>
  <c r="D246" i="1"/>
  <c r="D247" i="1"/>
  <c r="E247" i="1" s="1"/>
  <c r="F247" i="1" s="1"/>
  <c r="G247" i="1" s="1"/>
  <c r="D248" i="1"/>
  <c r="E248" i="1" s="1"/>
  <c r="F248" i="1" s="1"/>
  <c r="G248" i="1" s="1"/>
  <c r="D249" i="1"/>
  <c r="E249" i="1" s="1"/>
  <c r="F249" i="1" s="1"/>
  <c r="G249" i="1" s="1"/>
  <c r="D250" i="1"/>
  <c r="E250" i="1" s="1"/>
  <c r="F250" i="1" s="1"/>
  <c r="G250" i="1" s="1"/>
  <c r="D251" i="1"/>
  <c r="E251" i="1" s="1"/>
  <c r="F251" i="1" s="1"/>
  <c r="G251" i="1" s="1"/>
  <c r="D252" i="1"/>
  <c r="E252" i="1" s="1"/>
  <c r="F252" i="1" s="1"/>
  <c r="G252" i="1" s="1"/>
  <c r="D253" i="1"/>
  <c r="E253" i="1" s="1"/>
  <c r="F253" i="1" s="1"/>
  <c r="G253" i="1" s="1"/>
  <c r="D254" i="1"/>
  <c r="E254" i="1" s="1"/>
  <c r="F254" i="1" s="1"/>
  <c r="G254" i="1" s="1"/>
  <c r="D255" i="1"/>
  <c r="E255" i="1" s="1"/>
  <c r="F255" i="1" s="1"/>
  <c r="G255" i="1" s="1"/>
  <c r="D256" i="1"/>
  <c r="E256" i="1" s="1"/>
  <c r="F256" i="1" s="1"/>
  <c r="G256" i="1" s="1"/>
  <c r="D257" i="1"/>
  <c r="E257" i="1" s="1"/>
  <c r="F257" i="1" s="1"/>
  <c r="G257" i="1" s="1"/>
  <c r="D258" i="1"/>
  <c r="E258" i="1" s="1"/>
  <c r="F258" i="1" s="1"/>
  <c r="G258" i="1" s="1"/>
  <c r="D259" i="1"/>
  <c r="D260" i="1"/>
  <c r="E260" i="1" s="1"/>
  <c r="F260" i="1" s="1"/>
  <c r="G260" i="1" s="1"/>
  <c r="D261" i="1"/>
  <c r="E261" i="1" s="1"/>
  <c r="F261" i="1" s="1"/>
  <c r="G261" i="1" s="1"/>
  <c r="D262" i="1"/>
  <c r="E262" i="1" s="1"/>
  <c r="F262" i="1" s="1"/>
  <c r="G262" i="1" s="1"/>
  <c r="D263" i="1"/>
  <c r="E263" i="1" s="1"/>
  <c r="F263" i="1" s="1"/>
  <c r="G263" i="1" s="1"/>
  <c r="D264" i="1"/>
  <c r="E264" i="1" s="1"/>
  <c r="F264" i="1" s="1"/>
  <c r="G264" i="1" s="1"/>
  <c r="D265" i="1"/>
  <c r="E265" i="1" s="1"/>
  <c r="F265" i="1" s="1"/>
  <c r="G265" i="1" s="1"/>
  <c r="D266" i="1"/>
  <c r="E266" i="1" s="1"/>
  <c r="F266" i="1" s="1"/>
  <c r="G266" i="1" s="1"/>
  <c r="D267" i="1"/>
  <c r="E267" i="1" s="1"/>
  <c r="F267" i="1" s="1"/>
  <c r="G267" i="1" s="1"/>
  <c r="D268" i="1"/>
  <c r="E268" i="1" s="1"/>
  <c r="F268" i="1" s="1"/>
  <c r="G268" i="1" s="1"/>
  <c r="D269" i="1"/>
  <c r="E269" i="1" s="1"/>
  <c r="F269" i="1" s="1"/>
  <c r="G269" i="1" s="1"/>
  <c r="D270" i="1"/>
  <c r="E270" i="1" s="1"/>
  <c r="F270" i="1" s="1"/>
  <c r="G270" i="1" s="1"/>
  <c r="D271" i="1"/>
  <c r="E271" i="1" s="1"/>
  <c r="F271" i="1" s="1"/>
  <c r="G271" i="1" s="1"/>
  <c r="D272" i="1"/>
  <c r="E272" i="1" s="1"/>
  <c r="F272" i="1" s="1"/>
  <c r="G272" i="1" s="1"/>
  <c r="D273" i="1"/>
  <c r="E273" i="1" s="1"/>
  <c r="F273" i="1" s="1"/>
  <c r="G273" i="1" s="1"/>
  <c r="D274" i="1"/>
  <c r="E274" i="1" s="1"/>
  <c r="F274" i="1" s="1"/>
  <c r="G274" i="1" s="1"/>
  <c r="D275" i="1"/>
  <c r="E275" i="1" s="1"/>
  <c r="F275" i="1" s="1"/>
  <c r="G275" i="1" s="1"/>
  <c r="D276" i="1"/>
  <c r="E276" i="1" s="1"/>
  <c r="F276" i="1" s="1"/>
  <c r="G276" i="1" s="1"/>
  <c r="D277" i="1"/>
  <c r="E277" i="1" s="1"/>
  <c r="F277" i="1" s="1"/>
  <c r="G277" i="1" s="1"/>
  <c r="D278" i="1"/>
  <c r="D279" i="1"/>
  <c r="E279" i="1" s="1"/>
  <c r="F279" i="1" s="1"/>
  <c r="G279" i="1" s="1"/>
  <c r="D280" i="1"/>
  <c r="E280" i="1" s="1"/>
  <c r="F280" i="1" s="1"/>
  <c r="G280" i="1" s="1"/>
  <c r="D281" i="1"/>
  <c r="E281" i="1" s="1"/>
  <c r="F281" i="1" s="1"/>
  <c r="G281" i="1" s="1"/>
  <c r="D282" i="1"/>
  <c r="E282" i="1" s="1"/>
  <c r="F282" i="1" s="1"/>
  <c r="G282" i="1" s="1"/>
  <c r="D283" i="1"/>
  <c r="E283" i="1" s="1"/>
  <c r="F283" i="1" s="1"/>
  <c r="G283" i="1" s="1"/>
  <c r="D284" i="1"/>
  <c r="E284" i="1" s="1"/>
  <c r="F284" i="1" s="1"/>
  <c r="G284" i="1" s="1"/>
  <c r="D285" i="1"/>
  <c r="E285" i="1" s="1"/>
  <c r="F285" i="1" s="1"/>
  <c r="G285" i="1" s="1"/>
  <c r="D286" i="1"/>
  <c r="E286" i="1" s="1"/>
  <c r="F286" i="1" s="1"/>
  <c r="G286" i="1" s="1"/>
  <c r="D287" i="1"/>
  <c r="E287" i="1" s="1"/>
  <c r="F287" i="1" s="1"/>
  <c r="G287" i="1" s="1"/>
  <c r="D288" i="1"/>
  <c r="E288" i="1" s="1"/>
  <c r="F288" i="1" s="1"/>
  <c r="G288" i="1" s="1"/>
  <c r="D289" i="1"/>
  <c r="E289" i="1" s="1"/>
  <c r="F289" i="1" s="1"/>
  <c r="G289" i="1" s="1"/>
  <c r="D290" i="1"/>
  <c r="E290" i="1" s="1"/>
  <c r="F290" i="1" s="1"/>
  <c r="G290" i="1" s="1"/>
  <c r="D291" i="1"/>
  <c r="D292" i="1"/>
  <c r="E292" i="1" s="1"/>
  <c r="F292" i="1" s="1"/>
  <c r="G292" i="1" s="1"/>
  <c r="D293" i="1"/>
  <c r="E293" i="1" s="1"/>
  <c r="F293" i="1" s="1"/>
  <c r="G293" i="1" s="1"/>
  <c r="D294" i="1"/>
  <c r="E294" i="1" s="1"/>
  <c r="F294" i="1" s="1"/>
  <c r="G294" i="1" s="1"/>
  <c r="D295" i="1"/>
  <c r="E295" i="1" s="1"/>
  <c r="F295" i="1" s="1"/>
  <c r="G295" i="1" s="1"/>
  <c r="D296" i="1"/>
  <c r="E296" i="1" s="1"/>
  <c r="F296" i="1" s="1"/>
  <c r="G296" i="1" s="1"/>
  <c r="D297" i="1"/>
  <c r="E297" i="1" s="1"/>
  <c r="F297" i="1" s="1"/>
  <c r="G297" i="1" s="1"/>
  <c r="D298" i="1"/>
  <c r="E298" i="1" s="1"/>
  <c r="F298" i="1" s="1"/>
  <c r="G298" i="1" s="1"/>
  <c r="D299" i="1"/>
  <c r="E299" i="1" s="1"/>
  <c r="F299" i="1" s="1"/>
  <c r="G299" i="1" s="1"/>
  <c r="D300" i="1"/>
  <c r="E300" i="1" s="1"/>
  <c r="F300" i="1" s="1"/>
  <c r="G300" i="1" s="1"/>
  <c r="D301" i="1"/>
  <c r="E301" i="1" s="1"/>
  <c r="F301" i="1" s="1"/>
  <c r="G301" i="1" s="1"/>
  <c r="D302" i="1"/>
  <c r="E302" i="1" s="1"/>
  <c r="F302" i="1" s="1"/>
  <c r="G302" i="1" s="1"/>
  <c r="D303" i="1"/>
  <c r="E303" i="1" s="1"/>
  <c r="F303" i="1" s="1"/>
  <c r="G303" i="1" s="1"/>
  <c r="D304" i="1"/>
  <c r="E304" i="1" s="1"/>
  <c r="F304" i="1" s="1"/>
  <c r="G304" i="1" s="1"/>
  <c r="D305" i="1"/>
  <c r="E305" i="1" s="1"/>
  <c r="F305" i="1" s="1"/>
  <c r="G305" i="1" s="1"/>
  <c r="D306" i="1"/>
  <c r="E306" i="1" s="1"/>
  <c r="F306" i="1" s="1"/>
  <c r="G306" i="1" s="1"/>
  <c r="D307" i="1"/>
  <c r="E307" i="1" s="1"/>
  <c r="F307" i="1" s="1"/>
  <c r="G307" i="1" s="1"/>
  <c r="D308" i="1"/>
  <c r="E308" i="1" s="1"/>
  <c r="F308" i="1" s="1"/>
  <c r="G308" i="1" s="1"/>
  <c r="D309" i="1"/>
  <c r="E309" i="1" s="1"/>
  <c r="F309" i="1" s="1"/>
  <c r="G309" i="1" s="1"/>
  <c r="D310" i="1"/>
  <c r="D311" i="1"/>
  <c r="E311" i="1" s="1"/>
  <c r="F311" i="1" s="1"/>
  <c r="G311" i="1" s="1"/>
  <c r="D312" i="1"/>
  <c r="E312" i="1" s="1"/>
  <c r="F312" i="1" s="1"/>
  <c r="G312" i="1" s="1"/>
  <c r="D313" i="1"/>
  <c r="E313" i="1" s="1"/>
  <c r="F313" i="1" s="1"/>
  <c r="G313" i="1" s="1"/>
  <c r="D314" i="1"/>
  <c r="E314" i="1" s="1"/>
  <c r="F314" i="1" s="1"/>
  <c r="G314" i="1" s="1"/>
  <c r="D315" i="1"/>
  <c r="E315" i="1" s="1"/>
  <c r="F315" i="1" s="1"/>
  <c r="G315" i="1" s="1"/>
  <c r="D316" i="1"/>
  <c r="E316" i="1" s="1"/>
  <c r="F316" i="1" s="1"/>
  <c r="G316" i="1" s="1"/>
  <c r="D317" i="1"/>
  <c r="E317" i="1" s="1"/>
  <c r="F317" i="1" s="1"/>
  <c r="G317" i="1" s="1"/>
  <c r="D318" i="1"/>
  <c r="E318" i="1" s="1"/>
  <c r="F318" i="1" s="1"/>
  <c r="G318" i="1" s="1"/>
  <c r="D319" i="1"/>
  <c r="E319" i="1" s="1"/>
  <c r="F319" i="1" s="1"/>
  <c r="G319" i="1" s="1"/>
  <c r="D320" i="1"/>
  <c r="E320" i="1" s="1"/>
  <c r="F320" i="1" s="1"/>
  <c r="G320" i="1" s="1"/>
  <c r="D321" i="1"/>
  <c r="E321" i="1" s="1"/>
  <c r="F321" i="1" s="1"/>
  <c r="G321" i="1" s="1"/>
  <c r="D322" i="1"/>
  <c r="E322" i="1" s="1"/>
  <c r="F322" i="1" s="1"/>
  <c r="G322" i="1" s="1"/>
  <c r="D323" i="1"/>
  <c r="E323" i="1" s="1"/>
  <c r="F323" i="1" s="1"/>
  <c r="G323" i="1" s="1"/>
  <c r="D324" i="1"/>
  <c r="E324" i="1" s="1"/>
  <c r="F324" i="1" s="1"/>
  <c r="G324" i="1" s="1"/>
  <c r="D325" i="1"/>
  <c r="E325" i="1" s="1"/>
  <c r="F325" i="1" s="1"/>
  <c r="G325" i="1" s="1"/>
  <c r="D326" i="1"/>
  <c r="E326" i="1" s="1"/>
  <c r="F326" i="1" s="1"/>
  <c r="G326" i="1" s="1"/>
  <c r="D327" i="1"/>
  <c r="E327" i="1" s="1"/>
  <c r="F327" i="1" s="1"/>
  <c r="G327" i="1" s="1"/>
  <c r="D328" i="1"/>
  <c r="E328" i="1" s="1"/>
  <c r="F328" i="1" s="1"/>
  <c r="G328" i="1" s="1"/>
  <c r="D329" i="1"/>
  <c r="E329" i="1" s="1"/>
  <c r="F329" i="1" s="1"/>
  <c r="G329" i="1" s="1"/>
  <c r="D330" i="1"/>
  <c r="E330" i="1" s="1"/>
  <c r="F330" i="1" s="1"/>
  <c r="G330" i="1" s="1"/>
  <c r="D331" i="1"/>
  <c r="E331" i="1" s="1"/>
  <c r="F331" i="1" s="1"/>
  <c r="G331" i="1" s="1"/>
  <c r="D332" i="1"/>
  <c r="E332" i="1" s="1"/>
  <c r="F332" i="1" s="1"/>
  <c r="G332" i="1" s="1"/>
  <c r="D333" i="1"/>
  <c r="E333" i="1" s="1"/>
  <c r="F333" i="1" s="1"/>
  <c r="G333" i="1" s="1"/>
  <c r="D334" i="1"/>
  <c r="D335" i="1"/>
  <c r="E335" i="1" s="1"/>
  <c r="F335" i="1" s="1"/>
  <c r="G335" i="1" s="1"/>
  <c r="D336" i="1"/>
  <c r="E336" i="1" s="1"/>
  <c r="F336" i="1" s="1"/>
  <c r="G336" i="1" s="1"/>
  <c r="D337" i="1"/>
  <c r="E337" i="1" s="1"/>
  <c r="F337" i="1" s="1"/>
  <c r="G337" i="1" s="1"/>
  <c r="D338" i="1"/>
  <c r="E338" i="1" s="1"/>
  <c r="F338" i="1" s="1"/>
  <c r="G338" i="1" s="1"/>
  <c r="D339" i="1"/>
  <c r="D340" i="1"/>
  <c r="E340" i="1" s="1"/>
  <c r="F340" i="1" s="1"/>
  <c r="G340" i="1" s="1"/>
  <c r="D341" i="1"/>
  <c r="E341" i="1" s="1"/>
  <c r="F341" i="1" s="1"/>
  <c r="G341" i="1" s="1"/>
  <c r="D342" i="1"/>
  <c r="E342" i="1" s="1"/>
  <c r="F342" i="1" s="1"/>
  <c r="G342" i="1" s="1"/>
  <c r="D343" i="1"/>
  <c r="E343" i="1" s="1"/>
  <c r="F343" i="1" s="1"/>
  <c r="G343" i="1" s="1"/>
  <c r="D344" i="1"/>
  <c r="E344" i="1" s="1"/>
  <c r="F344" i="1" s="1"/>
  <c r="G344" i="1" s="1"/>
  <c r="D345" i="1"/>
  <c r="E345" i="1" s="1"/>
  <c r="F345" i="1" s="1"/>
  <c r="G345" i="1" s="1"/>
  <c r="D346" i="1"/>
  <c r="E346" i="1" s="1"/>
  <c r="F346" i="1" s="1"/>
  <c r="G346" i="1" s="1"/>
  <c r="D347" i="1"/>
  <c r="E347" i="1" s="1"/>
  <c r="F347" i="1" s="1"/>
  <c r="G347" i="1" s="1"/>
  <c r="D348" i="1"/>
  <c r="E348" i="1" s="1"/>
  <c r="F348" i="1" s="1"/>
  <c r="G348" i="1" s="1"/>
  <c r="D349" i="1"/>
  <c r="E349" i="1" s="1"/>
  <c r="F349" i="1" s="1"/>
  <c r="G349" i="1" s="1"/>
  <c r="D350" i="1"/>
  <c r="E350" i="1" s="1"/>
  <c r="F350" i="1" s="1"/>
  <c r="G350" i="1" s="1"/>
  <c r="D351" i="1"/>
  <c r="E351" i="1" s="1"/>
  <c r="F351" i="1" s="1"/>
  <c r="G351" i="1" s="1"/>
  <c r="D352" i="1"/>
  <c r="E352" i="1" s="1"/>
  <c r="F352" i="1" s="1"/>
  <c r="G352" i="1" s="1"/>
  <c r="D353" i="1"/>
  <c r="E353" i="1" s="1"/>
  <c r="F353" i="1" s="1"/>
  <c r="G353" i="1" s="1"/>
  <c r="D354" i="1"/>
  <c r="D355" i="1"/>
  <c r="E355" i="1" s="1"/>
  <c r="F355" i="1" s="1"/>
  <c r="G355" i="1" s="1"/>
  <c r="D356" i="1"/>
  <c r="E356" i="1" s="1"/>
  <c r="F356" i="1" s="1"/>
  <c r="G356" i="1" s="1"/>
  <c r="D357" i="1"/>
  <c r="E357" i="1" s="1"/>
  <c r="F357" i="1" s="1"/>
  <c r="G357" i="1" s="1"/>
  <c r="D358" i="1"/>
  <c r="E358" i="1" s="1"/>
  <c r="F358" i="1" s="1"/>
  <c r="G358" i="1" s="1"/>
  <c r="D359" i="1"/>
  <c r="E359" i="1" s="1"/>
  <c r="F359" i="1" s="1"/>
  <c r="G359" i="1" s="1"/>
  <c r="D360" i="1"/>
  <c r="E360" i="1" s="1"/>
  <c r="F360" i="1" s="1"/>
  <c r="G360" i="1" s="1"/>
  <c r="D361" i="1"/>
  <c r="E361" i="1" s="1"/>
  <c r="F361" i="1" s="1"/>
  <c r="G361" i="1" s="1"/>
  <c r="D362" i="1"/>
  <c r="E362" i="1" s="1"/>
  <c r="F362" i="1" s="1"/>
  <c r="G362" i="1" s="1"/>
  <c r="D363" i="1"/>
  <c r="E363" i="1" s="1"/>
  <c r="F363" i="1" s="1"/>
  <c r="G363" i="1" s="1"/>
  <c r="D364" i="1"/>
  <c r="E364" i="1" s="1"/>
  <c r="F364" i="1" s="1"/>
  <c r="G364" i="1" s="1"/>
  <c r="D365" i="1"/>
  <c r="E365" i="1" s="1"/>
  <c r="F365" i="1" s="1"/>
  <c r="G365" i="1" s="1"/>
  <c r="D366" i="1"/>
  <c r="D367" i="1"/>
  <c r="E367" i="1" s="1"/>
  <c r="F367" i="1" s="1"/>
  <c r="G367" i="1" s="1"/>
  <c r="D368" i="1"/>
  <c r="E368" i="1" s="1"/>
  <c r="F368" i="1" s="1"/>
  <c r="G368" i="1" s="1"/>
  <c r="D369" i="1"/>
  <c r="E369" i="1" s="1"/>
  <c r="F369" i="1" s="1"/>
  <c r="G369" i="1" s="1"/>
  <c r="D370" i="1"/>
  <c r="E370" i="1" s="1"/>
  <c r="F370" i="1" s="1"/>
  <c r="G370" i="1" s="1"/>
  <c r="D371" i="1"/>
  <c r="D372" i="1"/>
  <c r="E372" i="1" s="1"/>
  <c r="F372" i="1" s="1"/>
  <c r="G372" i="1" s="1"/>
  <c r="D373" i="1"/>
  <c r="E373" i="1" s="1"/>
  <c r="F373" i="1" s="1"/>
  <c r="G373" i="1" s="1"/>
  <c r="D374" i="1"/>
  <c r="E374" i="1" s="1"/>
  <c r="F374" i="1" s="1"/>
  <c r="G374" i="1" s="1"/>
  <c r="D375" i="1"/>
  <c r="E375" i="1" s="1"/>
  <c r="F375" i="1" s="1"/>
  <c r="G375" i="1" s="1"/>
  <c r="D376" i="1"/>
  <c r="E376" i="1" s="1"/>
  <c r="F376" i="1" s="1"/>
  <c r="G376" i="1" s="1"/>
  <c r="D377" i="1"/>
  <c r="E377" i="1" s="1"/>
  <c r="F377" i="1" s="1"/>
  <c r="G377" i="1" s="1"/>
  <c r="D378" i="1"/>
  <c r="E378" i="1" s="1"/>
  <c r="F378" i="1" s="1"/>
  <c r="G378" i="1" s="1"/>
  <c r="D379" i="1"/>
  <c r="E379" i="1" s="1"/>
  <c r="F379" i="1" s="1"/>
  <c r="G379" i="1" s="1"/>
  <c r="D380" i="1"/>
  <c r="E380" i="1" s="1"/>
  <c r="F380" i="1" s="1"/>
  <c r="G380" i="1" s="1"/>
  <c r="D381" i="1"/>
  <c r="E381" i="1" s="1"/>
  <c r="F381" i="1" s="1"/>
  <c r="G381" i="1" s="1"/>
  <c r="D382" i="1"/>
  <c r="E382" i="1" s="1"/>
  <c r="F382" i="1" s="1"/>
  <c r="G382" i="1" s="1"/>
  <c r="D383" i="1"/>
  <c r="E383" i="1" s="1"/>
  <c r="F383" i="1" s="1"/>
  <c r="G383" i="1" s="1"/>
  <c r="D384" i="1"/>
  <c r="E384" i="1" s="1"/>
  <c r="F384" i="1" s="1"/>
  <c r="G384" i="1" s="1"/>
  <c r="D385" i="1"/>
  <c r="E385" i="1" s="1"/>
  <c r="F385" i="1" s="1"/>
  <c r="G385" i="1" s="1"/>
  <c r="D386" i="1"/>
  <c r="D387" i="1"/>
  <c r="E387" i="1" s="1"/>
  <c r="F387" i="1" s="1"/>
  <c r="G387" i="1" s="1"/>
  <c r="D388" i="1"/>
  <c r="E388" i="1" s="1"/>
  <c r="F388" i="1" s="1"/>
  <c r="G388" i="1" s="1"/>
  <c r="D389" i="1"/>
  <c r="E389" i="1" s="1"/>
  <c r="F389" i="1" s="1"/>
  <c r="G389" i="1" s="1"/>
  <c r="D390" i="1"/>
  <c r="E390" i="1" s="1"/>
  <c r="F390" i="1" s="1"/>
  <c r="G390" i="1" s="1"/>
  <c r="D391" i="1"/>
  <c r="E391" i="1" s="1"/>
  <c r="F391" i="1" s="1"/>
  <c r="G391" i="1" s="1"/>
  <c r="D392" i="1"/>
  <c r="E392" i="1" s="1"/>
  <c r="F392" i="1" s="1"/>
  <c r="G392" i="1" s="1"/>
  <c r="D393" i="1"/>
  <c r="E393" i="1" s="1"/>
  <c r="F393" i="1" s="1"/>
  <c r="G393" i="1" s="1"/>
  <c r="D394" i="1"/>
  <c r="E394" i="1" s="1"/>
  <c r="F394" i="1" s="1"/>
  <c r="G394" i="1" s="1"/>
  <c r="D395" i="1"/>
  <c r="E395" i="1" s="1"/>
  <c r="F395" i="1" s="1"/>
  <c r="G395" i="1" s="1"/>
  <c r="D396" i="1"/>
  <c r="E396" i="1" s="1"/>
  <c r="F396" i="1" s="1"/>
  <c r="G396" i="1" s="1"/>
  <c r="D397" i="1"/>
  <c r="E397" i="1" s="1"/>
  <c r="F397" i="1" s="1"/>
  <c r="G397" i="1" s="1"/>
  <c r="D398" i="1"/>
  <c r="D399" i="1"/>
  <c r="E399" i="1" s="1"/>
  <c r="F399" i="1" s="1"/>
  <c r="G399" i="1" s="1"/>
  <c r="D400" i="1"/>
  <c r="E400" i="1" s="1"/>
  <c r="F400" i="1" s="1"/>
  <c r="G400" i="1" s="1"/>
  <c r="D401" i="1"/>
  <c r="E401" i="1" s="1"/>
  <c r="F401" i="1" s="1"/>
  <c r="G401" i="1" s="1"/>
  <c r="D402" i="1"/>
  <c r="E402" i="1" s="1"/>
  <c r="F402" i="1" s="1"/>
  <c r="G402" i="1" s="1"/>
  <c r="D403" i="1"/>
  <c r="D404" i="1"/>
  <c r="E404" i="1" s="1"/>
  <c r="F404" i="1" s="1"/>
  <c r="G404" i="1" s="1"/>
  <c r="D405" i="1"/>
  <c r="E405" i="1" s="1"/>
  <c r="F405" i="1" s="1"/>
  <c r="G405" i="1" s="1"/>
  <c r="D406" i="1"/>
  <c r="E406" i="1" s="1"/>
  <c r="F406" i="1" s="1"/>
  <c r="G406" i="1" s="1"/>
  <c r="D407" i="1"/>
  <c r="E407" i="1" s="1"/>
  <c r="F407" i="1" s="1"/>
  <c r="G407" i="1" s="1"/>
  <c r="D408" i="1"/>
  <c r="E408" i="1" s="1"/>
  <c r="F408" i="1" s="1"/>
  <c r="G408" i="1" s="1"/>
  <c r="D409" i="1"/>
  <c r="E409" i="1" s="1"/>
  <c r="F409" i="1" s="1"/>
  <c r="G409" i="1" s="1"/>
  <c r="D410" i="1"/>
  <c r="E410" i="1" s="1"/>
  <c r="F410" i="1" s="1"/>
  <c r="G410" i="1" s="1"/>
  <c r="D411" i="1"/>
  <c r="E411" i="1" s="1"/>
  <c r="F411" i="1" s="1"/>
  <c r="G411" i="1" s="1"/>
  <c r="D412" i="1"/>
  <c r="E412" i="1" s="1"/>
  <c r="F412" i="1" s="1"/>
  <c r="G412" i="1" s="1"/>
  <c r="D413" i="1"/>
  <c r="E413" i="1" s="1"/>
  <c r="F413" i="1" s="1"/>
  <c r="G413" i="1" s="1"/>
  <c r="D414" i="1"/>
  <c r="E414" i="1" s="1"/>
  <c r="F414" i="1" s="1"/>
  <c r="G414" i="1" s="1"/>
  <c r="D415" i="1"/>
  <c r="E415" i="1" s="1"/>
  <c r="F415" i="1" s="1"/>
  <c r="G415" i="1" s="1"/>
  <c r="D416" i="1"/>
  <c r="E416" i="1" s="1"/>
  <c r="F416" i="1" s="1"/>
  <c r="G416" i="1" s="1"/>
  <c r="D417" i="1"/>
  <c r="E417" i="1" s="1"/>
  <c r="F417" i="1" s="1"/>
  <c r="G417" i="1" s="1"/>
  <c r="D418" i="1"/>
  <c r="D419" i="1"/>
  <c r="E419" i="1" s="1"/>
  <c r="F419" i="1" s="1"/>
  <c r="G419" i="1" s="1"/>
  <c r="D420" i="1"/>
  <c r="E420" i="1" s="1"/>
  <c r="F420" i="1" s="1"/>
  <c r="G420" i="1" s="1"/>
  <c r="D421" i="1"/>
  <c r="E421" i="1" s="1"/>
  <c r="F421" i="1" s="1"/>
  <c r="G421" i="1" s="1"/>
  <c r="D422" i="1"/>
  <c r="E422" i="1" s="1"/>
  <c r="F422" i="1" s="1"/>
  <c r="G422" i="1" s="1"/>
  <c r="D423" i="1"/>
  <c r="E423" i="1" s="1"/>
  <c r="F423" i="1" s="1"/>
  <c r="G423" i="1" s="1"/>
  <c r="D424" i="1"/>
  <c r="E424" i="1" s="1"/>
  <c r="F424" i="1" s="1"/>
  <c r="G424" i="1" s="1"/>
  <c r="D425" i="1"/>
  <c r="E425" i="1" s="1"/>
  <c r="F425" i="1" s="1"/>
  <c r="G425" i="1" s="1"/>
  <c r="D426" i="1"/>
  <c r="E426" i="1" s="1"/>
  <c r="F426" i="1" s="1"/>
  <c r="G426" i="1" s="1"/>
  <c r="D427" i="1"/>
  <c r="E427" i="1" s="1"/>
  <c r="F427" i="1" s="1"/>
  <c r="G427" i="1" s="1"/>
  <c r="D428" i="1"/>
  <c r="E428" i="1" s="1"/>
  <c r="F428" i="1" s="1"/>
  <c r="G428" i="1" s="1"/>
  <c r="D429" i="1"/>
  <c r="E429" i="1" s="1"/>
  <c r="F429" i="1" s="1"/>
  <c r="G429" i="1" s="1"/>
  <c r="D430" i="1"/>
  <c r="D431" i="1"/>
  <c r="E431" i="1" s="1"/>
  <c r="F431" i="1" s="1"/>
  <c r="G431" i="1" s="1"/>
  <c r="D432" i="1"/>
  <c r="E432" i="1" s="1"/>
  <c r="F432" i="1" s="1"/>
  <c r="G432" i="1" s="1"/>
  <c r="D433" i="1"/>
  <c r="E433" i="1" s="1"/>
  <c r="F433" i="1" s="1"/>
  <c r="G433" i="1" s="1"/>
  <c r="D434" i="1"/>
  <c r="E434" i="1" s="1"/>
  <c r="F434" i="1" s="1"/>
  <c r="G434" i="1" s="1"/>
  <c r="D435" i="1"/>
  <c r="D436" i="1"/>
  <c r="E436" i="1" s="1"/>
  <c r="F436" i="1" s="1"/>
  <c r="G436" i="1" s="1"/>
  <c r="D437" i="1"/>
  <c r="E437" i="1" s="1"/>
  <c r="F437" i="1" s="1"/>
  <c r="G437" i="1" s="1"/>
  <c r="D438" i="1"/>
  <c r="E438" i="1" s="1"/>
  <c r="F438" i="1" s="1"/>
  <c r="G438" i="1" s="1"/>
  <c r="D439" i="1"/>
  <c r="E439" i="1" s="1"/>
  <c r="F439" i="1" s="1"/>
  <c r="G439" i="1" s="1"/>
  <c r="D440" i="1"/>
  <c r="E440" i="1" s="1"/>
  <c r="F440" i="1" s="1"/>
  <c r="G440" i="1" s="1"/>
  <c r="D441" i="1"/>
  <c r="E441" i="1" s="1"/>
  <c r="F441" i="1" s="1"/>
  <c r="G441" i="1" s="1"/>
  <c r="D442" i="1"/>
  <c r="E442" i="1" s="1"/>
  <c r="F442" i="1" s="1"/>
  <c r="G442" i="1" s="1"/>
  <c r="D443" i="1"/>
  <c r="E443" i="1" s="1"/>
  <c r="F443" i="1" s="1"/>
  <c r="G443" i="1" s="1"/>
  <c r="D444" i="1"/>
  <c r="E444" i="1" s="1"/>
  <c r="F444" i="1" s="1"/>
  <c r="G444" i="1" s="1"/>
  <c r="D445" i="1"/>
  <c r="E445" i="1" s="1"/>
  <c r="F445" i="1" s="1"/>
  <c r="G445" i="1" s="1"/>
  <c r="D446" i="1"/>
  <c r="E446" i="1" s="1"/>
  <c r="F446" i="1" s="1"/>
  <c r="G446" i="1" s="1"/>
  <c r="D447" i="1"/>
  <c r="E447" i="1" s="1"/>
  <c r="F447" i="1" s="1"/>
  <c r="G447" i="1" s="1"/>
  <c r="D448" i="1"/>
  <c r="E448" i="1" s="1"/>
  <c r="F448" i="1" s="1"/>
  <c r="G448" i="1" s="1"/>
  <c r="D449" i="1"/>
  <c r="E449" i="1" s="1"/>
  <c r="F449" i="1" s="1"/>
  <c r="G449" i="1" s="1"/>
  <c r="D450" i="1"/>
  <c r="D451" i="1"/>
  <c r="E451" i="1" s="1"/>
  <c r="F451" i="1" s="1"/>
  <c r="G451" i="1" s="1"/>
  <c r="D452" i="1"/>
  <c r="E452" i="1" s="1"/>
  <c r="F452" i="1" s="1"/>
  <c r="G452" i="1" s="1"/>
  <c r="D453" i="1"/>
  <c r="E453" i="1" s="1"/>
  <c r="F453" i="1" s="1"/>
  <c r="G453" i="1" s="1"/>
  <c r="D454" i="1"/>
  <c r="E454" i="1" s="1"/>
  <c r="F454" i="1" s="1"/>
  <c r="G454" i="1" s="1"/>
  <c r="D455" i="1"/>
  <c r="E455" i="1" s="1"/>
  <c r="F455" i="1" s="1"/>
  <c r="G455" i="1" s="1"/>
  <c r="D456" i="1"/>
  <c r="E456" i="1" s="1"/>
  <c r="F456" i="1" s="1"/>
  <c r="G456" i="1" s="1"/>
  <c r="D457" i="1"/>
  <c r="E457" i="1" s="1"/>
  <c r="F457" i="1" s="1"/>
  <c r="G457" i="1" s="1"/>
  <c r="D458" i="1"/>
  <c r="E458" i="1" s="1"/>
  <c r="F458" i="1" s="1"/>
  <c r="G458" i="1" s="1"/>
  <c r="D459" i="1"/>
  <c r="E459" i="1" s="1"/>
  <c r="F459" i="1" s="1"/>
  <c r="G459" i="1" s="1"/>
  <c r="D460" i="1"/>
  <c r="E460" i="1" s="1"/>
  <c r="F460" i="1" s="1"/>
  <c r="G460" i="1" s="1"/>
  <c r="D461" i="1"/>
  <c r="E461" i="1" s="1"/>
  <c r="F461" i="1" s="1"/>
  <c r="G461" i="1" s="1"/>
  <c r="D462" i="1"/>
  <c r="D463" i="1"/>
  <c r="E463" i="1" s="1"/>
  <c r="F463" i="1" s="1"/>
  <c r="G463" i="1" s="1"/>
  <c r="D464" i="1"/>
  <c r="E464" i="1" s="1"/>
  <c r="F464" i="1" s="1"/>
  <c r="G464" i="1" s="1"/>
  <c r="D465" i="1"/>
  <c r="E465" i="1" s="1"/>
  <c r="F465" i="1" s="1"/>
  <c r="G465" i="1" s="1"/>
  <c r="D466" i="1"/>
  <c r="E466" i="1" s="1"/>
  <c r="F466" i="1" s="1"/>
  <c r="G466" i="1" s="1"/>
  <c r="D467" i="1"/>
  <c r="D468" i="1"/>
  <c r="E468" i="1" s="1"/>
  <c r="F468" i="1" s="1"/>
  <c r="G468" i="1" s="1"/>
  <c r="D469" i="1"/>
  <c r="E469" i="1" s="1"/>
  <c r="F469" i="1" s="1"/>
  <c r="G469" i="1" s="1"/>
  <c r="D470" i="1"/>
  <c r="E470" i="1" s="1"/>
  <c r="F470" i="1" s="1"/>
  <c r="G470" i="1" s="1"/>
  <c r="D471" i="1"/>
  <c r="E471" i="1" s="1"/>
  <c r="F471" i="1" s="1"/>
  <c r="G471" i="1" s="1"/>
  <c r="D472" i="1"/>
  <c r="E472" i="1" s="1"/>
  <c r="F472" i="1" s="1"/>
  <c r="G472" i="1" s="1"/>
  <c r="D473" i="1"/>
  <c r="E473" i="1" s="1"/>
  <c r="F473" i="1" s="1"/>
  <c r="G473" i="1" s="1"/>
  <c r="D474" i="1"/>
  <c r="E474" i="1" s="1"/>
  <c r="F474" i="1" s="1"/>
  <c r="G474" i="1" s="1"/>
  <c r="D475" i="1"/>
  <c r="E475" i="1" s="1"/>
  <c r="F475" i="1" s="1"/>
  <c r="G475" i="1" s="1"/>
  <c r="D476" i="1"/>
  <c r="E476" i="1" s="1"/>
  <c r="F476" i="1" s="1"/>
  <c r="G476" i="1" s="1"/>
  <c r="D477" i="1"/>
  <c r="E477" i="1" s="1"/>
  <c r="F477" i="1" s="1"/>
  <c r="G477" i="1" s="1"/>
  <c r="D478" i="1"/>
  <c r="E478" i="1" s="1"/>
  <c r="F478" i="1" s="1"/>
  <c r="G478" i="1" s="1"/>
  <c r="D479" i="1"/>
  <c r="E479" i="1" s="1"/>
  <c r="F479" i="1" s="1"/>
  <c r="G479" i="1" s="1"/>
  <c r="D480" i="1"/>
  <c r="E480" i="1" s="1"/>
  <c r="F480" i="1" s="1"/>
  <c r="G480" i="1" s="1"/>
  <c r="D481" i="1"/>
  <c r="E481" i="1" s="1"/>
  <c r="F481" i="1" s="1"/>
  <c r="G481" i="1" s="1"/>
  <c r="D482" i="1"/>
  <c r="E482" i="1" s="1"/>
  <c r="F482" i="1" s="1"/>
  <c r="G482" i="1" s="1"/>
  <c r="D483" i="1"/>
  <c r="E483" i="1" s="1"/>
  <c r="F483" i="1" s="1"/>
  <c r="G483" i="1" s="1"/>
  <c r="D484" i="1"/>
  <c r="E484" i="1" s="1"/>
  <c r="F484" i="1" s="1"/>
  <c r="G484" i="1" s="1"/>
  <c r="D485" i="1"/>
  <c r="E485" i="1" s="1"/>
  <c r="F485" i="1" s="1"/>
  <c r="G485" i="1" s="1"/>
  <c r="D486" i="1"/>
  <c r="E486" i="1" s="1"/>
  <c r="F486" i="1" s="1"/>
  <c r="G486" i="1" s="1"/>
  <c r="D487" i="1"/>
  <c r="E487" i="1" s="1"/>
  <c r="F487" i="1" s="1"/>
  <c r="G487" i="1" s="1"/>
  <c r="D488" i="1"/>
  <c r="E488" i="1" s="1"/>
  <c r="F488" i="1" s="1"/>
  <c r="G488" i="1" s="1"/>
  <c r="D489" i="1"/>
  <c r="E489" i="1" s="1"/>
  <c r="F489" i="1" s="1"/>
  <c r="G489" i="1" s="1"/>
  <c r="D490" i="1"/>
  <c r="E490" i="1" s="1"/>
  <c r="F490" i="1" s="1"/>
  <c r="G490" i="1" s="1"/>
  <c r="D491" i="1"/>
  <c r="E491" i="1" s="1"/>
  <c r="F491" i="1" s="1"/>
  <c r="G491" i="1" s="1"/>
  <c r="D492" i="1"/>
  <c r="E492" i="1" s="1"/>
  <c r="F492" i="1" s="1"/>
  <c r="G492" i="1" s="1"/>
  <c r="D493" i="1"/>
  <c r="E493" i="1" s="1"/>
  <c r="F493" i="1" s="1"/>
  <c r="G493" i="1" s="1"/>
  <c r="D494" i="1"/>
  <c r="E494" i="1" s="1"/>
  <c r="F494" i="1" s="1"/>
  <c r="G494" i="1" s="1"/>
  <c r="D495" i="1"/>
  <c r="E495" i="1" s="1"/>
  <c r="F495" i="1" s="1"/>
  <c r="G495" i="1" s="1"/>
  <c r="D496" i="1"/>
  <c r="E496" i="1" s="1"/>
  <c r="F496" i="1" s="1"/>
  <c r="G496" i="1" s="1"/>
  <c r="D497" i="1"/>
  <c r="E497" i="1" s="1"/>
  <c r="F497" i="1" s="1"/>
  <c r="G497" i="1" s="1"/>
  <c r="D498" i="1"/>
  <c r="E498" i="1" s="1"/>
  <c r="F498" i="1" s="1"/>
  <c r="G498" i="1" s="1"/>
  <c r="D499" i="1"/>
  <c r="E499" i="1" s="1"/>
  <c r="F499" i="1" s="1"/>
  <c r="G499" i="1" s="1"/>
  <c r="D500" i="1"/>
  <c r="E500" i="1" s="1"/>
  <c r="F500" i="1" s="1"/>
  <c r="G500" i="1" s="1"/>
  <c r="D501" i="1"/>
  <c r="E501" i="1" s="1"/>
  <c r="F501" i="1" s="1"/>
  <c r="G501" i="1" s="1"/>
  <c r="D502" i="1"/>
  <c r="E502" i="1" s="1"/>
  <c r="F502" i="1" s="1"/>
  <c r="G502" i="1" s="1"/>
  <c r="D503" i="1"/>
  <c r="E503" i="1" s="1"/>
  <c r="F503" i="1" s="1"/>
  <c r="G503" i="1" s="1"/>
  <c r="D504" i="1"/>
  <c r="E504" i="1" s="1"/>
  <c r="F504" i="1" s="1"/>
  <c r="G504" i="1" s="1"/>
  <c r="D505" i="1"/>
  <c r="E505" i="1" s="1"/>
  <c r="F505" i="1" s="1"/>
  <c r="G505" i="1" s="1"/>
  <c r="D506" i="1"/>
  <c r="E506" i="1" s="1"/>
  <c r="F506" i="1" s="1"/>
  <c r="G506" i="1" s="1"/>
  <c r="D507" i="1"/>
  <c r="E507" i="1" s="1"/>
  <c r="F507" i="1" s="1"/>
  <c r="G507" i="1" s="1"/>
  <c r="D508" i="1"/>
  <c r="E508" i="1" s="1"/>
  <c r="F508" i="1" s="1"/>
  <c r="G508" i="1" s="1"/>
  <c r="D509" i="1"/>
  <c r="E509" i="1" s="1"/>
  <c r="F509" i="1" s="1"/>
  <c r="G509" i="1" s="1"/>
  <c r="D510" i="1"/>
  <c r="E510" i="1" s="1"/>
  <c r="F510" i="1" s="1"/>
  <c r="G510" i="1" s="1"/>
  <c r="D511" i="1"/>
  <c r="E511" i="1" s="1"/>
  <c r="F511" i="1" s="1"/>
  <c r="G511" i="1" s="1"/>
  <c r="D512" i="1"/>
  <c r="E512" i="1" s="1"/>
  <c r="F512" i="1" s="1"/>
  <c r="G512" i="1" s="1"/>
  <c r="D513" i="1"/>
  <c r="E513" i="1" s="1"/>
  <c r="F513" i="1" s="1"/>
  <c r="G513" i="1" s="1"/>
  <c r="D514" i="1"/>
  <c r="E514" i="1" s="1"/>
  <c r="F514" i="1" s="1"/>
  <c r="G514" i="1" s="1"/>
  <c r="D515" i="1"/>
  <c r="E515" i="1" s="1"/>
  <c r="F515" i="1" s="1"/>
  <c r="G515" i="1" s="1"/>
  <c r="D516" i="1"/>
  <c r="E516" i="1" s="1"/>
  <c r="F516" i="1" s="1"/>
  <c r="G516" i="1" s="1"/>
  <c r="D517" i="1"/>
  <c r="E517" i="1" s="1"/>
  <c r="F517" i="1" s="1"/>
  <c r="G517" i="1" s="1"/>
  <c r="D518" i="1"/>
  <c r="E518" i="1" s="1"/>
  <c r="F518" i="1" s="1"/>
  <c r="G518" i="1" s="1"/>
  <c r="D519" i="1"/>
  <c r="E519" i="1" s="1"/>
  <c r="F519" i="1" s="1"/>
  <c r="G519" i="1" s="1"/>
  <c r="D520" i="1"/>
  <c r="E520" i="1" s="1"/>
  <c r="F520" i="1" s="1"/>
  <c r="G520" i="1" s="1"/>
  <c r="D521" i="1"/>
  <c r="E521" i="1" s="1"/>
  <c r="F521" i="1" s="1"/>
  <c r="G521" i="1" s="1"/>
  <c r="D522" i="1"/>
  <c r="E522" i="1" s="1"/>
  <c r="F522" i="1" s="1"/>
  <c r="G522" i="1" s="1"/>
  <c r="D523" i="1"/>
  <c r="E523" i="1" s="1"/>
  <c r="F523" i="1" s="1"/>
  <c r="G523" i="1" s="1"/>
  <c r="D524" i="1"/>
  <c r="E524" i="1" s="1"/>
  <c r="F524" i="1" s="1"/>
  <c r="G524" i="1" s="1"/>
  <c r="D525" i="1"/>
  <c r="E525" i="1" s="1"/>
  <c r="F525" i="1" s="1"/>
  <c r="G525" i="1" s="1"/>
  <c r="D526" i="1"/>
  <c r="E526" i="1" s="1"/>
  <c r="F526" i="1" s="1"/>
  <c r="G526" i="1" s="1"/>
  <c r="D527" i="1"/>
  <c r="E527" i="1" s="1"/>
  <c r="F527" i="1" s="1"/>
  <c r="G527" i="1" s="1"/>
  <c r="D528" i="1"/>
  <c r="E528" i="1" s="1"/>
  <c r="F528" i="1" s="1"/>
  <c r="G528" i="1" s="1"/>
  <c r="D529" i="1"/>
  <c r="E529" i="1" s="1"/>
  <c r="F529" i="1" s="1"/>
  <c r="G529" i="1" s="1"/>
  <c r="D530" i="1"/>
  <c r="E530" i="1" s="1"/>
  <c r="F530" i="1" s="1"/>
  <c r="G530" i="1" s="1"/>
  <c r="D531" i="1"/>
  <c r="E531" i="1" s="1"/>
  <c r="F531" i="1" s="1"/>
  <c r="G531" i="1" s="1"/>
  <c r="D532" i="1"/>
  <c r="E532" i="1" s="1"/>
  <c r="F532" i="1" s="1"/>
  <c r="G532" i="1" s="1"/>
  <c r="D533" i="1"/>
  <c r="E533" i="1" s="1"/>
  <c r="F533" i="1" s="1"/>
  <c r="G533" i="1" s="1"/>
  <c r="D534" i="1"/>
  <c r="E534" i="1" s="1"/>
  <c r="F534" i="1" s="1"/>
  <c r="G534" i="1" s="1"/>
  <c r="D535" i="1"/>
  <c r="E535" i="1" s="1"/>
  <c r="F535" i="1" s="1"/>
  <c r="G535" i="1" s="1"/>
  <c r="D536" i="1"/>
  <c r="E536" i="1" s="1"/>
  <c r="F536" i="1" s="1"/>
  <c r="G536" i="1" s="1"/>
  <c r="D537" i="1"/>
  <c r="E537" i="1" s="1"/>
  <c r="F537" i="1" s="1"/>
  <c r="G537" i="1" s="1"/>
  <c r="D538" i="1"/>
  <c r="E538" i="1" s="1"/>
  <c r="F538" i="1" s="1"/>
  <c r="G538" i="1" s="1"/>
  <c r="D539" i="1"/>
  <c r="E539" i="1" s="1"/>
  <c r="F539" i="1" s="1"/>
  <c r="G539" i="1" s="1"/>
  <c r="D540" i="1"/>
  <c r="E540" i="1" s="1"/>
  <c r="F540" i="1" s="1"/>
  <c r="G540" i="1" s="1"/>
  <c r="D541" i="1"/>
  <c r="E541" i="1" s="1"/>
  <c r="F541" i="1" s="1"/>
  <c r="G541" i="1" s="1"/>
  <c r="D542" i="1"/>
  <c r="E542" i="1" s="1"/>
  <c r="F542" i="1" s="1"/>
  <c r="G542" i="1" s="1"/>
  <c r="D543" i="1"/>
  <c r="E543" i="1" s="1"/>
  <c r="F543" i="1" s="1"/>
  <c r="G543" i="1" s="1"/>
  <c r="D544" i="1"/>
  <c r="E544" i="1" s="1"/>
  <c r="F544" i="1" s="1"/>
  <c r="G544" i="1" s="1"/>
  <c r="D545" i="1"/>
  <c r="E545" i="1" s="1"/>
  <c r="F545" i="1" s="1"/>
  <c r="G545" i="1" s="1"/>
  <c r="D546" i="1"/>
  <c r="E546" i="1" s="1"/>
  <c r="F546" i="1" s="1"/>
  <c r="G546" i="1" s="1"/>
  <c r="D547" i="1"/>
  <c r="E547" i="1" s="1"/>
  <c r="F547" i="1" s="1"/>
  <c r="G547" i="1" s="1"/>
  <c r="D548" i="1"/>
  <c r="E548" i="1" s="1"/>
  <c r="F548" i="1" s="1"/>
  <c r="G548" i="1" s="1"/>
  <c r="D549" i="1"/>
  <c r="E549" i="1" s="1"/>
  <c r="F549" i="1" s="1"/>
  <c r="G549" i="1" s="1"/>
  <c r="D550" i="1"/>
  <c r="E550" i="1" s="1"/>
  <c r="F550" i="1" s="1"/>
  <c r="G550" i="1" s="1"/>
  <c r="D551" i="1"/>
  <c r="E551" i="1" s="1"/>
  <c r="F551" i="1" s="1"/>
  <c r="G551" i="1" s="1"/>
  <c r="D552" i="1"/>
  <c r="E552" i="1" s="1"/>
  <c r="F552" i="1" s="1"/>
  <c r="G552" i="1" s="1"/>
  <c r="D553" i="1"/>
  <c r="E553" i="1" s="1"/>
  <c r="F553" i="1" s="1"/>
  <c r="G553" i="1" s="1"/>
  <c r="D554" i="1"/>
  <c r="E554" i="1" s="1"/>
  <c r="F554" i="1" s="1"/>
  <c r="G554" i="1" s="1"/>
  <c r="D555" i="1"/>
  <c r="E555" i="1" s="1"/>
  <c r="F555" i="1" s="1"/>
  <c r="G555" i="1" s="1"/>
  <c r="D556" i="1"/>
  <c r="E556" i="1" s="1"/>
  <c r="F556" i="1" s="1"/>
  <c r="G556" i="1" s="1"/>
  <c r="D557" i="1"/>
  <c r="E557" i="1" s="1"/>
  <c r="F557" i="1" s="1"/>
  <c r="G557" i="1" s="1"/>
  <c r="D558" i="1"/>
  <c r="E558" i="1" s="1"/>
  <c r="F558" i="1" s="1"/>
  <c r="G558" i="1" s="1"/>
  <c r="D559" i="1"/>
  <c r="E559" i="1" s="1"/>
  <c r="F559" i="1" s="1"/>
  <c r="G559" i="1" s="1"/>
  <c r="D560" i="1"/>
  <c r="E560" i="1" s="1"/>
  <c r="F560" i="1" s="1"/>
  <c r="G560" i="1" s="1"/>
  <c r="D561" i="1"/>
  <c r="E561" i="1" s="1"/>
  <c r="F561" i="1" s="1"/>
  <c r="G561" i="1" s="1"/>
  <c r="D562" i="1"/>
  <c r="E562" i="1" s="1"/>
  <c r="F562" i="1" s="1"/>
  <c r="G562" i="1" s="1"/>
  <c r="D563" i="1"/>
  <c r="E563" i="1" s="1"/>
  <c r="F563" i="1" s="1"/>
  <c r="G563" i="1" s="1"/>
  <c r="D564" i="1"/>
  <c r="E564" i="1" s="1"/>
  <c r="F564" i="1" s="1"/>
  <c r="G564" i="1" s="1"/>
  <c r="D565" i="1"/>
  <c r="E565" i="1" s="1"/>
  <c r="F565" i="1" s="1"/>
  <c r="G565" i="1" s="1"/>
  <c r="D566" i="1"/>
  <c r="E566" i="1" s="1"/>
  <c r="F566" i="1" s="1"/>
  <c r="G566" i="1" s="1"/>
  <c r="D567" i="1"/>
  <c r="E567" i="1" s="1"/>
  <c r="F567" i="1" s="1"/>
  <c r="G567" i="1" s="1"/>
  <c r="D568" i="1"/>
  <c r="E568" i="1" s="1"/>
  <c r="F568" i="1" s="1"/>
  <c r="G568" i="1" s="1"/>
  <c r="D569" i="1"/>
  <c r="E569" i="1" s="1"/>
  <c r="F569" i="1" s="1"/>
  <c r="G569" i="1" s="1"/>
  <c r="D570" i="1"/>
  <c r="E570" i="1" s="1"/>
  <c r="F570" i="1" s="1"/>
  <c r="G570" i="1" s="1"/>
  <c r="D571" i="1"/>
  <c r="E571" i="1" s="1"/>
  <c r="F571" i="1" s="1"/>
  <c r="G571" i="1" s="1"/>
  <c r="D572" i="1"/>
  <c r="E572" i="1" s="1"/>
  <c r="F572" i="1" s="1"/>
  <c r="G572" i="1" s="1"/>
  <c r="D573" i="1"/>
  <c r="E573" i="1" s="1"/>
  <c r="F573" i="1" s="1"/>
  <c r="G573" i="1" s="1"/>
  <c r="D574" i="1"/>
  <c r="E574" i="1" s="1"/>
  <c r="F574" i="1" s="1"/>
  <c r="G574" i="1" s="1"/>
  <c r="D575" i="1"/>
  <c r="E575" i="1" s="1"/>
  <c r="F575" i="1" s="1"/>
  <c r="G575" i="1" s="1"/>
  <c r="D576" i="1"/>
  <c r="E576" i="1" s="1"/>
  <c r="F576" i="1" s="1"/>
  <c r="G576" i="1" s="1"/>
  <c r="D577" i="1"/>
  <c r="E577" i="1" s="1"/>
  <c r="F577" i="1" s="1"/>
  <c r="G577" i="1" s="1"/>
  <c r="D578" i="1"/>
  <c r="E578" i="1" s="1"/>
  <c r="F578" i="1" s="1"/>
  <c r="G578" i="1" s="1"/>
  <c r="D579" i="1"/>
  <c r="E579" i="1" s="1"/>
  <c r="F579" i="1" s="1"/>
  <c r="G579" i="1" s="1"/>
  <c r="D580" i="1"/>
  <c r="E580" i="1" s="1"/>
  <c r="F580" i="1" s="1"/>
  <c r="G580" i="1" s="1"/>
  <c r="D581" i="1"/>
  <c r="E581" i="1" s="1"/>
  <c r="F581" i="1" s="1"/>
  <c r="G581" i="1" s="1"/>
  <c r="D582" i="1"/>
  <c r="E582" i="1" s="1"/>
  <c r="F582" i="1" s="1"/>
  <c r="G582" i="1" s="1"/>
  <c r="D583" i="1"/>
  <c r="E583" i="1" s="1"/>
  <c r="F583" i="1" s="1"/>
  <c r="G583" i="1" s="1"/>
  <c r="D584" i="1"/>
  <c r="E584" i="1" s="1"/>
  <c r="F584" i="1" s="1"/>
  <c r="G584" i="1" s="1"/>
  <c r="D585" i="1"/>
  <c r="E585" i="1" s="1"/>
  <c r="F585" i="1" s="1"/>
  <c r="G585" i="1" s="1"/>
  <c r="D586" i="1"/>
  <c r="E586" i="1" s="1"/>
  <c r="F586" i="1" s="1"/>
  <c r="G586" i="1" s="1"/>
  <c r="D587" i="1"/>
  <c r="E587" i="1" s="1"/>
  <c r="F587" i="1" s="1"/>
  <c r="G587" i="1" s="1"/>
  <c r="D588" i="1"/>
  <c r="E588" i="1" s="1"/>
  <c r="F588" i="1" s="1"/>
  <c r="G588" i="1" s="1"/>
  <c r="D589" i="1"/>
  <c r="E589" i="1" s="1"/>
  <c r="F589" i="1" s="1"/>
  <c r="G589" i="1" s="1"/>
  <c r="D590" i="1"/>
  <c r="E590" i="1" s="1"/>
  <c r="F590" i="1" s="1"/>
  <c r="G590" i="1" s="1"/>
  <c r="D591" i="1"/>
  <c r="E591" i="1" s="1"/>
  <c r="F591" i="1" s="1"/>
  <c r="G591" i="1" s="1"/>
  <c r="D592" i="1"/>
  <c r="E592" i="1" s="1"/>
  <c r="F592" i="1" s="1"/>
  <c r="G592" i="1" s="1"/>
  <c r="D593" i="1"/>
  <c r="E593" i="1" s="1"/>
  <c r="F593" i="1" s="1"/>
  <c r="G593" i="1" s="1"/>
  <c r="D594" i="1"/>
  <c r="E594" i="1" s="1"/>
  <c r="F594" i="1" s="1"/>
  <c r="G594" i="1" s="1"/>
  <c r="D595" i="1"/>
  <c r="E595" i="1" s="1"/>
  <c r="F595" i="1" s="1"/>
  <c r="G595" i="1" s="1"/>
  <c r="D596" i="1"/>
  <c r="E596" i="1" s="1"/>
  <c r="F596" i="1" s="1"/>
  <c r="G596" i="1" s="1"/>
  <c r="D597" i="1"/>
  <c r="E597" i="1" s="1"/>
  <c r="F597" i="1" s="1"/>
  <c r="G597" i="1" s="1"/>
  <c r="D598" i="1"/>
  <c r="E598" i="1" s="1"/>
  <c r="F598" i="1" s="1"/>
  <c r="G598" i="1" s="1"/>
  <c r="D599" i="1"/>
  <c r="E599" i="1" s="1"/>
  <c r="F599" i="1" s="1"/>
  <c r="G599" i="1" s="1"/>
  <c r="D600" i="1"/>
  <c r="E600" i="1" s="1"/>
  <c r="F600" i="1" s="1"/>
  <c r="G600" i="1" s="1"/>
  <c r="D601" i="1"/>
  <c r="E601" i="1" s="1"/>
  <c r="F601" i="1" s="1"/>
  <c r="G601" i="1" s="1"/>
  <c r="D602" i="1"/>
  <c r="E602" i="1" s="1"/>
  <c r="F602" i="1" s="1"/>
  <c r="G602" i="1" s="1"/>
  <c r="D603" i="1"/>
  <c r="E603" i="1" s="1"/>
  <c r="F603" i="1" s="1"/>
  <c r="G603" i="1" s="1"/>
  <c r="D604" i="1"/>
  <c r="E604" i="1" s="1"/>
  <c r="F604" i="1" s="1"/>
  <c r="G604" i="1" s="1"/>
  <c r="D605" i="1"/>
  <c r="E605" i="1" s="1"/>
  <c r="F605" i="1" s="1"/>
  <c r="G605" i="1" s="1"/>
  <c r="D606" i="1"/>
  <c r="E606" i="1" s="1"/>
  <c r="F606" i="1" s="1"/>
  <c r="G606" i="1" s="1"/>
  <c r="D607" i="1"/>
  <c r="E607" i="1" s="1"/>
  <c r="F607" i="1" s="1"/>
  <c r="G607" i="1" s="1"/>
  <c r="D608" i="1"/>
  <c r="E608" i="1" s="1"/>
  <c r="F608" i="1" s="1"/>
  <c r="G608" i="1" s="1"/>
  <c r="D609" i="1"/>
  <c r="E609" i="1" s="1"/>
  <c r="F609" i="1" s="1"/>
  <c r="G609" i="1" s="1"/>
  <c r="D610" i="1"/>
  <c r="E610" i="1" s="1"/>
  <c r="F610" i="1" s="1"/>
  <c r="G610" i="1" s="1"/>
  <c r="D611" i="1"/>
  <c r="E611" i="1" s="1"/>
  <c r="F611" i="1" s="1"/>
  <c r="G611" i="1" s="1"/>
  <c r="D612" i="1"/>
  <c r="E612" i="1" s="1"/>
  <c r="F612" i="1" s="1"/>
  <c r="G612" i="1" s="1"/>
  <c r="D613" i="1"/>
  <c r="E613" i="1" s="1"/>
  <c r="F613" i="1" s="1"/>
  <c r="G613" i="1" s="1"/>
  <c r="D614" i="1"/>
  <c r="E614" i="1" s="1"/>
  <c r="F614" i="1" s="1"/>
  <c r="G614" i="1" s="1"/>
  <c r="D615" i="1"/>
  <c r="E615" i="1" s="1"/>
  <c r="F615" i="1" s="1"/>
  <c r="G615" i="1" s="1"/>
  <c r="D616" i="1"/>
  <c r="E616" i="1" s="1"/>
  <c r="F616" i="1" s="1"/>
  <c r="G616" i="1" s="1"/>
  <c r="D617" i="1"/>
  <c r="E617" i="1" s="1"/>
  <c r="F617" i="1" s="1"/>
  <c r="G617" i="1" s="1"/>
  <c r="D618" i="1"/>
  <c r="E618" i="1" s="1"/>
  <c r="F618" i="1" s="1"/>
  <c r="G618" i="1" s="1"/>
  <c r="D619" i="1"/>
  <c r="E619" i="1" s="1"/>
  <c r="F619" i="1" s="1"/>
  <c r="G619" i="1" s="1"/>
  <c r="D620" i="1"/>
  <c r="E620" i="1" s="1"/>
  <c r="F620" i="1" s="1"/>
  <c r="G620" i="1" s="1"/>
  <c r="D621" i="1"/>
  <c r="E621" i="1" s="1"/>
  <c r="F621" i="1" s="1"/>
  <c r="G621" i="1" s="1"/>
  <c r="D622" i="1"/>
  <c r="E622" i="1" s="1"/>
  <c r="F622" i="1" s="1"/>
  <c r="G622" i="1" s="1"/>
  <c r="D623" i="1"/>
  <c r="E623" i="1" s="1"/>
  <c r="F623" i="1" s="1"/>
  <c r="G623" i="1" s="1"/>
  <c r="D624" i="1"/>
  <c r="E624" i="1" s="1"/>
  <c r="F624" i="1" s="1"/>
  <c r="G624" i="1" s="1"/>
  <c r="D625" i="1"/>
  <c r="E625" i="1" s="1"/>
  <c r="F625" i="1" s="1"/>
  <c r="G625" i="1" s="1"/>
  <c r="D626" i="1"/>
  <c r="E626" i="1" s="1"/>
  <c r="F626" i="1" s="1"/>
  <c r="G626" i="1" s="1"/>
  <c r="D627" i="1"/>
  <c r="E627" i="1" s="1"/>
  <c r="F627" i="1" s="1"/>
  <c r="G627" i="1" s="1"/>
  <c r="D628" i="1"/>
  <c r="E628" i="1" s="1"/>
  <c r="F628" i="1" s="1"/>
  <c r="G628" i="1" s="1"/>
  <c r="D629" i="1"/>
  <c r="E629" i="1" s="1"/>
  <c r="F629" i="1" s="1"/>
  <c r="G629" i="1" s="1"/>
  <c r="D630" i="1"/>
  <c r="E630" i="1" s="1"/>
  <c r="F630" i="1" s="1"/>
  <c r="G630" i="1" s="1"/>
  <c r="D631" i="1"/>
  <c r="E631" i="1" s="1"/>
  <c r="F631" i="1" s="1"/>
  <c r="G631" i="1" s="1"/>
  <c r="D632" i="1"/>
  <c r="E632" i="1" s="1"/>
  <c r="F632" i="1" s="1"/>
  <c r="G632" i="1" s="1"/>
  <c r="D633" i="1"/>
  <c r="E633" i="1" s="1"/>
  <c r="F633" i="1" s="1"/>
  <c r="G633" i="1" s="1"/>
  <c r="D634" i="1"/>
  <c r="E634" i="1" s="1"/>
  <c r="F634" i="1" s="1"/>
  <c r="G634" i="1" s="1"/>
  <c r="D635" i="1"/>
  <c r="E635" i="1" s="1"/>
  <c r="F635" i="1" s="1"/>
  <c r="G635" i="1" s="1"/>
  <c r="D636" i="1"/>
  <c r="E636" i="1" s="1"/>
  <c r="F636" i="1" s="1"/>
  <c r="G636" i="1" s="1"/>
  <c r="D637" i="1"/>
  <c r="E637" i="1" s="1"/>
  <c r="F637" i="1" s="1"/>
  <c r="G637" i="1" s="1"/>
  <c r="D638" i="1"/>
  <c r="E638" i="1" s="1"/>
  <c r="F638" i="1" s="1"/>
  <c r="G638" i="1" s="1"/>
  <c r="D639" i="1"/>
  <c r="E639" i="1" s="1"/>
  <c r="F639" i="1" s="1"/>
  <c r="G639" i="1" s="1"/>
  <c r="D640" i="1"/>
  <c r="E640" i="1" s="1"/>
  <c r="F640" i="1" s="1"/>
  <c r="G640" i="1" s="1"/>
  <c r="D641" i="1"/>
  <c r="E641" i="1" s="1"/>
  <c r="F641" i="1" s="1"/>
  <c r="G641" i="1" s="1"/>
  <c r="D642" i="1"/>
  <c r="E642" i="1" s="1"/>
  <c r="F642" i="1" s="1"/>
  <c r="G642" i="1" s="1"/>
  <c r="D643" i="1"/>
  <c r="E643" i="1" s="1"/>
  <c r="F643" i="1" s="1"/>
  <c r="G643" i="1" s="1"/>
  <c r="D644" i="1"/>
  <c r="E644" i="1" s="1"/>
  <c r="F644" i="1" s="1"/>
  <c r="G644" i="1" s="1"/>
  <c r="D645" i="1"/>
  <c r="E645" i="1" s="1"/>
  <c r="F645" i="1" s="1"/>
  <c r="G645" i="1" s="1"/>
  <c r="D646" i="1"/>
  <c r="E646" i="1" s="1"/>
  <c r="F646" i="1" s="1"/>
  <c r="G646" i="1" s="1"/>
  <c r="D647" i="1"/>
  <c r="E647" i="1" s="1"/>
  <c r="F647" i="1" s="1"/>
  <c r="G647" i="1" s="1"/>
  <c r="D648" i="1"/>
  <c r="E648" i="1" s="1"/>
  <c r="F648" i="1" s="1"/>
  <c r="G648" i="1" s="1"/>
  <c r="D649" i="1"/>
  <c r="E649" i="1" s="1"/>
  <c r="F649" i="1" s="1"/>
  <c r="G649" i="1" s="1"/>
  <c r="D650" i="1"/>
  <c r="E650" i="1" s="1"/>
  <c r="F650" i="1" s="1"/>
  <c r="G650" i="1" s="1"/>
  <c r="D651" i="1"/>
  <c r="E651" i="1" s="1"/>
  <c r="F651" i="1" s="1"/>
  <c r="G651" i="1" s="1"/>
  <c r="D652" i="1"/>
  <c r="E652" i="1" s="1"/>
  <c r="F652" i="1" s="1"/>
  <c r="G652" i="1" s="1"/>
  <c r="D653" i="1"/>
  <c r="E653" i="1" s="1"/>
  <c r="F653" i="1" s="1"/>
  <c r="G653" i="1" s="1"/>
  <c r="D654" i="1"/>
  <c r="E654" i="1" s="1"/>
  <c r="F654" i="1" s="1"/>
  <c r="G654" i="1" s="1"/>
  <c r="D655" i="1"/>
  <c r="E655" i="1" s="1"/>
  <c r="F655" i="1" s="1"/>
  <c r="G655" i="1" s="1"/>
  <c r="D656" i="1"/>
  <c r="E656" i="1" s="1"/>
  <c r="F656" i="1" s="1"/>
  <c r="G656" i="1" s="1"/>
  <c r="D657" i="1"/>
  <c r="E657" i="1" s="1"/>
  <c r="F657" i="1" s="1"/>
  <c r="G657" i="1" s="1"/>
  <c r="D658" i="1"/>
  <c r="E658" i="1" s="1"/>
  <c r="F658" i="1" s="1"/>
  <c r="G658" i="1" s="1"/>
  <c r="D659" i="1"/>
  <c r="E659" i="1" s="1"/>
  <c r="F659" i="1" s="1"/>
  <c r="G659" i="1" s="1"/>
  <c r="D660" i="1"/>
  <c r="E660" i="1" s="1"/>
  <c r="F660" i="1" s="1"/>
  <c r="G660" i="1" s="1"/>
  <c r="D661" i="1"/>
  <c r="E661" i="1" s="1"/>
  <c r="F661" i="1" s="1"/>
  <c r="G661" i="1" s="1"/>
  <c r="D662" i="1"/>
  <c r="E662" i="1" s="1"/>
  <c r="F662" i="1" s="1"/>
  <c r="G662" i="1" s="1"/>
  <c r="D663" i="1"/>
  <c r="E663" i="1" s="1"/>
  <c r="F663" i="1" s="1"/>
  <c r="G663" i="1" s="1"/>
  <c r="D664" i="1"/>
  <c r="E664" i="1" s="1"/>
  <c r="F664" i="1" s="1"/>
  <c r="G664" i="1" s="1"/>
  <c r="D665" i="1"/>
  <c r="E665" i="1" s="1"/>
  <c r="F665" i="1" s="1"/>
  <c r="G665" i="1" s="1"/>
  <c r="D666" i="1"/>
  <c r="E666" i="1" s="1"/>
  <c r="F666" i="1" s="1"/>
  <c r="G666" i="1" s="1"/>
  <c r="D667" i="1"/>
  <c r="E667" i="1" s="1"/>
  <c r="F667" i="1" s="1"/>
  <c r="G667" i="1" s="1"/>
  <c r="D668" i="1"/>
  <c r="E668" i="1" s="1"/>
  <c r="F668" i="1" s="1"/>
  <c r="G668" i="1" s="1"/>
  <c r="D669" i="1"/>
  <c r="E669" i="1" s="1"/>
  <c r="F669" i="1" s="1"/>
  <c r="G669" i="1" s="1"/>
  <c r="D670" i="1"/>
  <c r="E670" i="1" s="1"/>
  <c r="F670" i="1" s="1"/>
  <c r="G670" i="1" s="1"/>
  <c r="D671" i="1"/>
  <c r="E671" i="1" s="1"/>
  <c r="F671" i="1" s="1"/>
  <c r="G671" i="1" s="1"/>
  <c r="D672" i="1"/>
  <c r="E672" i="1" s="1"/>
  <c r="F672" i="1" s="1"/>
  <c r="G672" i="1" s="1"/>
  <c r="D673" i="1"/>
  <c r="E673" i="1" s="1"/>
  <c r="F673" i="1" s="1"/>
  <c r="G673" i="1" s="1"/>
  <c r="D674" i="1"/>
  <c r="E674" i="1" s="1"/>
  <c r="F674" i="1" s="1"/>
  <c r="G674" i="1" s="1"/>
  <c r="D675" i="1"/>
  <c r="E675" i="1" s="1"/>
  <c r="F675" i="1" s="1"/>
  <c r="G675" i="1" s="1"/>
  <c r="D676" i="1"/>
  <c r="E676" i="1" s="1"/>
  <c r="F676" i="1" s="1"/>
  <c r="G676" i="1" s="1"/>
  <c r="D677" i="1"/>
  <c r="E677" i="1" s="1"/>
  <c r="F677" i="1" s="1"/>
  <c r="G677" i="1" s="1"/>
  <c r="D678" i="1"/>
  <c r="E678" i="1" s="1"/>
  <c r="F678" i="1" s="1"/>
  <c r="G678" i="1" s="1"/>
  <c r="D679" i="1"/>
  <c r="E679" i="1" s="1"/>
  <c r="F679" i="1" s="1"/>
  <c r="G679" i="1" s="1"/>
  <c r="D680" i="1"/>
  <c r="E680" i="1" s="1"/>
  <c r="F680" i="1" s="1"/>
  <c r="G680" i="1" s="1"/>
  <c r="D681" i="1"/>
  <c r="E681" i="1" s="1"/>
  <c r="F681" i="1" s="1"/>
  <c r="G681" i="1" s="1"/>
  <c r="D682" i="1"/>
  <c r="E682" i="1" s="1"/>
  <c r="F682" i="1" s="1"/>
  <c r="G682" i="1" s="1"/>
  <c r="D683" i="1"/>
  <c r="E683" i="1" s="1"/>
  <c r="F683" i="1" s="1"/>
  <c r="G683" i="1" s="1"/>
  <c r="D684" i="1"/>
  <c r="E684" i="1" s="1"/>
  <c r="F684" i="1" s="1"/>
  <c r="G684" i="1" s="1"/>
  <c r="D685" i="1"/>
  <c r="E685" i="1" s="1"/>
  <c r="F685" i="1" s="1"/>
  <c r="G685" i="1" s="1"/>
  <c r="D686" i="1"/>
  <c r="E686" i="1" s="1"/>
  <c r="F686" i="1" s="1"/>
  <c r="G686" i="1" s="1"/>
  <c r="D687" i="1"/>
  <c r="E687" i="1" s="1"/>
  <c r="F687" i="1" s="1"/>
  <c r="G687" i="1" s="1"/>
  <c r="D688" i="1"/>
  <c r="E688" i="1" s="1"/>
  <c r="F688" i="1" s="1"/>
  <c r="G688" i="1" s="1"/>
  <c r="D689" i="1"/>
  <c r="E689" i="1" s="1"/>
  <c r="F689" i="1" s="1"/>
  <c r="G689" i="1" s="1"/>
  <c r="D690" i="1"/>
  <c r="E690" i="1" s="1"/>
  <c r="F690" i="1" s="1"/>
  <c r="G690" i="1" s="1"/>
  <c r="D691" i="1"/>
  <c r="E691" i="1" s="1"/>
  <c r="F691" i="1" s="1"/>
  <c r="G691" i="1" s="1"/>
  <c r="D692" i="1"/>
  <c r="E692" i="1" s="1"/>
  <c r="F692" i="1" s="1"/>
  <c r="G692" i="1" s="1"/>
  <c r="D693" i="1"/>
  <c r="E693" i="1" s="1"/>
  <c r="F693" i="1" s="1"/>
  <c r="G693" i="1" s="1"/>
  <c r="D694" i="1"/>
  <c r="D695" i="1"/>
  <c r="E695" i="1" s="1"/>
  <c r="F695" i="1" s="1"/>
  <c r="G695" i="1" s="1"/>
  <c r="D696" i="1"/>
  <c r="E696" i="1" s="1"/>
  <c r="F696" i="1" s="1"/>
  <c r="G696" i="1" s="1"/>
  <c r="D697" i="1"/>
  <c r="E697" i="1" s="1"/>
  <c r="F697" i="1" s="1"/>
  <c r="G697" i="1" s="1"/>
  <c r="D698" i="1"/>
  <c r="E698" i="1" s="1"/>
  <c r="F698" i="1" s="1"/>
  <c r="G698" i="1" s="1"/>
  <c r="D699" i="1"/>
  <c r="E699" i="1" s="1"/>
  <c r="F699" i="1" s="1"/>
  <c r="G699" i="1" s="1"/>
  <c r="D700" i="1"/>
  <c r="E700" i="1" s="1"/>
  <c r="F700" i="1" s="1"/>
  <c r="G700" i="1" s="1"/>
  <c r="D701" i="1"/>
  <c r="E701" i="1" s="1"/>
  <c r="F701" i="1" s="1"/>
  <c r="G701" i="1" s="1"/>
  <c r="D702" i="1"/>
  <c r="E702" i="1" s="1"/>
  <c r="F702" i="1" s="1"/>
  <c r="G702" i="1" s="1"/>
  <c r="D703" i="1"/>
  <c r="E703" i="1" s="1"/>
  <c r="D3" i="1"/>
  <c r="E3" i="1" s="1"/>
  <c r="F3" i="1" s="1"/>
  <c r="G3" i="1" s="1"/>
  <c r="E2" i="1"/>
  <c r="F703" i="1" l="1"/>
  <c r="G703" i="1" s="1"/>
  <c r="H30" i="1"/>
  <c r="H74" i="1"/>
  <c r="H116" i="1"/>
  <c r="H160" i="1"/>
  <c r="H201" i="1"/>
  <c r="H238" i="1"/>
  <c r="H274" i="1"/>
  <c r="H311" i="1"/>
  <c r="H347" i="1"/>
  <c r="H384" i="1"/>
  <c r="H420" i="1"/>
  <c r="H457" i="1"/>
  <c r="H494" i="1"/>
  <c r="H530" i="1"/>
  <c r="H567" i="1"/>
  <c r="H602" i="1"/>
  <c r="H636" i="1"/>
  <c r="H673" i="1"/>
  <c r="H96" i="1"/>
  <c r="H512" i="1"/>
  <c r="H690" i="1"/>
  <c r="H38" i="1"/>
  <c r="H81" i="1"/>
  <c r="H123" i="1"/>
  <c r="H166" i="1"/>
  <c r="H207" i="1"/>
  <c r="H243" i="1"/>
  <c r="H280" i="1"/>
  <c r="H316" i="1"/>
  <c r="H353" i="1"/>
  <c r="H390" i="1"/>
  <c r="H426" i="1"/>
  <c r="H463" i="1"/>
  <c r="H499" i="1"/>
  <c r="H536" i="1"/>
  <c r="H572" i="1"/>
  <c r="H603" i="1"/>
  <c r="H640" i="1"/>
  <c r="H676" i="1"/>
  <c r="H138" i="1"/>
  <c r="H585" i="1"/>
  <c r="H655" i="1"/>
  <c r="H42" i="1"/>
  <c r="H84" i="1"/>
  <c r="H128" i="1"/>
  <c r="H170" i="1"/>
  <c r="H210" i="1"/>
  <c r="H247" i="1"/>
  <c r="H283" i="1"/>
  <c r="H320" i="1"/>
  <c r="H356" i="1"/>
  <c r="H393" i="1"/>
  <c r="H430" i="1"/>
  <c r="H466" i="1"/>
  <c r="H503" i="1"/>
  <c r="H539" i="1"/>
  <c r="H576" i="1"/>
  <c r="H609" i="1"/>
  <c r="H646" i="1"/>
  <c r="H682" i="1"/>
  <c r="H439" i="1"/>
  <c r="H49" i="1"/>
  <c r="H91" i="1"/>
  <c r="H134" i="1"/>
  <c r="H177" i="1"/>
  <c r="H216" i="1"/>
  <c r="H252" i="1"/>
  <c r="H289" i="1"/>
  <c r="H326" i="1"/>
  <c r="H362" i="1"/>
  <c r="H399" i="1"/>
  <c r="H435" i="1"/>
  <c r="H472" i="1"/>
  <c r="H508" i="1"/>
  <c r="H545" i="1"/>
  <c r="H582" i="1"/>
  <c r="H612" i="1"/>
  <c r="H649" i="1"/>
  <c r="H685" i="1"/>
  <c r="H52" i="1"/>
  <c r="H618" i="1"/>
  <c r="H219" i="1"/>
  <c r="H256" i="1"/>
  <c r="H292" i="1"/>
  <c r="H329" i="1"/>
  <c r="H366" i="1"/>
  <c r="H402" i="1"/>
  <c r="H548" i="1"/>
  <c r="H6" i="1"/>
  <c r="H59" i="1"/>
  <c r="H102" i="1"/>
  <c r="H145" i="1"/>
  <c r="H187" i="1"/>
  <c r="H225" i="1"/>
  <c r="H262" i="1"/>
  <c r="H298" i="1"/>
  <c r="H335" i="1"/>
  <c r="H371" i="1"/>
  <c r="H408" i="1"/>
  <c r="H444" i="1"/>
  <c r="H481" i="1"/>
  <c r="H518" i="1"/>
  <c r="H554" i="1"/>
  <c r="H591" i="1"/>
  <c r="H622" i="1"/>
  <c r="H658" i="1"/>
  <c r="H693" i="1"/>
  <c r="H17" i="1"/>
  <c r="H64" i="1"/>
  <c r="H106" i="1"/>
  <c r="H148" i="1"/>
  <c r="H192" i="1"/>
  <c r="H228" i="1"/>
  <c r="H265" i="1"/>
  <c r="H302" i="1"/>
  <c r="H338" i="1"/>
  <c r="H375" i="1"/>
  <c r="H411" i="1"/>
  <c r="H448" i="1"/>
  <c r="H484" i="1"/>
  <c r="H521" i="1"/>
  <c r="H558" i="1"/>
  <c r="H594" i="1"/>
  <c r="H627" i="1"/>
  <c r="H664" i="1"/>
  <c r="H698" i="1"/>
  <c r="H25" i="1"/>
  <c r="H70" i="1"/>
  <c r="H113" i="1"/>
  <c r="H155" i="1"/>
  <c r="H198" i="1"/>
  <c r="H234" i="1"/>
  <c r="H271" i="1"/>
  <c r="H307" i="1"/>
  <c r="H344" i="1"/>
  <c r="H380" i="1"/>
  <c r="H417" i="1"/>
  <c r="H454" i="1"/>
  <c r="H490" i="1"/>
  <c r="H527" i="1"/>
  <c r="H563" i="1"/>
  <c r="H600" i="1"/>
  <c r="H631" i="1"/>
  <c r="H667" i="1"/>
  <c r="H701" i="1"/>
  <c r="H180" i="1"/>
  <c r="H475" i="1"/>
  <c r="H9" i="1"/>
  <c r="H10" i="1"/>
  <c r="H11" i="1"/>
  <c r="H19" i="1"/>
  <c r="H27" i="1"/>
  <c r="H35" i="1"/>
  <c r="H12" i="1"/>
  <c r="H5" i="1"/>
  <c r="H13" i="1"/>
  <c r="H21" i="1"/>
  <c r="H29" i="1"/>
  <c r="H37" i="1"/>
  <c r="H45" i="1"/>
  <c r="H53" i="1"/>
  <c r="H61" i="1"/>
  <c r="H69" i="1"/>
  <c r="H77" i="1"/>
  <c r="H85" i="1"/>
  <c r="H93" i="1"/>
  <c r="H101" i="1"/>
  <c r="H109" i="1"/>
  <c r="H117" i="1"/>
  <c r="H125" i="1"/>
  <c r="H133" i="1"/>
  <c r="H141" i="1"/>
  <c r="H149" i="1"/>
  <c r="H157" i="1"/>
  <c r="H165" i="1"/>
  <c r="H173" i="1"/>
  <c r="H181" i="1"/>
  <c r="H189" i="1"/>
  <c r="H197" i="1"/>
  <c r="H205" i="1"/>
  <c r="H213" i="1"/>
  <c r="H221" i="1"/>
  <c r="H229" i="1"/>
  <c r="H237" i="1"/>
  <c r="H245" i="1"/>
  <c r="H253" i="1"/>
  <c r="H261" i="1"/>
  <c r="H269" i="1"/>
  <c r="H277" i="1"/>
  <c r="H285" i="1"/>
  <c r="H293" i="1"/>
  <c r="H301" i="1"/>
  <c r="H309" i="1"/>
  <c r="H317" i="1"/>
  <c r="H325" i="1"/>
  <c r="H333" i="1"/>
  <c r="H341" i="1"/>
  <c r="H349" i="1"/>
  <c r="H357" i="1"/>
  <c r="H365" i="1"/>
  <c r="H373" i="1"/>
  <c r="H381" i="1"/>
  <c r="H389" i="1"/>
  <c r="H397" i="1"/>
  <c r="H405" i="1"/>
  <c r="H413" i="1"/>
  <c r="H421" i="1"/>
  <c r="H429" i="1"/>
  <c r="H437" i="1"/>
  <c r="H445" i="1"/>
  <c r="H453" i="1"/>
  <c r="H461" i="1"/>
  <c r="H469" i="1"/>
  <c r="H477" i="1"/>
  <c r="H485" i="1"/>
  <c r="H493" i="1"/>
  <c r="H501" i="1"/>
  <c r="H509" i="1"/>
  <c r="H517" i="1"/>
  <c r="H525" i="1"/>
  <c r="H533" i="1"/>
  <c r="H541" i="1"/>
  <c r="H549" i="1"/>
  <c r="H557" i="1"/>
  <c r="H565" i="1"/>
  <c r="H573" i="1"/>
  <c r="H581" i="1"/>
  <c r="H589" i="1"/>
  <c r="H597" i="1"/>
  <c r="H605" i="1"/>
  <c r="H613" i="1"/>
  <c r="H621" i="1"/>
  <c r="H629" i="1"/>
  <c r="H637" i="1"/>
  <c r="H645" i="1"/>
  <c r="H653" i="1"/>
  <c r="H661" i="1"/>
  <c r="H669" i="1"/>
  <c r="H677" i="1"/>
  <c r="H7" i="1"/>
  <c r="H15" i="1"/>
  <c r="H23" i="1"/>
  <c r="H31" i="1"/>
  <c r="H39" i="1"/>
  <c r="H47" i="1"/>
  <c r="H55" i="1"/>
  <c r="H63" i="1"/>
  <c r="H71" i="1"/>
  <c r="H79" i="1"/>
  <c r="H87" i="1"/>
  <c r="H95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8" i="1"/>
  <c r="H700" i="1"/>
  <c r="H692" i="1"/>
  <c r="H684" i="1"/>
  <c r="H675" i="1"/>
  <c r="H666" i="1"/>
  <c r="H657" i="1"/>
  <c r="H648" i="1"/>
  <c r="H639" i="1"/>
  <c r="H630" i="1"/>
  <c r="H620" i="1"/>
  <c r="H611" i="1"/>
  <c r="H593" i="1"/>
  <c r="H584" i="1"/>
  <c r="H575" i="1"/>
  <c r="H566" i="1"/>
  <c r="H556" i="1"/>
  <c r="H547" i="1"/>
  <c r="H538" i="1"/>
  <c r="H529" i="1"/>
  <c r="H520" i="1"/>
  <c r="H511" i="1"/>
  <c r="H502" i="1"/>
  <c r="H492" i="1"/>
  <c r="H483" i="1"/>
  <c r="H474" i="1"/>
  <c r="H465" i="1"/>
  <c r="H456" i="1"/>
  <c r="H447" i="1"/>
  <c r="H438" i="1"/>
  <c r="H428" i="1"/>
  <c r="H419" i="1"/>
  <c r="H410" i="1"/>
  <c r="H401" i="1"/>
  <c r="H392" i="1"/>
  <c r="H383" i="1"/>
  <c r="H374" i="1"/>
  <c r="H364" i="1"/>
  <c r="H355" i="1"/>
  <c r="H346" i="1"/>
  <c r="H337" i="1"/>
  <c r="H328" i="1"/>
  <c r="H319" i="1"/>
  <c r="H310" i="1"/>
  <c r="H300" i="1"/>
  <c r="H291" i="1"/>
  <c r="H282" i="1"/>
  <c r="H273" i="1"/>
  <c r="H264" i="1"/>
  <c r="H255" i="1"/>
  <c r="H246" i="1"/>
  <c r="H236" i="1"/>
  <c r="H227" i="1"/>
  <c r="H218" i="1"/>
  <c r="H209" i="1"/>
  <c r="H200" i="1"/>
  <c r="H190" i="1"/>
  <c r="H179" i="1"/>
  <c r="H169" i="1"/>
  <c r="H158" i="1"/>
  <c r="H147" i="1"/>
  <c r="H137" i="1"/>
  <c r="H126" i="1"/>
  <c r="H115" i="1"/>
  <c r="H105" i="1"/>
  <c r="H94" i="1"/>
  <c r="H83" i="1"/>
  <c r="H73" i="1"/>
  <c r="H62" i="1"/>
  <c r="H51" i="1"/>
  <c r="H41" i="1"/>
  <c r="H28" i="1"/>
  <c r="H16" i="1"/>
  <c r="H699" i="1"/>
  <c r="H691" i="1"/>
  <c r="H683" i="1"/>
  <c r="H674" i="1"/>
  <c r="H665" i="1"/>
  <c r="H656" i="1"/>
  <c r="H647" i="1"/>
  <c r="H638" i="1"/>
  <c r="H628" i="1"/>
  <c r="H619" i="1"/>
  <c r="H610" i="1"/>
  <c r="H601" i="1"/>
  <c r="H592" i="1"/>
  <c r="H583" i="1"/>
  <c r="H574" i="1"/>
  <c r="H564" i="1"/>
  <c r="H555" i="1"/>
  <c r="H546" i="1"/>
  <c r="H537" i="1"/>
  <c r="H528" i="1"/>
  <c r="H519" i="1"/>
  <c r="H510" i="1"/>
  <c r="H500" i="1"/>
  <c r="H491" i="1"/>
  <c r="H482" i="1"/>
  <c r="H473" i="1"/>
  <c r="H464" i="1"/>
  <c r="H455" i="1"/>
  <c r="H446" i="1"/>
  <c r="H436" i="1"/>
  <c r="H427" i="1"/>
  <c r="H418" i="1"/>
  <c r="H409" i="1"/>
  <c r="H400" i="1"/>
  <c r="H391" i="1"/>
  <c r="H382" i="1"/>
  <c r="H372" i="1"/>
  <c r="H363" i="1"/>
  <c r="H354" i="1"/>
  <c r="H345" i="1"/>
  <c r="H336" i="1"/>
  <c r="H327" i="1"/>
  <c r="H318" i="1"/>
  <c r="H308" i="1"/>
  <c r="H299" i="1"/>
  <c r="H290" i="1"/>
  <c r="H281" i="1"/>
  <c r="H272" i="1"/>
  <c r="H263" i="1"/>
  <c r="H254" i="1"/>
  <c r="H244" i="1"/>
  <c r="H235" i="1"/>
  <c r="H226" i="1"/>
  <c r="H217" i="1"/>
  <c r="H208" i="1"/>
  <c r="H199" i="1"/>
  <c r="H188" i="1"/>
  <c r="H178" i="1"/>
  <c r="H168" i="1"/>
  <c r="H156" i="1"/>
  <c r="H146" i="1"/>
  <c r="H136" i="1"/>
  <c r="H124" i="1"/>
  <c r="H114" i="1"/>
  <c r="H104" i="1"/>
  <c r="H92" i="1"/>
  <c r="H82" i="1"/>
  <c r="H72" i="1"/>
  <c r="H60" i="1"/>
  <c r="H50" i="1"/>
  <c r="H40" i="1"/>
  <c r="H26" i="1"/>
  <c r="H14" i="1"/>
  <c r="H697" i="1"/>
  <c r="H689" i="1"/>
  <c r="H681" i="1"/>
  <c r="H672" i="1"/>
  <c r="H663" i="1"/>
  <c r="H654" i="1"/>
  <c r="H644" i="1"/>
  <c r="H635" i="1"/>
  <c r="H626" i="1"/>
  <c r="H617" i="1"/>
  <c r="H608" i="1"/>
  <c r="H599" i="1"/>
  <c r="H590" i="1"/>
  <c r="H580" i="1"/>
  <c r="H571" i="1"/>
  <c r="H562" i="1"/>
  <c r="H553" i="1"/>
  <c r="H544" i="1"/>
  <c r="H535" i="1"/>
  <c r="H526" i="1"/>
  <c r="H516" i="1"/>
  <c r="H507" i="1"/>
  <c r="H498" i="1"/>
  <c r="H489" i="1"/>
  <c r="H480" i="1"/>
  <c r="H471" i="1"/>
  <c r="H462" i="1"/>
  <c r="H452" i="1"/>
  <c r="H443" i="1"/>
  <c r="H434" i="1"/>
  <c r="H425" i="1"/>
  <c r="H416" i="1"/>
  <c r="H407" i="1"/>
  <c r="H398" i="1"/>
  <c r="H388" i="1"/>
  <c r="H379" i="1"/>
  <c r="H370" i="1"/>
  <c r="H361" i="1"/>
  <c r="H352" i="1"/>
  <c r="H343" i="1"/>
  <c r="H334" i="1"/>
  <c r="H324" i="1"/>
  <c r="H315" i="1"/>
  <c r="H306" i="1"/>
  <c r="H297" i="1"/>
  <c r="H288" i="1"/>
  <c r="H279" i="1"/>
  <c r="H270" i="1"/>
  <c r="H260" i="1"/>
  <c r="H251" i="1"/>
  <c r="H242" i="1"/>
  <c r="H233" i="1"/>
  <c r="H224" i="1"/>
  <c r="H215" i="1"/>
  <c r="H206" i="1"/>
  <c r="H196" i="1"/>
  <c r="H186" i="1"/>
  <c r="H176" i="1"/>
  <c r="H164" i="1"/>
  <c r="H154" i="1"/>
  <c r="H144" i="1"/>
  <c r="H132" i="1"/>
  <c r="H122" i="1"/>
  <c r="H112" i="1"/>
  <c r="H100" i="1"/>
  <c r="H90" i="1"/>
  <c r="H80" i="1"/>
  <c r="H68" i="1"/>
  <c r="H58" i="1"/>
  <c r="H48" i="1"/>
  <c r="H36" i="1"/>
  <c r="H24" i="1"/>
  <c r="H3" i="1"/>
  <c r="H696" i="1"/>
  <c r="H688" i="1"/>
  <c r="H680" i="1"/>
  <c r="H671" i="1"/>
  <c r="H662" i="1"/>
  <c r="H652" i="1"/>
  <c r="H643" i="1"/>
  <c r="H634" i="1"/>
  <c r="H625" i="1"/>
  <c r="H616" i="1"/>
  <c r="H607" i="1"/>
  <c r="H598" i="1"/>
  <c r="H588" i="1"/>
  <c r="H579" i="1"/>
  <c r="H570" i="1"/>
  <c r="H561" i="1"/>
  <c r="H552" i="1"/>
  <c r="H543" i="1"/>
  <c r="H534" i="1"/>
  <c r="H524" i="1"/>
  <c r="H515" i="1"/>
  <c r="H506" i="1"/>
  <c r="H497" i="1"/>
  <c r="H488" i="1"/>
  <c r="H479" i="1"/>
  <c r="H470" i="1"/>
  <c r="H460" i="1"/>
  <c r="H451" i="1"/>
  <c r="H442" i="1"/>
  <c r="H433" i="1"/>
  <c r="H424" i="1"/>
  <c r="H415" i="1"/>
  <c r="H406" i="1"/>
  <c r="H396" i="1"/>
  <c r="H387" i="1"/>
  <c r="H378" i="1"/>
  <c r="H369" i="1"/>
  <c r="H360" i="1"/>
  <c r="H351" i="1"/>
  <c r="H342" i="1"/>
  <c r="H332" i="1"/>
  <c r="H323" i="1"/>
  <c r="H314" i="1"/>
  <c r="H305" i="1"/>
  <c r="H296" i="1"/>
  <c r="H287" i="1"/>
  <c r="H278" i="1"/>
  <c r="H268" i="1"/>
  <c r="H259" i="1"/>
  <c r="H250" i="1"/>
  <c r="H241" i="1"/>
  <c r="H232" i="1"/>
  <c r="H223" i="1"/>
  <c r="H214" i="1"/>
  <c r="H204" i="1"/>
  <c r="H195" i="1"/>
  <c r="H185" i="1"/>
  <c r="H174" i="1"/>
  <c r="H163" i="1"/>
  <c r="H153" i="1"/>
  <c r="H142" i="1"/>
  <c r="H131" i="1"/>
  <c r="H121" i="1"/>
  <c r="H110" i="1"/>
  <c r="H99" i="1"/>
  <c r="H89" i="1"/>
  <c r="H78" i="1"/>
  <c r="H67" i="1"/>
  <c r="H57" i="1"/>
  <c r="H46" i="1"/>
  <c r="H34" i="1"/>
  <c r="H22" i="1"/>
  <c r="H4" i="1"/>
  <c r="H695" i="1"/>
  <c r="H687" i="1"/>
  <c r="H679" i="1"/>
  <c r="H670" i="1"/>
  <c r="H660" i="1"/>
  <c r="H651" i="1"/>
  <c r="H642" i="1"/>
  <c r="H633" i="1"/>
  <c r="H624" i="1"/>
  <c r="H615" i="1"/>
  <c r="H606" i="1"/>
  <c r="H596" i="1"/>
  <c r="H587" i="1"/>
  <c r="H578" i="1"/>
  <c r="H569" i="1"/>
  <c r="H560" i="1"/>
  <c r="H551" i="1"/>
  <c r="H542" i="1"/>
  <c r="H532" i="1"/>
  <c r="H523" i="1"/>
  <c r="H514" i="1"/>
  <c r="H505" i="1"/>
  <c r="H496" i="1"/>
  <c r="H487" i="1"/>
  <c r="H478" i="1"/>
  <c r="H468" i="1"/>
  <c r="H459" i="1"/>
  <c r="H450" i="1"/>
  <c r="H441" i="1"/>
  <c r="H432" i="1"/>
  <c r="H423" i="1"/>
  <c r="H414" i="1"/>
  <c r="H404" i="1"/>
  <c r="H395" i="1"/>
  <c r="H386" i="1"/>
  <c r="H377" i="1"/>
  <c r="H368" i="1"/>
  <c r="H359" i="1"/>
  <c r="H350" i="1"/>
  <c r="H340" i="1"/>
  <c r="H331" i="1"/>
  <c r="H322" i="1"/>
  <c r="H313" i="1"/>
  <c r="H304" i="1"/>
  <c r="H295" i="1"/>
  <c r="H286" i="1"/>
  <c r="H276" i="1"/>
  <c r="H267" i="1"/>
  <c r="H258" i="1"/>
  <c r="H249" i="1"/>
  <c r="H240" i="1"/>
  <c r="H231" i="1"/>
  <c r="H222" i="1"/>
  <c r="H212" i="1"/>
  <c r="H203" i="1"/>
  <c r="H194" i="1"/>
  <c r="H184" i="1"/>
  <c r="H172" i="1"/>
  <c r="H162" i="1"/>
  <c r="H152" i="1"/>
  <c r="H140" i="1"/>
  <c r="H130" i="1"/>
  <c r="H120" i="1"/>
  <c r="H108" i="1"/>
  <c r="H98" i="1"/>
  <c r="H88" i="1"/>
  <c r="H76" i="1"/>
  <c r="H66" i="1"/>
  <c r="H56" i="1"/>
  <c r="H44" i="1"/>
  <c r="H33" i="1"/>
  <c r="H20" i="1"/>
  <c r="H703" i="1"/>
  <c r="H702" i="1"/>
  <c r="H694" i="1"/>
  <c r="H686" i="1"/>
  <c r="H678" i="1"/>
  <c r="H668" i="1"/>
  <c r="H659" i="1"/>
  <c r="H650" i="1"/>
  <c r="H641" i="1"/>
  <c r="H632" i="1"/>
  <c r="H623" i="1"/>
  <c r="H614" i="1"/>
  <c r="H604" i="1"/>
  <c r="H595" i="1"/>
  <c r="H586" i="1"/>
  <c r="H577" i="1"/>
  <c r="H568" i="1"/>
  <c r="H559" i="1"/>
  <c r="H550" i="1"/>
  <c r="H540" i="1"/>
  <c r="H531" i="1"/>
  <c r="H522" i="1"/>
  <c r="H513" i="1"/>
  <c r="H504" i="1"/>
  <c r="H495" i="1"/>
  <c r="H486" i="1"/>
  <c r="H476" i="1"/>
  <c r="H467" i="1"/>
  <c r="H458" i="1"/>
  <c r="H449" i="1"/>
  <c r="H440" i="1"/>
  <c r="H431" i="1"/>
  <c r="H422" i="1"/>
  <c r="H412" i="1"/>
  <c r="H403" i="1"/>
  <c r="H394" i="1"/>
  <c r="H385" i="1"/>
  <c r="H376" i="1"/>
  <c r="H367" i="1"/>
  <c r="H358" i="1"/>
  <c r="H348" i="1"/>
  <c r="H339" i="1"/>
  <c r="H330" i="1"/>
  <c r="H321" i="1"/>
  <c r="H312" i="1"/>
  <c r="H303" i="1"/>
  <c r="H294" i="1"/>
  <c r="H284" i="1"/>
  <c r="H275" i="1"/>
  <c r="H266" i="1"/>
  <c r="H257" i="1"/>
  <c r="H248" i="1"/>
  <c r="H239" i="1"/>
  <c r="H230" i="1"/>
  <c r="H220" i="1"/>
  <c r="H211" i="1"/>
  <c r="H202" i="1"/>
  <c r="H193" i="1"/>
  <c r="H182" i="1"/>
  <c r="H171" i="1"/>
  <c r="H161" i="1"/>
  <c r="H150" i="1"/>
  <c r="H139" i="1"/>
  <c r="H129" i="1"/>
  <c r="H118" i="1"/>
  <c r="H107" i="1"/>
  <c r="H97" i="1"/>
  <c r="H86" i="1"/>
  <c r="H75" i="1"/>
  <c r="H65" i="1"/>
  <c r="H54" i="1"/>
  <c r="H43" i="1"/>
  <c r="H32" i="1"/>
  <c r="H18" i="1"/>
</calcChain>
</file>

<file path=xl/sharedStrings.xml><?xml version="1.0" encoding="utf-8"?>
<sst xmlns="http://schemas.openxmlformats.org/spreadsheetml/2006/main" count="10" uniqueCount="10">
  <si>
    <t>Date of Observation</t>
  </si>
  <si>
    <t>Level of the S&amp;P 500 Index</t>
  </si>
  <si>
    <t xml:space="preserve">x_t </t>
  </si>
  <si>
    <t>x_t - x_{t-1}-\theta</t>
  </si>
  <si>
    <t>theta_mle</t>
  </si>
  <si>
    <t>(x_t - x_{t-1}-\theta)^2</t>
  </si>
  <si>
    <t>T</t>
  </si>
  <si>
    <t xml:space="preserve">\sigma_MLE </t>
  </si>
  <si>
    <t>THETA MLE</t>
  </si>
  <si>
    <t>SIGMA MLE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</si>
</sst>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2"/>
      <color indexed="9"/>
      <name val="Arial"/>
      <family val="2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L14" sqref="L14"/>
    </sheetView>
  </sheetViews>
  <sheetFormatPr defaultRowHeight="15" x14ac:dyDescent="0.25"/>
  <cols>
    <col min="1" max="1" width="20" customWidth="1"/>
    <col min="2" max="2" width="27" customWidth="1"/>
    <col min="5" max="5" width="12.7109375" bestFit="1" customWidth="1"/>
    <col min="6" max="6" width="17.7109375" bestFit="1" customWidth="1"/>
    <col min="7" max="7" width="21.140625" bestFit="1" customWidth="1"/>
    <col min="8" max="8" width="12" bestFit="1" customWidth="1"/>
    <col min="11" max="11" width="10.5703125" bestFit="1" customWidth="1"/>
  </cols>
  <sheetData>
    <row r="1" spans="1:12" ht="50.1" customHeight="1" x14ac:dyDescent="0.25">
      <c r="A1" s="1" t="s">
        <v>0</v>
      </c>
      <c r="B1" s="1" t="s">
        <v>1</v>
      </c>
      <c r="C1" s="2" t="s">
        <v>2</v>
      </c>
      <c r="D1" s="2" t="s">
        <v>6</v>
      </c>
      <c r="E1" s="2" t="s">
        <v>4</v>
      </c>
      <c r="F1" s="2" t="s">
        <v>3</v>
      </c>
      <c r="G1" s="2" t="s">
        <v>5</v>
      </c>
      <c r="H1" s="2" t="s">
        <v>7</v>
      </c>
    </row>
    <row r="2" spans="1:12" x14ac:dyDescent="0.25">
      <c r="A2">
        <v>19600129</v>
      </c>
      <c r="B2">
        <v>55.61</v>
      </c>
      <c r="C2">
        <f>LN($B$2/B2)</f>
        <v>0</v>
      </c>
      <c r="E2">
        <f>C2/ROW(C2)-2</f>
        <v>-2</v>
      </c>
    </row>
    <row r="3" spans="1:12" x14ac:dyDescent="0.25">
      <c r="A3">
        <v>19600229</v>
      </c>
      <c r="B3">
        <v>56.12</v>
      </c>
      <c r="C3">
        <f>LN(B3/$B$2)</f>
        <v>9.1292140347876086E-3</v>
      </c>
      <c r="D3">
        <f>ROW(C3)-2</f>
        <v>1</v>
      </c>
      <c r="E3">
        <f>C3/D3</f>
        <v>9.1292140347876086E-3</v>
      </c>
      <c r="F3">
        <f>C3-C2-E3</f>
        <v>0</v>
      </c>
      <c r="G3">
        <f>F3^2</f>
        <v>0</v>
      </c>
      <c r="H3">
        <f>G3/D3</f>
        <v>0</v>
      </c>
      <c r="K3" s="3" t="s">
        <v>8</v>
      </c>
      <c r="L3" s="3">
        <f>E703</f>
        <v>5.5483946843849158E-3</v>
      </c>
    </row>
    <row r="4" spans="1:12" x14ac:dyDescent="0.25">
      <c r="A4">
        <v>19600331</v>
      </c>
      <c r="B4">
        <v>55.34</v>
      </c>
      <c r="C4">
        <f t="shared" ref="C4:C67" si="0">LN(B4/$B$2)</f>
        <v>-4.86706684069274E-3</v>
      </c>
      <c r="D4">
        <f t="shared" ref="D4:D67" si="1">ROW(C4)-2</f>
        <v>2</v>
      </c>
      <c r="E4">
        <f t="shared" ref="E4:E67" si="2">C4/D4</f>
        <v>-2.43353342034637E-3</v>
      </c>
      <c r="F4">
        <f t="shared" ref="F4:F67" si="3">C4-C3-E4</f>
        <v>-1.1562747455133977E-2</v>
      </c>
      <c r="G4">
        <f t="shared" ref="G4:G67" si="4">F4^2</f>
        <v>1.3369712871120728E-4</v>
      </c>
      <c r="H4">
        <f>SQRT(SUM($G$3:G4)/D4)</f>
        <v>8.1760971346727315E-3</v>
      </c>
      <c r="K4" s="3" t="s">
        <v>9</v>
      </c>
      <c r="L4" s="3">
        <f>H703</f>
        <v>4.2045537984694327E-2</v>
      </c>
    </row>
    <row r="5" spans="1:12" x14ac:dyDescent="0.25">
      <c r="A5">
        <v>19600429</v>
      </c>
      <c r="B5">
        <v>54.37</v>
      </c>
      <c r="C5">
        <f t="shared" si="0"/>
        <v>-2.2550510041643324E-2</v>
      </c>
      <c r="D5">
        <f t="shared" si="1"/>
        <v>3</v>
      </c>
      <c r="E5">
        <f t="shared" si="2"/>
        <v>-7.5168366805477742E-3</v>
      </c>
      <c r="F5">
        <f t="shared" si="3"/>
        <v>-1.0166606520402809E-2</v>
      </c>
      <c r="G5">
        <f t="shared" si="4"/>
        <v>1.0335988814069692E-4</v>
      </c>
      <c r="H5">
        <f>SQRT(SUM($G$3:G5)/D5)</f>
        <v>8.8892635025237827E-3</v>
      </c>
    </row>
    <row r="6" spans="1:12" x14ac:dyDescent="0.25">
      <c r="A6">
        <v>19600531</v>
      </c>
      <c r="B6">
        <v>55.83</v>
      </c>
      <c r="C6">
        <f t="shared" si="0"/>
        <v>3.9483181227964025E-3</v>
      </c>
      <c r="D6">
        <f t="shared" si="1"/>
        <v>4</v>
      </c>
      <c r="E6">
        <f t="shared" si="2"/>
        <v>9.8707953069910063E-4</v>
      </c>
      <c r="F6">
        <f t="shared" si="3"/>
        <v>2.5511748633740627E-2</v>
      </c>
      <c r="G6">
        <f t="shared" si="4"/>
        <v>6.5084931835116672E-4</v>
      </c>
      <c r="H6">
        <f>SQRT(SUM($G$3:G6)/D6)</f>
        <v>1.4898878608833878E-2</v>
      </c>
    </row>
    <row r="7" spans="1:12" x14ac:dyDescent="0.25">
      <c r="A7">
        <v>19600630</v>
      </c>
      <c r="B7">
        <v>56.92</v>
      </c>
      <c r="C7">
        <f t="shared" si="0"/>
        <v>2.3283732022178951E-2</v>
      </c>
      <c r="D7">
        <f t="shared" si="1"/>
        <v>5</v>
      </c>
      <c r="E7">
        <f t="shared" si="2"/>
        <v>4.6567464044357902E-3</v>
      </c>
      <c r="F7">
        <f>C7-C6-E7</f>
        <v>1.467866749494676E-2</v>
      </c>
      <c r="G7">
        <f t="shared" si="4"/>
        <v>2.154632794272066E-4</v>
      </c>
      <c r="H7">
        <f>SQRT(SUM($G$3:G7)/D7)</f>
        <v>1.4855097540105737E-2</v>
      </c>
    </row>
    <row r="8" spans="1:12" x14ac:dyDescent="0.25">
      <c r="A8">
        <v>19600729</v>
      </c>
      <c r="B8">
        <v>55.51</v>
      </c>
      <c r="C8">
        <f t="shared" si="0"/>
        <v>-1.7998564974027655E-3</v>
      </c>
      <c r="D8">
        <f t="shared" si="1"/>
        <v>6</v>
      </c>
      <c r="E8">
        <f t="shared" si="2"/>
        <v>-2.9997608290046094E-4</v>
      </c>
      <c r="F8">
        <f t="shared" si="3"/>
        <v>-2.4783612436681254E-2</v>
      </c>
      <c r="G8">
        <f t="shared" si="4"/>
        <v>6.1422744541162172E-4</v>
      </c>
      <c r="H8">
        <f>SQRT(SUM($G$3:G8)/D8)</f>
        <v>1.6919402373418806E-2</v>
      </c>
    </row>
    <row r="9" spans="1:12" x14ac:dyDescent="0.25">
      <c r="A9">
        <v>19600831</v>
      </c>
      <c r="B9">
        <v>56.96</v>
      </c>
      <c r="C9">
        <f t="shared" si="0"/>
        <v>2.3986225904247687E-2</v>
      </c>
      <c r="D9">
        <f t="shared" si="1"/>
        <v>7</v>
      </c>
      <c r="E9">
        <f t="shared" si="2"/>
        <v>3.4266037006068124E-3</v>
      </c>
      <c r="F9">
        <f t="shared" si="3"/>
        <v>2.2359478701043638E-2</v>
      </c>
      <c r="G9">
        <f t="shared" si="4"/>
        <v>4.9994628778242411E-4</v>
      </c>
      <c r="H9">
        <f>SQRT(SUM($G$3:G9)/D9)</f>
        <v>1.7798649017047509E-2</v>
      </c>
    </row>
    <row r="10" spans="1:12" x14ac:dyDescent="0.25">
      <c r="A10">
        <v>19600930</v>
      </c>
      <c r="B10">
        <v>53.52</v>
      </c>
      <c r="C10">
        <f t="shared" si="0"/>
        <v>-3.8307625379499555E-2</v>
      </c>
      <c r="D10">
        <f t="shared" si="1"/>
        <v>8</v>
      </c>
      <c r="E10">
        <f t="shared" si="2"/>
        <v>-4.7884531724374443E-3</v>
      </c>
      <c r="F10">
        <f t="shared" si="3"/>
        <v>-5.7505398111309801E-2</v>
      </c>
      <c r="G10">
        <f t="shared" si="4"/>
        <v>3.3068708119402329E-3</v>
      </c>
      <c r="H10">
        <f>SQRT(SUM($G$3:G10)/D10)</f>
        <v>2.6278351736183331E-2</v>
      </c>
    </row>
    <row r="11" spans="1:12" x14ac:dyDescent="0.25">
      <c r="A11">
        <v>19601031</v>
      </c>
      <c r="B11">
        <v>53.39</v>
      </c>
      <c r="C11">
        <f t="shared" si="0"/>
        <v>-4.0739578687377688E-2</v>
      </c>
      <c r="D11">
        <f t="shared" si="1"/>
        <v>9</v>
      </c>
      <c r="E11">
        <f t="shared" si="2"/>
        <v>-4.5266198541530763E-3</v>
      </c>
      <c r="F11">
        <f t="shared" si="3"/>
        <v>2.0946665462749431E-3</v>
      </c>
      <c r="G11">
        <f t="shared" si="4"/>
        <v>4.3876279400833983E-6</v>
      </c>
      <c r="H11">
        <f>SQRT(SUM($G$3:G11)/D11)</f>
        <v>2.4785304310114085E-2</v>
      </c>
    </row>
    <row r="12" spans="1:12" x14ac:dyDescent="0.25">
      <c r="A12">
        <v>19601130</v>
      </c>
      <c r="B12">
        <v>55.54</v>
      </c>
      <c r="C12">
        <f t="shared" si="0"/>
        <v>-1.2595593208191761E-3</v>
      </c>
      <c r="D12">
        <f t="shared" si="1"/>
        <v>10</v>
      </c>
      <c r="E12">
        <f t="shared" si="2"/>
        <v>-1.2595593208191761E-4</v>
      </c>
      <c r="F12">
        <f t="shared" si="3"/>
        <v>3.9605975298640426E-2</v>
      </c>
      <c r="G12">
        <f t="shared" si="4"/>
        <v>1.5686332793565156E-3</v>
      </c>
      <c r="H12">
        <f>SQRT(SUM($G$3:G12)/D12)</f>
        <v>2.6641011743289995E-2</v>
      </c>
    </row>
    <row r="13" spans="1:12" x14ac:dyDescent="0.25">
      <c r="A13">
        <v>19601230</v>
      </c>
      <c r="B13">
        <v>58.11</v>
      </c>
      <c r="C13">
        <f t="shared" si="0"/>
        <v>4.3974724887541609E-2</v>
      </c>
      <c r="D13">
        <f t="shared" si="1"/>
        <v>11</v>
      </c>
      <c r="E13">
        <f t="shared" si="2"/>
        <v>3.9977022625037823E-3</v>
      </c>
      <c r="F13">
        <f t="shared" si="3"/>
        <v>4.1236581945857005E-2</v>
      </c>
      <c r="G13">
        <f t="shared" si="4"/>
        <v>1.7004556905773798E-3</v>
      </c>
      <c r="H13">
        <f>SQRT(SUM($G$3:G13)/D13)</f>
        <v>2.8280881363465536E-2</v>
      </c>
    </row>
    <row r="14" spans="1:12" x14ac:dyDescent="0.25">
      <c r="A14">
        <v>19610131</v>
      </c>
      <c r="B14">
        <v>61.78</v>
      </c>
      <c r="C14">
        <f t="shared" si="0"/>
        <v>0.10521664629096314</v>
      </c>
      <c r="D14">
        <f t="shared" si="1"/>
        <v>12</v>
      </c>
      <c r="E14">
        <f t="shared" si="2"/>
        <v>8.7680538575802616E-3</v>
      </c>
      <c r="F14">
        <f t="shared" si="3"/>
        <v>5.2473867545841268E-2</v>
      </c>
      <c r="G14">
        <f t="shared" si="4"/>
        <v>2.7535067752184937E-3</v>
      </c>
      <c r="H14">
        <f>SQRT(SUM($G$3:G14)/D14)</f>
        <v>3.1026060998319123E-2</v>
      </c>
    </row>
    <row r="15" spans="1:12" x14ac:dyDescent="0.25">
      <c r="A15">
        <v>19610228</v>
      </c>
      <c r="B15">
        <v>63.44</v>
      </c>
      <c r="C15">
        <f t="shared" si="0"/>
        <v>0.13173153612711991</v>
      </c>
      <c r="D15">
        <f t="shared" si="1"/>
        <v>13</v>
      </c>
      <c r="E15">
        <f t="shared" si="2"/>
        <v>1.0133195086701531E-2</v>
      </c>
      <c r="F15">
        <f t="shared" si="3"/>
        <v>1.6381694749455236E-2</v>
      </c>
      <c r="G15">
        <f t="shared" si="4"/>
        <v>2.6835992286432925E-4</v>
      </c>
      <c r="H15">
        <f>SQRT(SUM($G$3:G15)/D15)</f>
        <v>3.0153144313297842E-2</v>
      </c>
    </row>
    <row r="16" spans="1:12" x14ac:dyDescent="0.25">
      <c r="A16">
        <v>19610330</v>
      </c>
      <c r="B16">
        <v>65.06</v>
      </c>
      <c r="C16">
        <f t="shared" si="0"/>
        <v>0.15694687984573283</v>
      </c>
      <c r="D16">
        <f t="shared" si="1"/>
        <v>14</v>
      </c>
      <c r="E16">
        <f t="shared" si="2"/>
        <v>1.1210491417552345E-2</v>
      </c>
      <c r="F16">
        <f t="shared" si="3"/>
        <v>1.4004852301060576E-2</v>
      </c>
      <c r="G16">
        <f t="shared" si="4"/>
        <v>1.9613588797452169E-4</v>
      </c>
      <c r="H16">
        <f>SQRT(SUM($G$3:G16)/D16)</f>
        <v>2.9296383667242569E-2</v>
      </c>
    </row>
    <row r="17" spans="1:8" x14ac:dyDescent="0.25">
      <c r="A17">
        <v>19610428</v>
      </c>
      <c r="B17">
        <v>65.31</v>
      </c>
      <c r="C17">
        <f t="shared" si="0"/>
        <v>0.16078212271509323</v>
      </c>
      <c r="D17">
        <f t="shared" si="1"/>
        <v>15</v>
      </c>
      <c r="E17">
        <f t="shared" si="2"/>
        <v>1.0718808181006215E-2</v>
      </c>
      <c r="F17">
        <f t="shared" si="3"/>
        <v>-6.8835653116458093E-3</v>
      </c>
      <c r="G17">
        <f t="shared" si="4"/>
        <v>4.7383471399693467E-5</v>
      </c>
      <c r="H17">
        <f>SQRT(SUM($G$3:G17)/D17)</f>
        <v>2.8358745641154596E-2</v>
      </c>
    </row>
    <row r="18" spans="1:8" x14ac:dyDescent="0.25">
      <c r="A18">
        <v>19610531</v>
      </c>
      <c r="B18">
        <v>66.56</v>
      </c>
      <c r="C18">
        <f t="shared" si="0"/>
        <v>0.17974075531348055</v>
      </c>
      <c r="D18">
        <f t="shared" si="1"/>
        <v>16</v>
      </c>
      <c r="E18">
        <f t="shared" si="2"/>
        <v>1.1233797207092534E-2</v>
      </c>
      <c r="F18">
        <f t="shared" si="3"/>
        <v>7.7248353912947806E-3</v>
      </c>
      <c r="G18">
        <f t="shared" si="4"/>
        <v>5.9673081822600388E-5</v>
      </c>
      <c r="H18">
        <f>SQRT(SUM($G$3:G18)/D18)</f>
        <v>2.7526067073909883E-2</v>
      </c>
    </row>
    <row r="19" spans="1:8" x14ac:dyDescent="0.25">
      <c r="A19">
        <v>19610630</v>
      </c>
      <c r="B19">
        <v>64.64</v>
      </c>
      <c r="C19">
        <f t="shared" si="0"/>
        <v>0.1504703730133673</v>
      </c>
      <c r="D19">
        <f t="shared" si="1"/>
        <v>17</v>
      </c>
      <c r="E19">
        <f t="shared" si="2"/>
        <v>8.851198412551017E-3</v>
      </c>
      <c r="F19">
        <f t="shared" si="3"/>
        <v>-3.812158071266427E-2</v>
      </c>
      <c r="G19">
        <f t="shared" si="4"/>
        <v>1.4532549160321765E-3</v>
      </c>
      <c r="H19">
        <f>SQRT(SUM($G$3:G19)/D19)</f>
        <v>2.8259516682256375E-2</v>
      </c>
    </row>
    <row r="20" spans="1:8" x14ac:dyDescent="0.25">
      <c r="A20">
        <v>19610731</v>
      </c>
      <c r="B20">
        <v>66.760000000000005</v>
      </c>
      <c r="C20">
        <f t="shared" si="0"/>
        <v>0.18274105759416184</v>
      </c>
      <c r="D20">
        <f t="shared" si="1"/>
        <v>18</v>
      </c>
      <c r="E20">
        <f t="shared" si="2"/>
        <v>1.0152280977453436E-2</v>
      </c>
      <c r="F20">
        <f t="shared" si="3"/>
        <v>2.2118403603341108E-2</v>
      </c>
      <c r="G20">
        <f t="shared" si="4"/>
        <v>4.8922377796029287E-4</v>
      </c>
      <c r="H20">
        <f>SQRT(SUM($G$3:G20)/D20)</f>
        <v>2.795376002428002E-2</v>
      </c>
    </row>
    <row r="21" spans="1:8" x14ac:dyDescent="0.25">
      <c r="A21">
        <v>19610831</v>
      </c>
      <c r="B21">
        <v>68.069999999999993</v>
      </c>
      <c r="C21">
        <f t="shared" si="0"/>
        <v>0.20217354626038733</v>
      </c>
      <c r="D21">
        <f t="shared" si="1"/>
        <v>19</v>
      </c>
      <c r="E21">
        <f t="shared" si="2"/>
        <v>1.0640712961073018E-2</v>
      </c>
      <c r="F21">
        <f t="shared" si="3"/>
        <v>8.7917757051524711E-3</v>
      </c>
      <c r="G21">
        <f t="shared" si="4"/>
        <v>7.7295320049709226E-5</v>
      </c>
      <c r="H21">
        <f>SQRT(SUM($G$3:G21)/D21)</f>
        <v>2.7282849742109875E-2</v>
      </c>
    </row>
    <row r="22" spans="1:8" x14ac:dyDescent="0.25">
      <c r="A22">
        <v>19610929</v>
      </c>
      <c r="B22">
        <v>66.73</v>
      </c>
      <c r="C22">
        <f t="shared" si="0"/>
        <v>0.18229158571604259</v>
      </c>
      <c r="D22">
        <f t="shared" si="1"/>
        <v>20</v>
      </c>
      <c r="E22">
        <f t="shared" si="2"/>
        <v>9.1145792858021296E-3</v>
      </c>
      <c r="F22">
        <f t="shared" si="3"/>
        <v>-2.899653983014687E-2</v>
      </c>
      <c r="G22">
        <f t="shared" si="4"/>
        <v>8.4079932212129387E-4</v>
      </c>
      <c r="H22">
        <f>SQRT(SUM($G$3:G22)/D22)</f>
        <v>2.7371082580966398E-2</v>
      </c>
    </row>
    <row r="23" spans="1:8" x14ac:dyDescent="0.25">
      <c r="A23">
        <v>19611031</v>
      </c>
      <c r="B23">
        <v>68.62</v>
      </c>
      <c r="C23">
        <f t="shared" si="0"/>
        <v>0.21022099623083118</v>
      </c>
      <c r="D23">
        <f t="shared" si="1"/>
        <v>21</v>
      </c>
      <c r="E23">
        <f t="shared" si="2"/>
        <v>1.001052363003958E-2</v>
      </c>
      <c r="F23">
        <f t="shared" si="3"/>
        <v>1.7918886884749009E-2</v>
      </c>
      <c r="G23">
        <f t="shared" si="4"/>
        <v>3.2108650718843003E-4</v>
      </c>
      <c r="H23">
        <f>SQRT(SUM($G$3:G23)/D23)</f>
        <v>2.6996128241154521E-2</v>
      </c>
    </row>
    <row r="24" spans="1:8" x14ac:dyDescent="0.25">
      <c r="A24">
        <v>19611130</v>
      </c>
      <c r="B24">
        <v>71.319999999999993</v>
      </c>
      <c r="C24">
        <f t="shared" si="0"/>
        <v>0.24881375179546697</v>
      </c>
      <c r="D24">
        <f t="shared" si="1"/>
        <v>22</v>
      </c>
      <c r="E24">
        <f t="shared" si="2"/>
        <v>1.1309715990703044E-2</v>
      </c>
      <c r="F24">
        <f t="shared" si="3"/>
        <v>2.7283039573932744E-2</v>
      </c>
      <c r="G24">
        <f t="shared" si="4"/>
        <v>7.4436424839278016E-4</v>
      </c>
      <c r="H24">
        <f>SQRT(SUM($G$3:G24)/D24)</f>
        <v>2.700923578456994E-2</v>
      </c>
    </row>
    <row r="25" spans="1:8" x14ac:dyDescent="0.25">
      <c r="A25">
        <v>19611229</v>
      </c>
      <c r="B25">
        <v>71.55</v>
      </c>
      <c r="C25">
        <f t="shared" si="0"/>
        <v>0.25203346480298727</v>
      </c>
      <c r="D25">
        <f t="shared" si="1"/>
        <v>23</v>
      </c>
      <c r="E25">
        <f t="shared" si="2"/>
        <v>1.0957976730564664E-2</v>
      </c>
      <c r="F25">
        <f t="shared" si="3"/>
        <v>-7.7382637230443609E-3</v>
      </c>
      <c r="G25">
        <f t="shared" si="4"/>
        <v>5.988072544738437E-5</v>
      </c>
      <c r="H25">
        <f>SQRT(SUM($G$3:G25)/D25)</f>
        <v>2.6464787691761488E-2</v>
      </c>
    </row>
    <row r="26" spans="1:8" x14ac:dyDescent="0.25">
      <c r="A26">
        <v>19620131</v>
      </c>
      <c r="B26">
        <v>68.84</v>
      </c>
      <c r="C26">
        <f t="shared" si="0"/>
        <v>0.21342193014386612</v>
      </c>
      <c r="D26">
        <f t="shared" si="1"/>
        <v>24</v>
      </c>
      <c r="E26">
        <f t="shared" si="2"/>
        <v>8.892580422661089E-3</v>
      </c>
      <c r="F26">
        <f t="shared" si="3"/>
        <v>-4.750411508178224E-2</v>
      </c>
      <c r="G26">
        <f t="shared" si="4"/>
        <v>2.2566409497032109E-3</v>
      </c>
      <c r="H26">
        <f>SQRT(SUM($G$3:G26)/D26)</f>
        <v>2.7662772565168286E-2</v>
      </c>
    </row>
    <row r="27" spans="1:8" x14ac:dyDescent="0.25">
      <c r="A27">
        <v>19620228</v>
      </c>
      <c r="B27">
        <v>69.959999999999994</v>
      </c>
      <c r="C27">
        <f t="shared" si="0"/>
        <v>0.22956060895092853</v>
      </c>
      <c r="D27">
        <f t="shared" si="1"/>
        <v>25</v>
      </c>
      <c r="E27">
        <f t="shared" si="2"/>
        <v>9.1824243580371414E-3</v>
      </c>
      <c r="F27">
        <f t="shared" si="3"/>
        <v>6.9562544490252651E-3</v>
      </c>
      <c r="G27">
        <f t="shared" si="4"/>
        <v>4.8389475959583798E-5</v>
      </c>
      <c r="H27">
        <f>SQRT(SUM($G$3:G27)/D27)</f>
        <v>2.7139554262937359E-2</v>
      </c>
    </row>
    <row r="28" spans="1:8" x14ac:dyDescent="0.25">
      <c r="A28">
        <v>19620330</v>
      </c>
      <c r="B28">
        <v>69.55</v>
      </c>
      <c r="C28">
        <f t="shared" si="0"/>
        <v>0.22368287716997934</v>
      </c>
      <c r="D28">
        <f t="shared" si="1"/>
        <v>26</v>
      </c>
      <c r="E28">
        <f t="shared" si="2"/>
        <v>8.6031875834607432E-3</v>
      </c>
      <c r="F28">
        <f t="shared" si="3"/>
        <v>-1.4480919364409935E-2</v>
      </c>
      <c r="G28">
        <f t="shared" si="4"/>
        <v>2.0969702563854262E-4</v>
      </c>
      <c r="H28">
        <f>SQRT(SUM($G$3:G28)/D28)</f>
        <v>2.6763624973956707E-2</v>
      </c>
    </row>
    <row r="29" spans="1:8" x14ac:dyDescent="0.25">
      <c r="A29">
        <v>19620430</v>
      </c>
      <c r="B29">
        <v>65.239999999999995</v>
      </c>
      <c r="C29">
        <f t="shared" si="0"/>
        <v>0.15970973655334045</v>
      </c>
      <c r="D29">
        <f t="shared" si="1"/>
        <v>27</v>
      </c>
      <c r="E29">
        <f t="shared" si="2"/>
        <v>5.915175427901498E-3</v>
      </c>
      <c r="F29">
        <f t="shared" si="3"/>
        <v>-6.9888316044540391E-2</v>
      </c>
      <c r="G29">
        <f t="shared" si="4"/>
        <v>4.8843767195415619E-3</v>
      </c>
      <c r="H29">
        <f>SQRT(SUM($G$3:G29)/D29)</f>
        <v>2.9507035498117281E-2</v>
      </c>
    </row>
    <row r="30" spans="1:8" x14ac:dyDescent="0.25">
      <c r="A30">
        <v>19620531</v>
      </c>
      <c r="B30">
        <v>59.63</v>
      </c>
      <c r="C30">
        <f t="shared" si="0"/>
        <v>6.979576193554192E-2</v>
      </c>
      <c r="D30">
        <f t="shared" si="1"/>
        <v>28</v>
      </c>
      <c r="E30">
        <f t="shared" si="2"/>
        <v>2.4927057834122114E-3</v>
      </c>
      <c r="F30">
        <f t="shared" si="3"/>
        <v>-9.2406680401210736E-2</v>
      </c>
      <c r="G30">
        <f t="shared" si="4"/>
        <v>8.5389945827715041E-3</v>
      </c>
      <c r="H30">
        <f>SQRT(SUM($G$3:G30)/D30)</f>
        <v>3.3830962924793276E-2</v>
      </c>
    </row>
    <row r="31" spans="1:8" x14ac:dyDescent="0.25">
      <c r="A31">
        <v>19620629</v>
      </c>
      <c r="B31">
        <v>54.75</v>
      </c>
      <c r="C31">
        <f t="shared" si="0"/>
        <v>-1.5585672502862366E-2</v>
      </c>
      <c r="D31">
        <f t="shared" si="1"/>
        <v>29</v>
      </c>
      <c r="E31">
        <f t="shared" si="2"/>
        <v>-5.3743698285732295E-4</v>
      </c>
      <c r="F31">
        <f t="shared" si="3"/>
        <v>-8.4843997455546966E-2</v>
      </c>
      <c r="G31">
        <f t="shared" si="4"/>
        <v>7.1985039042368601E-3</v>
      </c>
      <c r="H31">
        <f>SQRT(SUM($G$3:G31)/D31)</f>
        <v>3.6787112329128444E-2</v>
      </c>
    </row>
    <row r="32" spans="1:8" x14ac:dyDescent="0.25">
      <c r="A32">
        <v>19620731</v>
      </c>
      <c r="B32">
        <v>58.23</v>
      </c>
      <c r="C32">
        <f t="shared" si="0"/>
        <v>4.6037644649555856E-2</v>
      </c>
      <c r="D32">
        <f t="shared" si="1"/>
        <v>30</v>
      </c>
      <c r="E32">
        <f t="shared" si="2"/>
        <v>1.5345881549851952E-3</v>
      </c>
      <c r="F32">
        <f t="shared" si="3"/>
        <v>6.0088728997433026E-2</v>
      </c>
      <c r="G32">
        <f t="shared" si="4"/>
        <v>3.6106553525269485E-3</v>
      </c>
      <c r="H32">
        <f>SQRT(SUM($G$3:G32)/D32)</f>
        <v>3.7795993052389586E-2</v>
      </c>
    </row>
    <row r="33" spans="1:8" x14ac:dyDescent="0.25">
      <c r="A33">
        <v>19620831</v>
      </c>
      <c r="B33">
        <v>59.12</v>
      </c>
      <c r="C33">
        <f t="shared" si="0"/>
        <v>6.1206235440473697E-2</v>
      </c>
      <c r="D33">
        <f t="shared" si="1"/>
        <v>31</v>
      </c>
      <c r="E33">
        <f t="shared" si="2"/>
        <v>1.974394691628184E-3</v>
      </c>
      <c r="F33">
        <f t="shared" si="3"/>
        <v>1.3194196099289656E-2</v>
      </c>
      <c r="G33">
        <f t="shared" si="4"/>
        <v>1.7408681070651039E-4</v>
      </c>
      <c r="H33">
        <f>SQRT(SUM($G$3:G33)/D33)</f>
        <v>3.7256824243998905E-2</v>
      </c>
    </row>
    <row r="34" spans="1:8" x14ac:dyDescent="0.25">
      <c r="A34">
        <v>19620928</v>
      </c>
      <c r="B34">
        <v>56.27</v>
      </c>
      <c r="C34">
        <f t="shared" si="0"/>
        <v>1.1798492245715029E-2</v>
      </c>
      <c r="D34">
        <f t="shared" si="1"/>
        <v>32</v>
      </c>
      <c r="E34">
        <f t="shared" si="2"/>
        <v>3.6870288267859465E-4</v>
      </c>
      <c r="F34">
        <f t="shared" si="3"/>
        <v>-4.9776446077437267E-2</v>
      </c>
      <c r="G34">
        <f t="shared" si="4"/>
        <v>2.47769458410002E-3</v>
      </c>
      <c r="H34">
        <f>SQRT(SUM($G$3:G34)/D34)</f>
        <v>3.7711028774457589E-2</v>
      </c>
    </row>
    <row r="35" spans="1:8" x14ac:dyDescent="0.25">
      <c r="A35">
        <v>19621031</v>
      </c>
      <c r="B35">
        <v>56.52</v>
      </c>
      <c r="C35">
        <f t="shared" si="0"/>
        <v>1.6231516616854173E-2</v>
      </c>
      <c r="D35">
        <f t="shared" si="1"/>
        <v>33</v>
      </c>
      <c r="E35">
        <f t="shared" si="2"/>
        <v>4.9186413990467189E-4</v>
      </c>
      <c r="F35">
        <f t="shared" si="3"/>
        <v>3.9411602312344725E-3</v>
      </c>
      <c r="G35">
        <f t="shared" si="4"/>
        <v>1.5532743968264161E-5</v>
      </c>
      <c r="H35">
        <f>SQRT(SUM($G$3:G35)/D35)</f>
        <v>3.7141591023208069E-2</v>
      </c>
    </row>
    <row r="36" spans="1:8" x14ac:dyDescent="0.25">
      <c r="A36">
        <v>19621130</v>
      </c>
      <c r="B36">
        <v>62.26</v>
      </c>
      <c r="C36">
        <f t="shared" si="0"/>
        <v>0.11295612381398951</v>
      </c>
      <c r="D36">
        <f t="shared" si="1"/>
        <v>34</v>
      </c>
      <c r="E36">
        <f t="shared" si="2"/>
        <v>3.3222389357055737E-3</v>
      </c>
      <c r="F36">
        <f t="shared" si="3"/>
        <v>9.3402368261429752E-2</v>
      </c>
      <c r="G36">
        <f t="shared" si="4"/>
        <v>8.72400239684374E-3</v>
      </c>
      <c r="H36">
        <f>SQRT(SUM($G$3:G36)/D36)</f>
        <v>3.9943868431803954E-2</v>
      </c>
    </row>
    <row r="37" spans="1:8" x14ac:dyDescent="0.25">
      <c r="A37">
        <v>19621231</v>
      </c>
      <c r="B37">
        <v>63.1</v>
      </c>
      <c r="C37">
        <f t="shared" si="0"/>
        <v>0.12635772834769482</v>
      </c>
      <c r="D37">
        <f t="shared" si="1"/>
        <v>35</v>
      </c>
      <c r="E37">
        <f t="shared" si="2"/>
        <v>3.6102208099341379E-3</v>
      </c>
      <c r="F37">
        <f t="shared" si="3"/>
        <v>9.7913837237711757E-3</v>
      </c>
      <c r="G37">
        <f t="shared" si="4"/>
        <v>9.5871195226131096E-5</v>
      </c>
      <c r="H37">
        <f>SQRT(SUM($G$3:G37)/D37)</f>
        <v>3.940387959700456E-2</v>
      </c>
    </row>
    <row r="38" spans="1:8" x14ac:dyDescent="0.25">
      <c r="A38">
        <v>19630131</v>
      </c>
      <c r="B38">
        <v>66.2</v>
      </c>
      <c r="C38">
        <f t="shared" si="0"/>
        <v>0.17431742174348988</v>
      </c>
      <c r="D38">
        <f t="shared" si="1"/>
        <v>36</v>
      </c>
      <c r="E38">
        <f t="shared" si="2"/>
        <v>4.84215060398583E-3</v>
      </c>
      <c r="F38">
        <f t="shared" si="3"/>
        <v>4.3117542791809231E-2</v>
      </c>
      <c r="G38">
        <f t="shared" si="4"/>
        <v>1.8591224964035003E-3</v>
      </c>
      <c r="H38">
        <f>SQRT(SUM($G$3:G38)/D38)</f>
        <v>3.9511750345005182E-2</v>
      </c>
    </row>
    <row r="39" spans="1:8" x14ac:dyDescent="0.25">
      <c r="A39">
        <v>19630228</v>
      </c>
      <c r="B39">
        <v>64.290000000000006</v>
      </c>
      <c r="C39">
        <f t="shared" si="0"/>
        <v>0.14504105695412275</v>
      </c>
      <c r="D39">
        <f t="shared" si="1"/>
        <v>37</v>
      </c>
      <c r="E39">
        <f t="shared" si="2"/>
        <v>3.9200285663276418E-3</v>
      </c>
      <c r="F39">
        <f t="shared" si="3"/>
        <v>-3.319639335569477E-2</v>
      </c>
      <c r="G39">
        <f t="shared" si="4"/>
        <v>1.1020005318260158E-3</v>
      </c>
      <c r="H39">
        <f>SQRT(SUM($G$3:G39)/D39)</f>
        <v>3.935439241378845E-2</v>
      </c>
    </row>
    <row r="40" spans="1:8" x14ac:dyDescent="0.25">
      <c r="A40">
        <v>19630329</v>
      </c>
      <c r="B40">
        <v>66.569999999999993</v>
      </c>
      <c r="C40">
        <f t="shared" si="0"/>
        <v>0.17989098441313955</v>
      </c>
      <c r="D40">
        <f t="shared" si="1"/>
        <v>38</v>
      </c>
      <c r="E40">
        <f t="shared" si="2"/>
        <v>4.7339732740299886E-3</v>
      </c>
      <c r="F40">
        <f t="shared" si="3"/>
        <v>3.0115954184986811E-2</v>
      </c>
      <c r="G40">
        <f t="shared" si="4"/>
        <v>9.0697069647222462E-4</v>
      </c>
      <c r="H40">
        <f>SQRT(SUM($G$3:G40)/D40)</f>
        <v>3.913922321931599E-2</v>
      </c>
    </row>
    <row r="41" spans="1:8" x14ac:dyDescent="0.25">
      <c r="A41">
        <v>19630430</v>
      </c>
      <c r="B41">
        <v>69.8</v>
      </c>
      <c r="C41">
        <f t="shared" si="0"/>
        <v>0.22727096856885409</v>
      </c>
      <c r="D41">
        <f t="shared" si="1"/>
        <v>39</v>
      </c>
      <c r="E41">
        <f t="shared" si="2"/>
        <v>5.82746073253472E-3</v>
      </c>
      <c r="F41">
        <f t="shared" si="3"/>
        <v>4.1552523423179819E-2</v>
      </c>
      <c r="G41">
        <f t="shared" si="4"/>
        <v>1.7266122028339074E-3</v>
      </c>
      <c r="H41">
        <f>SQRT(SUM($G$3:G41)/D41)</f>
        <v>3.9202958543139273E-2</v>
      </c>
    </row>
    <row r="42" spans="1:8" x14ac:dyDescent="0.25">
      <c r="A42">
        <v>19630531</v>
      </c>
      <c r="B42">
        <v>70.8</v>
      </c>
      <c r="C42">
        <f t="shared" si="0"/>
        <v>0.24149595950020142</v>
      </c>
      <c r="D42">
        <f t="shared" si="1"/>
        <v>40</v>
      </c>
      <c r="E42">
        <f t="shared" si="2"/>
        <v>6.0373989875050355E-3</v>
      </c>
      <c r="F42">
        <f t="shared" si="3"/>
        <v>8.1875919438422901E-3</v>
      </c>
      <c r="G42">
        <f t="shared" si="4"/>
        <v>6.703666183887117E-5</v>
      </c>
      <c r="H42">
        <f>SQRT(SUM($G$3:G42)/D42)</f>
        <v>3.8731461063555177E-2</v>
      </c>
    </row>
    <row r="43" spans="1:8" x14ac:dyDescent="0.25">
      <c r="A43">
        <v>19630628</v>
      </c>
      <c r="B43">
        <v>69.37</v>
      </c>
      <c r="C43">
        <f t="shared" si="0"/>
        <v>0.22109145619773743</v>
      </c>
      <c r="D43">
        <f t="shared" si="1"/>
        <v>41</v>
      </c>
      <c r="E43">
        <f t="shared" si="2"/>
        <v>5.3924745414082303E-3</v>
      </c>
      <c r="F43">
        <f t="shared" si="3"/>
        <v>-2.5796977843872221E-2</v>
      </c>
      <c r="G43">
        <f t="shared" si="4"/>
        <v>6.6548406587723426E-4</v>
      </c>
      <c r="H43">
        <f>SQRT(SUM($G$3:G43)/D43)</f>
        <v>3.8467765127658558E-2</v>
      </c>
    </row>
    <row r="44" spans="1:8" x14ac:dyDescent="0.25">
      <c r="A44">
        <v>19630731</v>
      </c>
      <c r="B44">
        <v>69.13</v>
      </c>
      <c r="C44">
        <f t="shared" si="0"/>
        <v>0.21762574875770099</v>
      </c>
      <c r="D44">
        <f t="shared" si="1"/>
        <v>42</v>
      </c>
      <c r="E44">
        <f t="shared" si="2"/>
        <v>5.1815654466119288E-3</v>
      </c>
      <c r="F44">
        <f t="shared" si="3"/>
        <v>-8.6472728866483651E-3</v>
      </c>
      <c r="G44">
        <f t="shared" si="4"/>
        <v>7.4775328376163949E-5</v>
      </c>
      <c r="H44">
        <f>SQRT(SUM($G$3:G44)/D44)</f>
        <v>3.8030471003356867E-2</v>
      </c>
    </row>
    <row r="45" spans="1:8" x14ac:dyDescent="0.25">
      <c r="A45">
        <v>19630830</v>
      </c>
      <c r="B45">
        <v>72.5</v>
      </c>
      <c r="C45">
        <f t="shared" si="0"/>
        <v>0.26522352066115651</v>
      </c>
      <c r="D45">
        <f t="shared" si="1"/>
        <v>43</v>
      </c>
      <c r="E45">
        <f t="shared" si="2"/>
        <v>6.1679888525850348E-3</v>
      </c>
      <c r="F45">
        <f t="shared" si="3"/>
        <v>4.1429783050870479E-2</v>
      </c>
      <c r="G45">
        <f t="shared" si="4"/>
        <v>1.7164269236421949E-3</v>
      </c>
      <c r="H45">
        <f>SQRT(SUM($G$3:G45)/D45)</f>
        <v>3.8112968360780333E-2</v>
      </c>
    </row>
    <row r="46" spans="1:8" x14ac:dyDescent="0.25">
      <c r="A46">
        <v>19630930</v>
      </c>
      <c r="B46">
        <v>71.7</v>
      </c>
      <c r="C46">
        <f t="shared" si="0"/>
        <v>0.25412770640610216</v>
      </c>
      <c r="D46">
        <f t="shared" si="1"/>
        <v>44</v>
      </c>
      <c r="E46">
        <f t="shared" si="2"/>
        <v>5.7756296910477763E-3</v>
      </c>
      <c r="F46">
        <f t="shared" si="3"/>
        <v>-1.6871443946102124E-2</v>
      </c>
      <c r="G46">
        <f t="shared" si="4"/>
        <v>2.8464562082646601E-4</v>
      </c>
      <c r="H46">
        <f>SQRT(SUM($G$3:G46)/D46)</f>
        <v>3.7763129860965305E-2</v>
      </c>
    </row>
    <row r="47" spans="1:8" x14ac:dyDescent="0.25">
      <c r="A47">
        <v>19631031</v>
      </c>
      <c r="B47">
        <v>74.010000000000005</v>
      </c>
      <c r="C47">
        <f t="shared" si="0"/>
        <v>0.28583717800990255</v>
      </c>
      <c r="D47">
        <f t="shared" si="1"/>
        <v>45</v>
      </c>
      <c r="E47">
        <f t="shared" si="2"/>
        <v>6.3519372891089453E-3</v>
      </c>
      <c r="F47">
        <f t="shared" si="3"/>
        <v>2.5357534314691441E-2</v>
      </c>
      <c r="G47">
        <f t="shared" si="4"/>
        <v>6.4300454652075386E-4</v>
      </c>
      <c r="H47">
        <f>SQRT(SUM($G$3:G47)/D47)</f>
        <v>3.7532024704821657E-2</v>
      </c>
    </row>
    <row r="48" spans="1:8" x14ac:dyDescent="0.25">
      <c r="A48">
        <v>19631129</v>
      </c>
      <c r="B48">
        <v>73.23</v>
      </c>
      <c r="C48">
        <f t="shared" si="0"/>
        <v>0.27524213187350582</v>
      </c>
      <c r="D48">
        <f t="shared" si="1"/>
        <v>46</v>
      </c>
      <c r="E48">
        <f t="shared" si="2"/>
        <v>5.9835246059457784E-3</v>
      </c>
      <c r="F48">
        <f t="shared" si="3"/>
        <v>-1.6578570742342501E-2</v>
      </c>
      <c r="G48">
        <f t="shared" si="4"/>
        <v>2.7484900785885476E-4</v>
      </c>
      <c r="H48">
        <f>SQRT(SUM($G$3:G48)/D48)</f>
        <v>3.7202217248616318E-2</v>
      </c>
    </row>
    <row r="49" spans="1:8" x14ac:dyDescent="0.25">
      <c r="A49">
        <v>19631231</v>
      </c>
      <c r="B49">
        <v>75.02</v>
      </c>
      <c r="C49">
        <f t="shared" si="0"/>
        <v>0.29939170345426858</v>
      </c>
      <c r="D49">
        <f t="shared" si="1"/>
        <v>47</v>
      </c>
      <c r="E49">
        <f t="shared" si="2"/>
        <v>6.370036243707842E-3</v>
      </c>
      <c r="F49">
        <f t="shared" si="3"/>
        <v>1.7779535337054911E-2</v>
      </c>
      <c r="G49">
        <f t="shared" si="4"/>
        <v>3.161118768015843E-4</v>
      </c>
      <c r="H49">
        <f>SQRT(SUM($G$3:G49)/D49)</f>
        <v>3.6895580204256748E-2</v>
      </c>
    </row>
    <row r="50" spans="1:8" x14ac:dyDescent="0.25">
      <c r="A50">
        <v>19640131</v>
      </c>
      <c r="B50">
        <v>77.040000000000006</v>
      </c>
      <c r="C50">
        <f t="shared" si="0"/>
        <v>0.32596172629039766</v>
      </c>
      <c r="D50">
        <f t="shared" si="1"/>
        <v>48</v>
      </c>
      <c r="E50">
        <f t="shared" si="2"/>
        <v>6.7908692977166176E-3</v>
      </c>
      <c r="F50">
        <f t="shared" si="3"/>
        <v>1.9779153538412465E-2</v>
      </c>
      <c r="G50">
        <f t="shared" si="4"/>
        <v>3.9121491469609434E-4</v>
      </c>
      <c r="H50">
        <f>SQRT(SUM($G$3:G50)/D50)</f>
        <v>3.6620678166311475E-2</v>
      </c>
    </row>
    <row r="51" spans="1:8" x14ac:dyDescent="0.25">
      <c r="A51">
        <v>19640228</v>
      </c>
      <c r="B51">
        <v>77.8</v>
      </c>
      <c r="C51">
        <f t="shared" si="0"/>
        <v>0.33577838998487325</v>
      </c>
      <c r="D51">
        <f t="shared" si="1"/>
        <v>49</v>
      </c>
      <c r="E51">
        <f t="shared" si="2"/>
        <v>6.8526202037729233E-3</v>
      </c>
      <c r="F51">
        <f t="shared" si="3"/>
        <v>2.9640434907026681E-3</v>
      </c>
      <c r="G51">
        <f t="shared" si="4"/>
        <v>8.7855538147768577E-6</v>
      </c>
      <c r="H51">
        <f>SQRT(SUM($G$3:G51)/D51)</f>
        <v>3.6247544852290502E-2</v>
      </c>
    </row>
    <row r="52" spans="1:8" x14ac:dyDescent="0.25">
      <c r="A52">
        <v>19640331</v>
      </c>
      <c r="B52">
        <v>78.98</v>
      </c>
      <c r="C52">
        <f t="shared" si="0"/>
        <v>0.35083161465903079</v>
      </c>
      <c r="D52">
        <f t="shared" si="1"/>
        <v>50</v>
      </c>
      <c r="E52">
        <f t="shared" si="2"/>
        <v>7.0166322931806161E-3</v>
      </c>
      <c r="F52">
        <f t="shared" si="3"/>
        <v>8.0365923809769223E-3</v>
      </c>
      <c r="G52">
        <f t="shared" si="4"/>
        <v>6.4586817097976311E-5</v>
      </c>
      <c r="H52">
        <f>SQRT(SUM($G$3:G52)/D52)</f>
        <v>3.5901233321494606E-2</v>
      </c>
    </row>
    <row r="53" spans="1:8" x14ac:dyDescent="0.25">
      <c r="A53">
        <v>19640430</v>
      </c>
      <c r="B53">
        <v>79.459999999999994</v>
      </c>
      <c r="C53">
        <f t="shared" si="0"/>
        <v>0.35689070918698024</v>
      </c>
      <c r="D53">
        <f t="shared" si="1"/>
        <v>51</v>
      </c>
      <c r="E53">
        <f t="shared" si="2"/>
        <v>6.997857042881965E-3</v>
      </c>
      <c r="F53">
        <f t="shared" si="3"/>
        <v>-9.38762514932516E-4</v>
      </c>
      <c r="G53">
        <f t="shared" si="4"/>
        <v>8.8127505944242234E-7</v>
      </c>
      <c r="H53">
        <f>SQRT(SUM($G$3:G53)/D53)</f>
        <v>3.5547761015861018E-2</v>
      </c>
    </row>
    <row r="54" spans="1:8" x14ac:dyDescent="0.25">
      <c r="A54">
        <v>19640528</v>
      </c>
      <c r="B54">
        <v>80.37</v>
      </c>
      <c r="C54">
        <f t="shared" si="0"/>
        <v>0.36827793102515449</v>
      </c>
      <c r="D54">
        <f t="shared" si="1"/>
        <v>52</v>
      </c>
      <c r="E54">
        <f t="shared" si="2"/>
        <v>7.0822679043298937E-3</v>
      </c>
      <c r="F54">
        <f t="shared" si="3"/>
        <v>4.3049539338443615E-3</v>
      </c>
      <c r="G54">
        <f t="shared" si="4"/>
        <v>1.8532628372522044E-5</v>
      </c>
      <c r="H54">
        <f>SQRT(SUM($G$3:G54)/D54)</f>
        <v>3.5209357804329544E-2</v>
      </c>
    </row>
    <row r="55" spans="1:8" x14ac:dyDescent="0.25">
      <c r="A55">
        <v>19640630</v>
      </c>
      <c r="B55">
        <v>81.69</v>
      </c>
      <c r="C55">
        <f t="shared" si="0"/>
        <v>0.38456855415430524</v>
      </c>
      <c r="D55">
        <f t="shared" si="1"/>
        <v>53</v>
      </c>
      <c r="E55">
        <f t="shared" si="2"/>
        <v>7.2560104557416088E-3</v>
      </c>
      <c r="F55">
        <f t="shared" si="3"/>
        <v>9.0346126734091418E-3</v>
      </c>
      <c r="G55">
        <f t="shared" si="4"/>
        <v>8.1624226158525084E-5</v>
      </c>
      <c r="H55">
        <f>SQRT(SUM($G$3:G55)/D55)</f>
        <v>3.4897684907214288E-2</v>
      </c>
    </row>
    <row r="56" spans="1:8" x14ac:dyDescent="0.25">
      <c r="A56">
        <v>19640731</v>
      </c>
      <c r="B56">
        <v>83.18</v>
      </c>
      <c r="C56">
        <f t="shared" si="0"/>
        <v>0.40264389311529314</v>
      </c>
      <c r="D56">
        <f t="shared" si="1"/>
        <v>54</v>
      </c>
      <c r="E56">
        <f t="shared" si="2"/>
        <v>7.4563683910239473E-3</v>
      </c>
      <c r="F56">
        <f t="shared" si="3"/>
        <v>1.0618970569963949E-2</v>
      </c>
      <c r="G56">
        <f t="shared" si="4"/>
        <v>1.1276253596576049E-4</v>
      </c>
      <c r="H56">
        <f>SQRT(SUM($G$3:G56)/D56)</f>
        <v>3.4603234800022399E-2</v>
      </c>
    </row>
    <row r="57" spans="1:8" x14ac:dyDescent="0.25">
      <c r="A57">
        <v>19640831</v>
      </c>
      <c r="B57">
        <v>81.83</v>
      </c>
      <c r="C57">
        <f t="shared" si="0"/>
        <v>0.38628088333981775</v>
      </c>
      <c r="D57">
        <f t="shared" si="1"/>
        <v>55</v>
      </c>
      <c r="E57">
        <f t="shared" si="2"/>
        <v>7.0232887879966861E-3</v>
      </c>
      <c r="F57">
        <f t="shared" si="3"/>
        <v>-2.3386298563472074E-2</v>
      </c>
      <c r="G57">
        <f t="shared" si="4"/>
        <v>5.4691896049985605E-4</v>
      </c>
      <c r="H57">
        <f>SQRT(SUM($G$3:G57)/D57)</f>
        <v>3.4431921586140182E-2</v>
      </c>
    </row>
    <row r="58" spans="1:8" x14ac:dyDescent="0.25">
      <c r="A58">
        <v>19640930</v>
      </c>
      <c r="B58">
        <v>84.18</v>
      </c>
      <c r="C58">
        <f t="shared" si="0"/>
        <v>0.414594322142952</v>
      </c>
      <c r="D58">
        <f t="shared" si="1"/>
        <v>56</v>
      </c>
      <c r="E58">
        <f t="shared" si="2"/>
        <v>7.4034700382670003E-3</v>
      </c>
      <c r="F58">
        <f t="shared" si="3"/>
        <v>2.090996876486725E-2</v>
      </c>
      <c r="G58">
        <f t="shared" si="4"/>
        <v>4.3722679374772405E-4</v>
      </c>
      <c r="H58">
        <f>SQRT(SUM($G$3:G58)/D58)</f>
        <v>3.4237321459406056E-2</v>
      </c>
    </row>
    <row r="59" spans="1:8" x14ac:dyDescent="0.25">
      <c r="A59">
        <v>19641030</v>
      </c>
      <c r="B59">
        <v>84.86</v>
      </c>
      <c r="C59">
        <f t="shared" si="0"/>
        <v>0.42263979857470624</v>
      </c>
      <c r="D59">
        <f t="shared" si="1"/>
        <v>57</v>
      </c>
      <c r="E59">
        <f t="shared" si="2"/>
        <v>7.4147333083281796E-3</v>
      </c>
      <c r="F59">
        <f t="shared" si="3"/>
        <v>6.3074312342605975E-4</v>
      </c>
      <c r="G59">
        <f t="shared" si="4"/>
        <v>3.9783688774926163E-7</v>
      </c>
      <c r="H59">
        <f>SQRT(SUM($G$3:G59)/D59)</f>
        <v>3.3935768005472502E-2</v>
      </c>
    </row>
    <row r="60" spans="1:8" x14ac:dyDescent="0.25">
      <c r="A60">
        <v>19641130</v>
      </c>
      <c r="B60">
        <v>84.42</v>
      </c>
      <c r="C60">
        <f t="shared" si="0"/>
        <v>0.4174412991548801</v>
      </c>
      <c r="D60">
        <f t="shared" si="1"/>
        <v>58</v>
      </c>
      <c r="E60">
        <f t="shared" si="2"/>
        <v>7.1972637785324154E-3</v>
      </c>
      <c r="F60">
        <f t="shared" si="3"/>
        <v>-1.2395763198358556E-2</v>
      </c>
      <c r="G60">
        <f t="shared" si="4"/>
        <v>1.5365494526978034E-4</v>
      </c>
      <c r="H60">
        <f>SQRT(SUM($G$3:G60)/D60)</f>
        <v>3.3681297097581261E-2</v>
      </c>
    </row>
    <row r="61" spans="1:8" x14ac:dyDescent="0.25">
      <c r="A61">
        <v>19641231</v>
      </c>
      <c r="B61">
        <v>84.75</v>
      </c>
      <c r="C61">
        <f t="shared" si="0"/>
        <v>0.42134270506108695</v>
      </c>
      <c r="D61">
        <f t="shared" si="1"/>
        <v>59</v>
      </c>
      <c r="E61">
        <f t="shared" si="2"/>
        <v>7.141401780696389E-3</v>
      </c>
      <c r="F61">
        <f t="shared" si="3"/>
        <v>-3.2399958744895327E-3</v>
      </c>
      <c r="G61">
        <f t="shared" si="4"/>
        <v>1.0497573266709191E-5</v>
      </c>
      <c r="H61">
        <f>SQRT(SUM($G$3:G61)/D61)</f>
        <v>3.3397306416162481E-2</v>
      </c>
    </row>
    <row r="62" spans="1:8" x14ac:dyDescent="0.25">
      <c r="A62">
        <v>19650129</v>
      </c>
      <c r="B62">
        <v>87.56</v>
      </c>
      <c r="C62">
        <f t="shared" si="0"/>
        <v>0.45396123145518963</v>
      </c>
      <c r="D62">
        <f t="shared" si="1"/>
        <v>60</v>
      </c>
      <c r="E62">
        <f t="shared" si="2"/>
        <v>7.5660205242531605E-3</v>
      </c>
      <c r="F62">
        <f t="shared" si="3"/>
        <v>2.5052505869849515E-2</v>
      </c>
      <c r="G62">
        <f t="shared" si="4"/>
        <v>6.2762805035884435E-4</v>
      </c>
      <c r="H62">
        <f>SQRT(SUM($G$3:G62)/D62)</f>
        <v>3.327537941827427E-2</v>
      </c>
    </row>
    <row r="63" spans="1:8" x14ac:dyDescent="0.25">
      <c r="A63">
        <v>19650226</v>
      </c>
      <c r="B63">
        <v>87.43</v>
      </c>
      <c r="C63">
        <f t="shared" si="0"/>
        <v>0.45247543199332702</v>
      </c>
      <c r="D63">
        <f t="shared" si="1"/>
        <v>61</v>
      </c>
      <c r="E63">
        <f t="shared" si="2"/>
        <v>7.4176300326774924E-3</v>
      </c>
      <c r="F63">
        <f t="shared" si="3"/>
        <v>-8.9034294945401059E-3</v>
      </c>
      <c r="G63">
        <f t="shared" si="4"/>
        <v>7.9271056764246685E-5</v>
      </c>
      <c r="H63">
        <f>SQRT(SUM($G$3:G63)/D63)</f>
        <v>3.3021186339307389E-2</v>
      </c>
    </row>
    <row r="64" spans="1:8" x14ac:dyDescent="0.25">
      <c r="A64">
        <v>19650331</v>
      </c>
      <c r="B64">
        <v>86.16</v>
      </c>
      <c r="C64">
        <f t="shared" si="0"/>
        <v>0.43784299164866047</v>
      </c>
      <c r="D64">
        <f t="shared" si="1"/>
        <v>62</v>
      </c>
      <c r="E64">
        <f t="shared" si="2"/>
        <v>7.061983736268717E-3</v>
      </c>
      <c r="F64">
        <f t="shared" si="3"/>
        <v>-2.1694424080935259E-2</v>
      </c>
      <c r="G64">
        <f t="shared" si="4"/>
        <v>4.7064803620346367E-4</v>
      </c>
      <c r="H64">
        <f>SQRT(SUM($G$3:G64)/D64)</f>
        <v>3.2869480799744125E-2</v>
      </c>
    </row>
    <row r="65" spans="1:8" x14ac:dyDescent="0.25">
      <c r="A65">
        <v>19650430</v>
      </c>
      <c r="B65">
        <v>89.11</v>
      </c>
      <c r="C65">
        <f t="shared" si="0"/>
        <v>0.47150852042515579</v>
      </c>
      <c r="D65">
        <f t="shared" si="1"/>
        <v>63</v>
      </c>
      <c r="E65">
        <f t="shared" si="2"/>
        <v>7.4842622289707271E-3</v>
      </c>
      <c r="F65">
        <f t="shared" si="3"/>
        <v>2.6181266547524586E-2</v>
      </c>
      <c r="G65">
        <f t="shared" si="4"/>
        <v>6.8545871803252993E-4</v>
      </c>
      <c r="H65">
        <f>SQRT(SUM($G$3:G65)/D65)</f>
        <v>3.2773980760199863E-2</v>
      </c>
    </row>
    <row r="66" spans="1:8" x14ac:dyDescent="0.25">
      <c r="A66">
        <v>19650528</v>
      </c>
      <c r="B66">
        <v>88.42</v>
      </c>
      <c r="C66">
        <f t="shared" si="0"/>
        <v>0.46373514719862452</v>
      </c>
      <c r="D66">
        <f t="shared" si="1"/>
        <v>64</v>
      </c>
      <c r="E66">
        <f t="shared" si="2"/>
        <v>7.2458616749785081E-3</v>
      </c>
      <c r="F66">
        <f t="shared" si="3"/>
        <v>-1.5019234901509774E-2</v>
      </c>
      <c r="G66">
        <f t="shared" si="4"/>
        <v>2.2557741702672931E-4</v>
      </c>
      <c r="H66">
        <f>SQRT(SUM($G$3:G66)/D66)</f>
        <v>3.2571077985747578E-2</v>
      </c>
    </row>
    <row r="67" spans="1:8" x14ac:dyDescent="0.25">
      <c r="A67">
        <v>19650630</v>
      </c>
      <c r="B67">
        <v>84.12</v>
      </c>
      <c r="C67">
        <f t="shared" si="0"/>
        <v>0.41388130963502645</v>
      </c>
      <c r="D67">
        <f t="shared" si="1"/>
        <v>65</v>
      </c>
      <c r="E67">
        <f t="shared" si="2"/>
        <v>6.3674047636157914E-3</v>
      </c>
      <c r="F67">
        <f t="shared" si="3"/>
        <v>-5.6221242327213858E-2</v>
      </c>
      <c r="G67">
        <f t="shared" si="4"/>
        <v>3.1608280888153033E-3</v>
      </c>
      <c r="H67">
        <f>SQRT(SUM($G$3:G67)/D67)</f>
        <v>3.3063304279622549E-2</v>
      </c>
    </row>
    <row r="68" spans="1:8" x14ac:dyDescent="0.25">
      <c r="A68">
        <v>19650730</v>
      </c>
      <c r="B68">
        <v>85.25</v>
      </c>
      <c r="C68">
        <f t="shared" ref="C68:C131" si="5">LN(B68/$B$2)</f>
        <v>0.42722507496415357</v>
      </c>
      <c r="D68">
        <f t="shared" ref="D68:D131" si="6">ROW(C68)-2</f>
        <v>66</v>
      </c>
      <c r="E68">
        <f t="shared" ref="E68:E131" si="7">C68/D68</f>
        <v>6.4731071964265691E-3</v>
      </c>
      <c r="F68">
        <f t="shared" ref="F68:F131" si="8">C68-C67-E68</f>
        <v>6.8706581327005528E-3</v>
      </c>
      <c r="G68">
        <f t="shared" ref="G68:G131" si="9">F68^2</f>
        <v>4.7205943176444246E-5</v>
      </c>
      <c r="H68">
        <f>SQRT(SUM($G$3:G68)/D68)</f>
        <v>3.2822765978081432E-2</v>
      </c>
    </row>
    <row r="69" spans="1:8" x14ac:dyDescent="0.25">
      <c r="A69">
        <v>19650831</v>
      </c>
      <c r="B69">
        <v>87.17</v>
      </c>
      <c r="C69">
        <f t="shared" si="5"/>
        <v>0.4494971938240121</v>
      </c>
      <c r="D69">
        <f t="shared" si="6"/>
        <v>67</v>
      </c>
      <c r="E69">
        <f t="shared" si="7"/>
        <v>6.7089133406568972E-3</v>
      </c>
      <c r="F69">
        <f t="shared" si="8"/>
        <v>1.5563205519201628E-2</v>
      </c>
      <c r="G69">
        <f t="shared" si="9"/>
        <v>2.4221336603290802E-4</v>
      </c>
      <c r="H69">
        <f>SQRT(SUM($G$3:G69)/D69)</f>
        <v>3.2632337946866173E-2</v>
      </c>
    </row>
    <row r="70" spans="1:8" x14ac:dyDescent="0.25">
      <c r="A70">
        <v>19650930</v>
      </c>
      <c r="B70">
        <v>89.96</v>
      </c>
      <c r="C70">
        <f t="shared" si="5"/>
        <v>0.48100208589164234</v>
      </c>
      <c r="D70">
        <f t="shared" si="6"/>
        <v>68</v>
      </c>
      <c r="E70">
        <f t="shared" si="7"/>
        <v>7.0735600866417992E-3</v>
      </c>
      <c r="F70">
        <f t="shared" si="8"/>
        <v>2.4431331980988444E-2</v>
      </c>
      <c r="G70">
        <f t="shared" si="9"/>
        <v>5.9688998236526875E-4</v>
      </c>
      <c r="H70">
        <f>SQRT(SUM($G$3:G70)/D70)</f>
        <v>3.2526718685481695E-2</v>
      </c>
    </row>
    <row r="71" spans="1:8" x14ac:dyDescent="0.25">
      <c r="A71">
        <v>19651029</v>
      </c>
      <c r="B71">
        <v>92.42</v>
      </c>
      <c r="C71">
        <f t="shared" si="5"/>
        <v>0.5079803642426477</v>
      </c>
      <c r="D71">
        <f t="shared" si="6"/>
        <v>69</v>
      </c>
      <c r="E71">
        <f t="shared" si="7"/>
        <v>7.3620342643861986E-3</v>
      </c>
      <c r="F71">
        <f t="shared" si="8"/>
        <v>1.9616244086619161E-2</v>
      </c>
      <c r="G71">
        <f t="shared" si="9"/>
        <v>3.8479703206582123E-4</v>
      </c>
      <c r="H71">
        <f>SQRT(SUM($G$3:G71)/D71)</f>
        <v>3.2376396431478473E-2</v>
      </c>
    </row>
    <row r="72" spans="1:8" x14ac:dyDescent="0.25">
      <c r="A72">
        <v>19651130</v>
      </c>
      <c r="B72">
        <v>91.61</v>
      </c>
      <c r="C72">
        <f t="shared" si="5"/>
        <v>0.49917739482764467</v>
      </c>
      <c r="D72">
        <f t="shared" si="6"/>
        <v>70</v>
      </c>
      <c r="E72">
        <f t="shared" si="7"/>
        <v>7.1311056403949242E-3</v>
      </c>
      <c r="F72">
        <f t="shared" si="8"/>
        <v>-1.5934075055397949E-2</v>
      </c>
      <c r="G72">
        <f t="shared" si="9"/>
        <v>2.5389474787105513E-4</v>
      </c>
      <c r="H72">
        <f>SQRT(SUM($G$3:G72)/D72)</f>
        <v>3.2200673665127043E-2</v>
      </c>
    </row>
    <row r="73" spans="1:8" x14ac:dyDescent="0.25">
      <c r="A73">
        <v>19651231</v>
      </c>
      <c r="B73">
        <v>92.43</v>
      </c>
      <c r="C73">
        <f t="shared" si="5"/>
        <v>0.5080885600772137</v>
      </c>
      <c r="D73">
        <f t="shared" si="6"/>
        <v>71</v>
      </c>
      <c r="E73">
        <f t="shared" si="7"/>
        <v>7.1561769024959679E-3</v>
      </c>
      <c r="F73">
        <f t="shared" si="8"/>
        <v>1.7549883470730629E-3</v>
      </c>
      <c r="G73">
        <f t="shared" si="9"/>
        <v>3.0799840983622415E-6</v>
      </c>
      <c r="H73">
        <f>SQRT(SUM($G$3:G73)/D73)</f>
        <v>3.197378259160015E-2</v>
      </c>
    </row>
    <row r="74" spans="1:8" x14ac:dyDescent="0.25">
      <c r="A74">
        <v>19660131</v>
      </c>
      <c r="B74">
        <v>92.88</v>
      </c>
      <c r="C74">
        <f t="shared" si="5"/>
        <v>0.51294529619016338</v>
      </c>
      <c r="D74">
        <f t="shared" si="6"/>
        <v>72</v>
      </c>
      <c r="E74">
        <f t="shared" si="7"/>
        <v>7.1242402248633801E-3</v>
      </c>
      <c r="F74">
        <f t="shared" si="8"/>
        <v>-2.2675041119137023E-3</v>
      </c>
      <c r="G74">
        <f t="shared" si="9"/>
        <v>5.1415748975455476E-6</v>
      </c>
      <c r="H74">
        <f>SQRT(SUM($G$3:G74)/D74)</f>
        <v>3.1752090585843572E-2</v>
      </c>
    </row>
    <row r="75" spans="1:8" x14ac:dyDescent="0.25">
      <c r="A75">
        <v>19660228</v>
      </c>
      <c r="B75">
        <v>91.22</v>
      </c>
      <c r="C75">
        <f t="shared" si="5"/>
        <v>0.49491113008408177</v>
      </c>
      <c r="D75">
        <f t="shared" si="6"/>
        <v>73</v>
      </c>
      <c r="E75">
        <f t="shared" si="7"/>
        <v>6.7796045216997501E-3</v>
      </c>
      <c r="F75">
        <f t="shared" si="8"/>
        <v>-2.4813770627781357E-2</v>
      </c>
      <c r="G75">
        <f t="shared" si="9"/>
        <v>6.1572321276814478E-4</v>
      </c>
      <c r="H75">
        <f>SQRT(SUM($G$3:G75)/D75)</f>
        <v>3.1667316387790821E-2</v>
      </c>
    </row>
    <row r="76" spans="1:8" x14ac:dyDescent="0.25">
      <c r="A76">
        <v>19660331</v>
      </c>
      <c r="B76">
        <v>89.23</v>
      </c>
      <c r="C76">
        <f t="shared" si="5"/>
        <v>0.47285426471258746</v>
      </c>
      <c r="D76">
        <f t="shared" si="6"/>
        <v>74</v>
      </c>
      <c r="E76">
        <f t="shared" si="7"/>
        <v>6.3899224961160468E-3</v>
      </c>
      <c r="F76">
        <f t="shared" si="8"/>
        <v>-2.8446787867610363E-2</v>
      </c>
      <c r="G76">
        <f t="shared" si="9"/>
        <v>8.0921973998482419E-4</v>
      </c>
      <c r="H76">
        <f>SQRT(SUM($G$3:G76)/D76)</f>
        <v>3.1625981755065681E-2</v>
      </c>
    </row>
    <row r="77" spans="1:8" x14ac:dyDescent="0.25">
      <c r="A77">
        <v>19660429</v>
      </c>
      <c r="B77">
        <v>91.06</v>
      </c>
      <c r="C77">
        <f t="shared" si="5"/>
        <v>0.49315558870716347</v>
      </c>
      <c r="D77">
        <f t="shared" si="6"/>
        <v>75</v>
      </c>
      <c r="E77">
        <f t="shared" si="7"/>
        <v>6.575407849428846E-3</v>
      </c>
      <c r="F77">
        <f t="shared" si="8"/>
        <v>1.372591614514717E-2</v>
      </c>
      <c r="G77">
        <f t="shared" si="9"/>
        <v>1.8840077402361175E-4</v>
      </c>
      <c r="H77">
        <f>SQRT(SUM($G$3:G77)/D77)</f>
        <v>3.1454390726877952E-2</v>
      </c>
    </row>
    <row r="78" spans="1:8" x14ac:dyDescent="0.25">
      <c r="A78">
        <v>19660531</v>
      </c>
      <c r="B78">
        <v>86.13</v>
      </c>
      <c r="C78">
        <f t="shared" si="5"/>
        <v>0.43749474160160967</v>
      </c>
      <c r="D78">
        <f t="shared" si="6"/>
        <v>76</v>
      </c>
      <c r="E78">
        <f t="shared" si="7"/>
        <v>5.7565097579159166E-3</v>
      </c>
      <c r="F78">
        <f t="shared" si="8"/>
        <v>-6.1417356863469719E-2</v>
      </c>
      <c r="G78">
        <f t="shared" si="9"/>
        <v>3.7720917240947911E-3</v>
      </c>
      <c r="H78">
        <f>SQRT(SUM($G$3:G78)/D78)</f>
        <v>3.2031130812158783E-2</v>
      </c>
    </row>
    <row r="79" spans="1:8" x14ac:dyDescent="0.25">
      <c r="A79">
        <v>19660630</v>
      </c>
      <c r="B79">
        <v>84.74</v>
      </c>
      <c r="C79">
        <f t="shared" si="5"/>
        <v>0.42122470399894058</v>
      </c>
      <c r="D79">
        <f t="shared" si="6"/>
        <v>77</v>
      </c>
      <c r="E79">
        <f t="shared" si="7"/>
        <v>5.4704507012849424E-3</v>
      </c>
      <c r="F79">
        <f t="shared" si="8"/>
        <v>-2.1740488303954038E-2</v>
      </c>
      <c r="G79">
        <f t="shared" si="9"/>
        <v>4.726488316943623E-4</v>
      </c>
      <c r="H79">
        <f>SQRT(SUM($G$3:G79)/D79)</f>
        <v>3.1918757005491481E-2</v>
      </c>
    </row>
    <row r="80" spans="1:8" x14ac:dyDescent="0.25">
      <c r="A80">
        <v>19660729</v>
      </c>
      <c r="B80">
        <v>83.6</v>
      </c>
      <c r="C80">
        <f t="shared" si="5"/>
        <v>0.40768047889118325</v>
      </c>
      <c r="D80">
        <f t="shared" si="6"/>
        <v>78</v>
      </c>
      <c r="E80">
        <f t="shared" si="7"/>
        <v>5.2266728062972207E-3</v>
      </c>
      <c r="F80">
        <f t="shared" si="8"/>
        <v>-1.8770897914054546E-2</v>
      </c>
      <c r="G80">
        <f t="shared" si="9"/>
        <v>3.5234660849985729E-4</v>
      </c>
      <c r="H80">
        <f>SQRT(SUM($G$3:G80)/D80)</f>
        <v>3.1784629684120776E-2</v>
      </c>
    </row>
    <row r="81" spans="1:8" x14ac:dyDescent="0.25">
      <c r="A81">
        <v>19660831</v>
      </c>
      <c r="B81">
        <v>77.099999999999994</v>
      </c>
      <c r="C81">
        <f t="shared" si="5"/>
        <v>0.32674023936981106</v>
      </c>
      <c r="D81">
        <f t="shared" si="6"/>
        <v>79</v>
      </c>
      <c r="E81">
        <f t="shared" si="7"/>
        <v>4.1359523970862155E-3</v>
      </c>
      <c r="F81">
        <f t="shared" si="8"/>
        <v>-8.5076191918458402E-2</v>
      </c>
      <c r="G81">
        <f t="shared" si="9"/>
        <v>7.2379584313463667E-3</v>
      </c>
      <c r="H81">
        <f>SQRT(SUM($G$3:G81)/D81)</f>
        <v>3.3001428391711614E-2</v>
      </c>
    </row>
    <row r="82" spans="1:8" x14ac:dyDescent="0.25">
      <c r="A82">
        <v>19660930</v>
      </c>
      <c r="B82">
        <v>76.56</v>
      </c>
      <c r="C82">
        <f t="shared" si="5"/>
        <v>0.3197117059452263</v>
      </c>
      <c r="D82">
        <f t="shared" si="6"/>
        <v>80</v>
      </c>
      <c r="E82">
        <f t="shared" si="7"/>
        <v>3.9963963243153291E-3</v>
      </c>
      <c r="F82">
        <f t="shared" si="8"/>
        <v>-1.1024929748900089E-2</v>
      </c>
      <c r="G82">
        <f t="shared" si="9"/>
        <v>1.2154907596818217E-4</v>
      </c>
      <c r="H82">
        <f>SQRT(SUM($G$3:G82)/D82)</f>
        <v>3.2817677567040085E-2</v>
      </c>
    </row>
    <row r="83" spans="1:8" x14ac:dyDescent="0.25">
      <c r="A83">
        <v>19661031</v>
      </c>
      <c r="B83">
        <v>80.2</v>
      </c>
      <c r="C83">
        <f t="shared" si="5"/>
        <v>0.36616047367299626</v>
      </c>
      <c r="D83">
        <f t="shared" si="6"/>
        <v>81</v>
      </c>
      <c r="E83">
        <f t="shared" si="7"/>
        <v>4.5204996749752622E-3</v>
      </c>
      <c r="F83">
        <f t="shared" si="8"/>
        <v>4.1928268052794697E-2</v>
      </c>
      <c r="G83">
        <f t="shared" si="9"/>
        <v>1.7579796619070045E-3</v>
      </c>
      <c r="H83">
        <f>SQRT(SUM($G$3:G83)/D83)</f>
        <v>3.2945517414313487E-2</v>
      </c>
    </row>
    <row r="84" spans="1:8" x14ac:dyDescent="0.25">
      <c r="A84">
        <v>19661130</v>
      </c>
      <c r="B84">
        <v>80.45</v>
      </c>
      <c r="C84">
        <f t="shared" si="5"/>
        <v>0.36927283223891971</v>
      </c>
      <c r="D84">
        <f t="shared" si="6"/>
        <v>82</v>
      </c>
      <c r="E84">
        <f t="shared" si="7"/>
        <v>4.50332722242585E-3</v>
      </c>
      <c r="F84">
        <f t="shared" si="8"/>
        <v>-1.3909686565023935E-3</v>
      </c>
      <c r="G84">
        <f t="shared" si="9"/>
        <v>1.9347938033720734E-6</v>
      </c>
      <c r="H84">
        <f>SQRT(SUM($G$3:G84)/D84)</f>
        <v>3.2744374182081738E-2</v>
      </c>
    </row>
    <row r="85" spans="1:8" x14ac:dyDescent="0.25">
      <c r="A85">
        <v>19661230</v>
      </c>
      <c r="B85">
        <v>80.33</v>
      </c>
      <c r="C85">
        <f t="shared" si="5"/>
        <v>0.36778010898624858</v>
      </c>
      <c r="D85">
        <f t="shared" si="6"/>
        <v>83</v>
      </c>
      <c r="E85">
        <f t="shared" si="7"/>
        <v>4.4310856504367301E-3</v>
      </c>
      <c r="F85">
        <f t="shared" si="8"/>
        <v>-5.9238089031078654E-3</v>
      </c>
      <c r="G85">
        <f t="shared" si="9"/>
        <v>3.5091511920540009E-5</v>
      </c>
      <c r="H85">
        <f>SQRT(SUM($G$3:G85)/D85)</f>
        <v>3.255301567270779E-2</v>
      </c>
    </row>
    <row r="86" spans="1:8" x14ac:dyDescent="0.25">
      <c r="A86">
        <v>19670131</v>
      </c>
      <c r="B86">
        <v>86.61</v>
      </c>
      <c r="C86">
        <f t="shared" si="5"/>
        <v>0.44305224114348074</v>
      </c>
      <c r="D86">
        <f t="shared" si="6"/>
        <v>84</v>
      </c>
      <c r="E86">
        <f t="shared" si="7"/>
        <v>5.2744314421842948E-3</v>
      </c>
      <c r="F86">
        <f t="shared" si="8"/>
        <v>6.9997700715047864E-2</v>
      </c>
      <c r="G86">
        <f t="shared" si="9"/>
        <v>4.8996781053934121E-3</v>
      </c>
      <c r="H86">
        <f>SQRT(SUM($G$3:G86)/D86)</f>
        <v>3.3247749824426145E-2</v>
      </c>
    </row>
    <row r="87" spans="1:8" x14ac:dyDescent="0.25">
      <c r="A87">
        <v>19670228</v>
      </c>
      <c r="B87">
        <v>86.78</v>
      </c>
      <c r="C87">
        <f t="shared" si="5"/>
        <v>0.44501313917073199</v>
      </c>
      <c r="D87">
        <f t="shared" si="6"/>
        <v>85</v>
      </c>
      <c r="E87">
        <f t="shared" si="7"/>
        <v>5.2354486961262584E-3</v>
      </c>
      <c r="F87">
        <f t="shared" si="8"/>
        <v>-3.2745506688750129E-3</v>
      </c>
      <c r="G87">
        <f t="shared" si="9"/>
        <v>1.0722682083029794E-5</v>
      </c>
      <c r="H87">
        <f>SQRT(SUM($G$3:G87)/D87)</f>
        <v>3.3053504508802949E-2</v>
      </c>
    </row>
    <row r="88" spans="1:8" x14ac:dyDescent="0.25">
      <c r="A88">
        <v>19670331</v>
      </c>
      <c r="B88">
        <v>90.2</v>
      </c>
      <c r="C88">
        <f t="shared" si="5"/>
        <v>0.48366638586910549</v>
      </c>
      <c r="D88">
        <f t="shared" si="6"/>
        <v>86</v>
      </c>
      <c r="E88">
        <f t="shared" si="7"/>
        <v>5.6240277426640173E-3</v>
      </c>
      <c r="F88">
        <f t="shared" si="8"/>
        <v>3.3029218955709483E-2</v>
      </c>
      <c r="G88">
        <f t="shared" si="9"/>
        <v>1.0909293048241987E-3</v>
      </c>
      <c r="H88">
        <f>SQRT(SUM($G$3:G88)/D88)</f>
        <v>3.3053222221186195E-2</v>
      </c>
    </row>
    <row r="89" spans="1:8" x14ac:dyDescent="0.25">
      <c r="A89">
        <v>19670428</v>
      </c>
      <c r="B89">
        <v>94.01</v>
      </c>
      <c r="C89">
        <f t="shared" si="5"/>
        <v>0.52503811839098702</v>
      </c>
      <c r="D89">
        <f t="shared" si="6"/>
        <v>87</v>
      </c>
      <c r="E89">
        <f t="shared" si="7"/>
        <v>6.0349209010458274E-3</v>
      </c>
      <c r="F89">
        <f t="shared" si="8"/>
        <v>3.5336811620835705E-2</v>
      </c>
      <c r="G89">
        <f t="shared" si="9"/>
        <v>1.2486902555264292E-3</v>
      </c>
      <c r="H89">
        <f>SQRT(SUM($G$3:G89)/D89)</f>
        <v>3.3080365949377945E-2</v>
      </c>
    </row>
    <row r="90" spans="1:8" x14ac:dyDescent="0.25">
      <c r="A90">
        <v>19670531</v>
      </c>
      <c r="B90">
        <v>89.08</v>
      </c>
      <c r="C90">
        <f t="shared" si="5"/>
        <v>0.47117180118969426</v>
      </c>
      <c r="D90">
        <f t="shared" si="6"/>
        <v>88</v>
      </c>
      <c r="E90">
        <f t="shared" si="7"/>
        <v>5.3542250135192532E-3</v>
      </c>
      <c r="F90">
        <f t="shared" si="8"/>
        <v>-5.9220542214812009E-2</v>
      </c>
      <c r="G90">
        <f t="shared" si="9"/>
        <v>3.5070726202163314E-3</v>
      </c>
      <c r="H90">
        <f>SQRT(SUM($G$3:G90)/D90)</f>
        <v>3.349221344500207E-2</v>
      </c>
    </row>
    <row r="91" spans="1:8" x14ac:dyDescent="0.25">
      <c r="A91">
        <v>19670630</v>
      </c>
      <c r="B91">
        <v>90.64</v>
      </c>
      <c r="C91">
        <f t="shared" si="5"/>
        <v>0.48853257552027829</v>
      </c>
      <c r="D91">
        <f t="shared" si="6"/>
        <v>89</v>
      </c>
      <c r="E91">
        <f t="shared" si="7"/>
        <v>5.4891300620255991E-3</v>
      </c>
      <c r="F91">
        <f t="shared" si="8"/>
        <v>1.187164426855843E-2</v>
      </c>
      <c r="G91">
        <f t="shared" si="9"/>
        <v>1.409359376391962E-4</v>
      </c>
      <c r="H91">
        <f>SQRT(SUM($G$3:G91)/D91)</f>
        <v>3.3327289446521857E-2</v>
      </c>
    </row>
    <row r="92" spans="1:8" x14ac:dyDescent="0.25">
      <c r="A92">
        <v>19670731</v>
      </c>
      <c r="B92">
        <v>94.75</v>
      </c>
      <c r="C92">
        <f t="shared" si="5"/>
        <v>0.5328788027630631</v>
      </c>
      <c r="D92">
        <f t="shared" si="6"/>
        <v>90</v>
      </c>
      <c r="E92">
        <f t="shared" si="7"/>
        <v>5.920875586256257E-3</v>
      </c>
      <c r="F92">
        <f t="shared" si="8"/>
        <v>3.842535165652855E-2</v>
      </c>
      <c r="G92">
        <f t="shared" si="9"/>
        <v>1.4765076499278814E-3</v>
      </c>
      <c r="H92">
        <f>SQRT(SUM($G$3:G92)/D92)</f>
        <v>3.3388211391776834E-2</v>
      </c>
    </row>
    <row r="93" spans="1:8" x14ac:dyDescent="0.25">
      <c r="A93">
        <v>19670831</v>
      </c>
      <c r="B93">
        <v>93.64</v>
      </c>
      <c r="C93">
        <f t="shared" si="5"/>
        <v>0.52109460142323738</v>
      </c>
      <c r="D93">
        <f t="shared" si="6"/>
        <v>91</v>
      </c>
      <c r="E93">
        <f t="shared" si="7"/>
        <v>5.7263143013542572E-3</v>
      </c>
      <c r="F93">
        <f t="shared" si="8"/>
        <v>-1.7510515641179974E-2</v>
      </c>
      <c r="G93">
        <f t="shared" si="9"/>
        <v>3.0661815802000852E-4</v>
      </c>
      <c r="H93">
        <f>SQRT(SUM($G$3:G93)/D93)</f>
        <v>3.325495213106669E-2</v>
      </c>
    </row>
    <row r="94" spans="1:8" x14ac:dyDescent="0.25">
      <c r="A94">
        <v>19670929</v>
      </c>
      <c r="B94">
        <v>96.71</v>
      </c>
      <c r="C94">
        <f t="shared" si="5"/>
        <v>0.5533537685293991</v>
      </c>
      <c r="D94">
        <f t="shared" si="6"/>
        <v>92</v>
      </c>
      <c r="E94">
        <f t="shared" si="7"/>
        <v>6.0147148753195556E-3</v>
      </c>
      <c r="F94">
        <f t="shared" si="8"/>
        <v>2.6244452230842166E-2</v>
      </c>
      <c r="G94">
        <f t="shared" si="9"/>
        <v>6.8877127289695636E-4</v>
      </c>
      <c r="H94">
        <f>SQRT(SUM($G$3:G94)/D94)</f>
        <v>3.3186713034261503E-2</v>
      </c>
    </row>
    <row r="95" spans="1:8" x14ac:dyDescent="0.25">
      <c r="A95">
        <v>19671031</v>
      </c>
      <c r="B95">
        <v>93.9</v>
      </c>
      <c r="C95">
        <f t="shared" si="5"/>
        <v>0.52386734501474475</v>
      </c>
      <c r="D95">
        <f t="shared" si="6"/>
        <v>93</v>
      </c>
      <c r="E95">
        <f t="shared" si="7"/>
        <v>5.632982204459621E-3</v>
      </c>
      <c r="F95">
        <f t="shared" si="8"/>
        <v>-3.5119405719113983E-2</v>
      </c>
      <c r="G95">
        <f t="shared" si="9"/>
        <v>1.233372658063736E-3</v>
      </c>
      <c r="H95">
        <f>SQRT(SUM($G$3:G95)/D95)</f>
        <v>3.3208092918883977E-2</v>
      </c>
    </row>
    <row r="96" spans="1:8" x14ac:dyDescent="0.25">
      <c r="A96">
        <v>19671130</v>
      </c>
      <c r="B96">
        <v>94</v>
      </c>
      <c r="C96">
        <f t="shared" si="5"/>
        <v>0.52493174107053131</v>
      </c>
      <c r="D96">
        <f t="shared" si="6"/>
        <v>94</v>
      </c>
      <c r="E96">
        <f t="shared" si="7"/>
        <v>5.584380224154588E-3</v>
      </c>
      <c r="F96">
        <f t="shared" si="8"/>
        <v>-4.519984168368023E-3</v>
      </c>
      <c r="G96">
        <f t="shared" si="9"/>
        <v>2.0430256882297568E-5</v>
      </c>
      <c r="H96">
        <f>SQRT(SUM($G$3:G96)/D96)</f>
        <v>3.3034271652691835E-2</v>
      </c>
    </row>
    <row r="97" spans="1:8" x14ac:dyDescent="0.25">
      <c r="A97">
        <v>19671229</v>
      </c>
      <c r="B97">
        <v>96.47</v>
      </c>
      <c r="C97">
        <f t="shared" si="5"/>
        <v>0.55086903798298958</v>
      </c>
      <c r="D97">
        <f t="shared" si="6"/>
        <v>95</v>
      </c>
      <c r="E97">
        <f t="shared" si="7"/>
        <v>5.798621452452522E-3</v>
      </c>
      <c r="F97">
        <f t="shared" si="8"/>
        <v>2.013867546000575E-2</v>
      </c>
      <c r="G97">
        <f t="shared" si="9"/>
        <v>4.055662492834378E-4</v>
      </c>
      <c r="H97">
        <f>SQRT(SUM($G$3:G97)/D97)</f>
        <v>3.2924842323072759E-2</v>
      </c>
    </row>
    <row r="98" spans="1:8" x14ac:dyDescent="0.25">
      <c r="A98">
        <v>19680131</v>
      </c>
      <c r="B98">
        <v>92.24</v>
      </c>
      <c r="C98">
        <f t="shared" si="5"/>
        <v>0.50603083476133093</v>
      </c>
      <c r="D98">
        <f t="shared" si="6"/>
        <v>96</v>
      </c>
      <c r="E98">
        <f t="shared" si="7"/>
        <v>5.2711545287638635E-3</v>
      </c>
      <c r="F98">
        <f t="shared" si="8"/>
        <v>-5.0109357750422523E-2</v>
      </c>
      <c r="G98">
        <f t="shared" si="9"/>
        <v>2.5109477341598296E-3</v>
      </c>
      <c r="H98">
        <f>SQRT(SUM($G$3:G98)/D98)</f>
        <v>3.3149793508042799E-2</v>
      </c>
    </row>
    <row r="99" spans="1:8" x14ac:dyDescent="0.25">
      <c r="A99">
        <v>19680229</v>
      </c>
      <c r="B99">
        <v>89.36</v>
      </c>
      <c r="C99">
        <f t="shared" si="5"/>
        <v>0.47431011356147268</v>
      </c>
      <c r="D99">
        <f t="shared" si="6"/>
        <v>97</v>
      </c>
      <c r="E99">
        <f t="shared" si="7"/>
        <v>4.8897949851698218E-3</v>
      </c>
      <c r="F99">
        <f t="shared" si="8"/>
        <v>-3.6610516185028072E-2</v>
      </c>
      <c r="G99">
        <f t="shared" si="9"/>
        <v>1.3403298953342023E-3</v>
      </c>
      <c r="H99">
        <f>SQRT(SUM($G$3:G99)/D99)</f>
        <v>3.318731213578658E-2</v>
      </c>
    </row>
    <row r="100" spans="1:8" x14ac:dyDescent="0.25">
      <c r="A100">
        <v>19680329</v>
      </c>
      <c r="B100">
        <v>90.2</v>
      </c>
      <c r="C100">
        <f t="shared" si="5"/>
        <v>0.48366638586910549</v>
      </c>
      <c r="D100">
        <f t="shared" si="6"/>
        <v>98</v>
      </c>
      <c r="E100">
        <f t="shared" si="7"/>
        <v>4.9353712843786274E-3</v>
      </c>
      <c r="F100">
        <f t="shared" si="8"/>
        <v>4.4209010232541795E-3</v>
      </c>
      <c r="G100">
        <f t="shared" si="9"/>
        <v>1.9544365857409853E-5</v>
      </c>
      <c r="H100">
        <f>SQRT(SUM($G$3:G100)/D100)</f>
        <v>3.3020574907119522E-2</v>
      </c>
    </row>
    <row r="101" spans="1:8" x14ac:dyDescent="0.25">
      <c r="A101">
        <v>19680430</v>
      </c>
      <c r="B101">
        <v>97.59</v>
      </c>
      <c r="C101">
        <f t="shared" si="5"/>
        <v>0.56241198795389724</v>
      </c>
      <c r="D101">
        <f t="shared" si="6"/>
        <v>99</v>
      </c>
      <c r="E101">
        <f t="shared" si="7"/>
        <v>5.6809291712514873E-3</v>
      </c>
      <c r="F101">
        <f t="shared" si="8"/>
        <v>7.3064672913540268E-2</v>
      </c>
      <c r="G101">
        <f t="shared" si="9"/>
        <v>5.3384464279626247E-3</v>
      </c>
      <c r="H101">
        <f>SQRT(SUM($G$3:G101)/D101)</f>
        <v>3.3664051265533512E-2</v>
      </c>
    </row>
    <row r="102" spans="1:8" x14ac:dyDescent="0.25">
      <c r="A102">
        <v>19680531</v>
      </c>
      <c r="B102">
        <v>98.68</v>
      </c>
      <c r="C102">
        <f t="shared" si="5"/>
        <v>0.57351925046168339</v>
      </c>
      <c r="D102">
        <f t="shared" si="6"/>
        <v>100</v>
      </c>
      <c r="E102">
        <f t="shared" si="7"/>
        <v>5.7351925046168336E-3</v>
      </c>
      <c r="F102">
        <f t="shared" si="8"/>
        <v>5.3720700031693195E-3</v>
      </c>
      <c r="G102">
        <f t="shared" si="9"/>
        <v>2.8859136118951613E-5</v>
      </c>
      <c r="H102">
        <f>SQRT(SUM($G$3:G102)/D102)</f>
        <v>3.3499615751431733E-2</v>
      </c>
    </row>
    <row r="103" spans="1:8" x14ac:dyDescent="0.25">
      <c r="A103">
        <v>19680628</v>
      </c>
      <c r="B103">
        <v>99.58</v>
      </c>
      <c r="C103">
        <f t="shared" si="5"/>
        <v>0.58259830001456403</v>
      </c>
      <c r="D103">
        <f t="shared" si="6"/>
        <v>101</v>
      </c>
      <c r="E103">
        <f t="shared" si="7"/>
        <v>5.7683000001441985E-3</v>
      </c>
      <c r="F103">
        <f t="shared" si="8"/>
        <v>3.3107495527364373E-3</v>
      </c>
      <c r="G103">
        <f t="shared" si="9"/>
        <v>1.0961062600944519E-5</v>
      </c>
      <c r="H103">
        <f>SQRT(SUM($G$3:G103)/D103)</f>
        <v>3.3334991369780631E-2</v>
      </c>
    </row>
    <row r="104" spans="1:8" x14ac:dyDescent="0.25">
      <c r="A104">
        <v>19680730</v>
      </c>
      <c r="B104">
        <v>97.74</v>
      </c>
      <c r="C104">
        <f t="shared" si="5"/>
        <v>0.56394785064253605</v>
      </c>
      <c r="D104">
        <f t="shared" si="6"/>
        <v>102</v>
      </c>
      <c r="E104">
        <f t="shared" si="7"/>
        <v>5.5289004964954513E-3</v>
      </c>
      <c r="F104">
        <f t="shared" si="8"/>
        <v>-2.417934986852343E-2</v>
      </c>
      <c r="G104">
        <f t="shared" si="9"/>
        <v>5.84640960064464E-4</v>
      </c>
      <c r="H104">
        <f>SQRT(SUM($G$3:G104)/D104)</f>
        <v>3.325746673821324E-2</v>
      </c>
    </row>
    <row r="105" spans="1:8" x14ac:dyDescent="0.25">
      <c r="A105">
        <v>19680830</v>
      </c>
      <c r="B105">
        <v>98.86</v>
      </c>
      <c r="C105">
        <f t="shared" si="5"/>
        <v>0.57534166667934061</v>
      </c>
      <c r="D105">
        <f t="shared" si="6"/>
        <v>103</v>
      </c>
      <c r="E105">
        <f t="shared" si="7"/>
        <v>5.5858414240712679E-3</v>
      </c>
      <c r="F105">
        <f t="shared" si="8"/>
        <v>5.8079746127332925E-3</v>
      </c>
      <c r="G105">
        <f t="shared" si="9"/>
        <v>3.3732569102154442E-5</v>
      </c>
      <c r="H105">
        <f>SQRT(SUM($G$3:G105)/D105)</f>
        <v>3.3100576380328338E-2</v>
      </c>
    </row>
    <row r="106" spans="1:8" x14ac:dyDescent="0.25">
      <c r="A106">
        <v>19680930</v>
      </c>
      <c r="B106">
        <v>102.67</v>
      </c>
      <c r="C106">
        <f t="shared" si="5"/>
        <v>0.61315692011140077</v>
      </c>
      <c r="D106">
        <f t="shared" si="6"/>
        <v>104</v>
      </c>
      <c r="E106">
        <f t="shared" si="7"/>
        <v>5.8957396164557767E-3</v>
      </c>
      <c r="F106">
        <f t="shared" si="8"/>
        <v>3.1919513815604379E-2</v>
      </c>
      <c r="G106">
        <f t="shared" si="9"/>
        <v>1.0188553622245589E-3</v>
      </c>
      <c r="H106">
        <f>SQRT(SUM($G$3:G106)/D106)</f>
        <v>3.3089420733147974E-2</v>
      </c>
    </row>
    <row r="107" spans="1:8" x14ac:dyDescent="0.25">
      <c r="A107">
        <v>19681031</v>
      </c>
      <c r="B107">
        <v>103.41</v>
      </c>
      <c r="C107">
        <f t="shared" si="5"/>
        <v>0.62033862799741113</v>
      </c>
      <c r="D107">
        <f t="shared" si="6"/>
        <v>105</v>
      </c>
      <c r="E107">
        <f t="shared" si="7"/>
        <v>5.9079869333086774E-3</v>
      </c>
      <c r="F107">
        <f t="shared" si="8"/>
        <v>1.2737209527016805E-3</v>
      </c>
      <c r="G107">
        <f t="shared" si="9"/>
        <v>1.6223650653512766E-6</v>
      </c>
      <c r="H107">
        <f>SQRT(SUM($G$3:G107)/D107)</f>
        <v>3.2931709696107675E-2</v>
      </c>
    </row>
    <row r="108" spans="1:8" x14ac:dyDescent="0.25">
      <c r="A108">
        <v>19681129</v>
      </c>
      <c r="B108">
        <v>108.37</v>
      </c>
      <c r="C108">
        <f t="shared" si="5"/>
        <v>0.66718825673543125</v>
      </c>
      <c r="D108">
        <f t="shared" si="6"/>
        <v>106</v>
      </c>
      <c r="E108">
        <f t="shared" si="7"/>
        <v>6.2942288371267098E-3</v>
      </c>
      <c r="F108">
        <f t="shared" si="8"/>
        <v>4.0555399900893414E-2</v>
      </c>
      <c r="G108">
        <f t="shared" si="9"/>
        <v>1.6447404611213857E-3</v>
      </c>
      <c r="H108">
        <f>SQRT(SUM($G$3:G108)/D108)</f>
        <v>3.3011858693954003E-2</v>
      </c>
    </row>
    <row r="109" spans="1:8" x14ac:dyDescent="0.25">
      <c r="A109">
        <v>19681231</v>
      </c>
      <c r="B109">
        <v>103.86</v>
      </c>
      <c r="C109">
        <f t="shared" si="5"/>
        <v>0.62468079721670033</v>
      </c>
      <c r="D109">
        <f t="shared" si="6"/>
        <v>107</v>
      </c>
      <c r="E109">
        <f t="shared" si="7"/>
        <v>5.8381382917448632E-3</v>
      </c>
      <c r="F109">
        <f t="shared" si="8"/>
        <v>-4.8345597810475781E-2</v>
      </c>
      <c r="G109">
        <f t="shared" si="9"/>
        <v>2.3372968276522805E-3</v>
      </c>
      <c r="H109">
        <f>SQRT(SUM($G$3:G109)/D109)</f>
        <v>3.3187977098626503E-2</v>
      </c>
    </row>
    <row r="110" spans="1:8" x14ac:dyDescent="0.25">
      <c r="A110">
        <v>19690131</v>
      </c>
      <c r="B110">
        <v>103.01</v>
      </c>
      <c r="C110">
        <f t="shared" si="5"/>
        <v>0.61646302969612954</v>
      </c>
      <c r="D110">
        <f t="shared" si="6"/>
        <v>108</v>
      </c>
      <c r="E110">
        <f t="shared" si="7"/>
        <v>5.7079910157049035E-3</v>
      </c>
      <c r="F110">
        <f t="shared" si="8"/>
        <v>-1.3925758536275699E-2</v>
      </c>
      <c r="G110">
        <f t="shared" si="9"/>
        <v>1.9392675081065551E-4</v>
      </c>
      <c r="H110">
        <f>SQRT(SUM($G$3:G110)/D110)</f>
        <v>3.306113891800383E-2</v>
      </c>
    </row>
    <row r="111" spans="1:8" x14ac:dyDescent="0.25">
      <c r="A111">
        <v>19690228</v>
      </c>
      <c r="B111">
        <v>98.13</v>
      </c>
      <c r="C111">
        <f t="shared" si="5"/>
        <v>0.56793008901892961</v>
      </c>
      <c r="D111">
        <f t="shared" si="6"/>
        <v>109</v>
      </c>
      <c r="E111">
        <f t="shared" si="7"/>
        <v>5.210367789164492E-3</v>
      </c>
      <c r="F111">
        <f t="shared" si="8"/>
        <v>-5.3743308466364423E-2</v>
      </c>
      <c r="G111">
        <f t="shared" si="9"/>
        <v>2.8883432049107978E-3</v>
      </c>
      <c r="H111">
        <f>SQRT(SUM($G$3:G111)/D111)</f>
        <v>3.3309301826844613E-2</v>
      </c>
    </row>
    <row r="112" spans="1:8" x14ac:dyDescent="0.25">
      <c r="A112">
        <v>19690328</v>
      </c>
      <c r="B112">
        <v>101.51</v>
      </c>
      <c r="C112">
        <f t="shared" si="5"/>
        <v>0.60179427459686718</v>
      </c>
      <c r="D112">
        <f t="shared" si="6"/>
        <v>110</v>
      </c>
      <c r="E112">
        <f t="shared" si="7"/>
        <v>5.4708570417897019E-3</v>
      </c>
      <c r="F112">
        <f t="shared" si="8"/>
        <v>2.8393328536147875E-2</v>
      </c>
      <c r="G112">
        <f t="shared" si="9"/>
        <v>8.0618110536162925E-4</v>
      </c>
      <c r="H112">
        <f>SQRT(SUM($G$3:G112)/D112)</f>
        <v>3.3267883258929196E-2</v>
      </c>
    </row>
    <row r="113" spans="1:8" x14ac:dyDescent="0.25">
      <c r="A113">
        <v>19690430</v>
      </c>
      <c r="B113">
        <v>103.69</v>
      </c>
      <c r="C113">
        <f t="shared" si="5"/>
        <v>0.62304263737071419</v>
      </c>
      <c r="D113">
        <f t="shared" si="6"/>
        <v>111</v>
      </c>
      <c r="E113">
        <f t="shared" si="7"/>
        <v>5.6129967330694969E-3</v>
      </c>
      <c r="F113">
        <f t="shared" si="8"/>
        <v>1.5635366040777511E-2</v>
      </c>
      <c r="G113">
        <f t="shared" si="9"/>
        <v>2.4446467122909863E-4</v>
      </c>
      <c r="H113">
        <f>SQRT(SUM($G$3:G113)/D113)</f>
        <v>3.3150923089820789E-2</v>
      </c>
    </row>
    <row r="114" spans="1:8" x14ac:dyDescent="0.25">
      <c r="A114">
        <v>19690529</v>
      </c>
      <c r="B114">
        <v>103.46</v>
      </c>
      <c r="C114">
        <f t="shared" si="5"/>
        <v>0.62082202337589643</v>
      </c>
      <c r="D114">
        <f t="shared" si="6"/>
        <v>112</v>
      </c>
      <c r="E114">
        <f t="shared" si="7"/>
        <v>5.543053780141932E-3</v>
      </c>
      <c r="F114">
        <f t="shared" si="8"/>
        <v>-7.7636677749596981E-3</v>
      </c>
      <c r="G114">
        <f t="shared" si="9"/>
        <v>6.027453731994767E-5</v>
      </c>
      <c r="H114">
        <f>SQRT(SUM($G$3:G114)/D114)</f>
        <v>3.3010748442582602E-2</v>
      </c>
    </row>
    <row r="115" spans="1:8" x14ac:dyDescent="0.25">
      <c r="A115">
        <v>19690630</v>
      </c>
      <c r="B115">
        <v>97.71</v>
      </c>
      <c r="C115">
        <f t="shared" si="5"/>
        <v>0.56364086675677916</v>
      </c>
      <c r="D115">
        <f t="shared" si="6"/>
        <v>113</v>
      </c>
      <c r="E115">
        <f t="shared" si="7"/>
        <v>4.9879722721838868E-3</v>
      </c>
      <c r="F115">
        <f t="shared" si="8"/>
        <v>-6.2169128891301155E-2</v>
      </c>
      <c r="G115">
        <f t="shared" si="9"/>
        <v>3.8650005871032158E-3</v>
      </c>
      <c r="H115">
        <f>SQRT(SUM($G$3:G115)/D115)</f>
        <v>3.3380677206172563E-2</v>
      </c>
    </row>
    <row r="116" spans="1:8" x14ac:dyDescent="0.25">
      <c r="A116">
        <v>19690731</v>
      </c>
      <c r="B116">
        <v>91.83</v>
      </c>
      <c r="C116">
        <f t="shared" si="5"/>
        <v>0.50157600042595818</v>
      </c>
      <c r="D116">
        <f t="shared" si="6"/>
        <v>114</v>
      </c>
      <c r="E116">
        <f t="shared" si="7"/>
        <v>4.3997894774206858E-3</v>
      </c>
      <c r="F116">
        <f t="shared" si="8"/>
        <v>-6.6464655808241666E-2</v>
      </c>
      <c r="G116">
        <f t="shared" si="9"/>
        <v>4.4175504717080321E-3</v>
      </c>
      <c r="H116">
        <f>SQRT(SUM($G$3:G116)/D116)</f>
        <v>3.3811917405641066E-2</v>
      </c>
    </row>
    <row r="117" spans="1:8" x14ac:dyDescent="0.25">
      <c r="A117">
        <v>19690829</v>
      </c>
      <c r="B117">
        <v>95.51</v>
      </c>
      <c r="C117">
        <f t="shared" si="5"/>
        <v>0.54086791284717362</v>
      </c>
      <c r="D117">
        <f t="shared" si="6"/>
        <v>115</v>
      </c>
      <c r="E117">
        <f t="shared" si="7"/>
        <v>4.7031992421493361E-3</v>
      </c>
      <c r="F117">
        <f t="shared" si="8"/>
        <v>3.4588713179066102E-2</v>
      </c>
      <c r="G117">
        <f t="shared" si="9"/>
        <v>1.196379079383701E-3</v>
      </c>
      <c r="H117">
        <f>SQRT(SUM($G$3:G117)/D117)</f>
        <v>3.3818749053178686E-2</v>
      </c>
    </row>
    <row r="118" spans="1:8" x14ac:dyDescent="0.25">
      <c r="A118">
        <v>19690930</v>
      </c>
      <c r="B118">
        <v>93.12</v>
      </c>
      <c r="C118">
        <f t="shared" si="5"/>
        <v>0.51552594278365516</v>
      </c>
      <c r="D118">
        <f t="shared" si="6"/>
        <v>116</v>
      </c>
      <c r="E118">
        <f t="shared" si="7"/>
        <v>4.4441891619280615E-3</v>
      </c>
      <c r="F118">
        <f t="shared" si="8"/>
        <v>-2.9786159225446522E-2</v>
      </c>
      <c r="G118">
        <f t="shared" si="9"/>
        <v>8.8721528140365299E-4</v>
      </c>
      <c r="H118">
        <f>SQRT(SUM($G$3:G118)/D118)</f>
        <v>3.3786042165778331E-2</v>
      </c>
    </row>
    <row r="119" spans="1:8" x14ac:dyDescent="0.25">
      <c r="A119">
        <v>19691031</v>
      </c>
      <c r="B119">
        <v>97.24</v>
      </c>
      <c r="C119">
        <f t="shared" si="5"/>
        <v>0.55881910824844994</v>
      </c>
      <c r="D119">
        <f t="shared" si="6"/>
        <v>117</v>
      </c>
      <c r="E119">
        <f t="shared" si="7"/>
        <v>4.7762316944311963E-3</v>
      </c>
      <c r="F119">
        <f t="shared" si="8"/>
        <v>3.8516933770363582E-2</v>
      </c>
      <c r="G119">
        <f t="shared" si="9"/>
        <v>1.4835541870705745E-3</v>
      </c>
      <c r="H119">
        <f>SQRT(SUM($G$3:G119)/D119)</f>
        <v>3.3829280423347034E-2</v>
      </c>
    </row>
    <row r="120" spans="1:8" x14ac:dyDescent="0.25">
      <c r="A120">
        <v>19691128</v>
      </c>
      <c r="B120">
        <v>93.81</v>
      </c>
      <c r="C120">
        <f t="shared" si="5"/>
        <v>0.52290841893838702</v>
      </c>
      <c r="D120">
        <f t="shared" si="6"/>
        <v>118</v>
      </c>
      <c r="E120">
        <f t="shared" si="7"/>
        <v>4.4314272791388734E-3</v>
      </c>
      <c r="F120">
        <f t="shared" si="8"/>
        <v>-4.0342116589201789E-2</v>
      </c>
      <c r="G120">
        <f t="shared" si="9"/>
        <v>1.6274863708967502E-3</v>
      </c>
      <c r="H120">
        <f>SQRT(SUM($G$3:G120)/D120)</f>
        <v>3.3889732884052476E-2</v>
      </c>
    </row>
    <row r="121" spans="1:8" x14ac:dyDescent="0.25">
      <c r="A121">
        <v>19691231</v>
      </c>
      <c r="B121">
        <v>92.06</v>
      </c>
      <c r="C121">
        <f t="shared" si="5"/>
        <v>0.50407749718962269</v>
      </c>
      <c r="D121">
        <f t="shared" si="6"/>
        <v>119</v>
      </c>
      <c r="E121">
        <f t="shared" si="7"/>
        <v>4.2359453545346443E-3</v>
      </c>
      <c r="F121">
        <f t="shared" si="8"/>
        <v>-2.3066867103298971E-2</v>
      </c>
      <c r="G121">
        <f t="shared" si="9"/>
        <v>5.3208035796125633E-4</v>
      </c>
      <c r="H121">
        <f>SQRT(SUM($G$3:G121)/D121)</f>
        <v>3.381322049666171E-2</v>
      </c>
    </row>
    <row r="122" spans="1:8" x14ac:dyDescent="0.25">
      <c r="A122">
        <v>19700130</v>
      </c>
      <c r="B122">
        <v>85.02</v>
      </c>
      <c r="C122">
        <f t="shared" si="5"/>
        <v>0.42452348173117144</v>
      </c>
      <c r="D122">
        <f t="shared" si="6"/>
        <v>120</v>
      </c>
      <c r="E122">
        <f t="shared" si="7"/>
        <v>3.5376956810930951E-3</v>
      </c>
      <c r="F122">
        <f t="shared" si="8"/>
        <v>-8.3091711139544347E-2</v>
      </c>
      <c r="G122">
        <f t="shared" si="9"/>
        <v>6.9042324600974781E-3</v>
      </c>
      <c r="H122">
        <f>SQRT(SUM($G$3:G122)/D122)</f>
        <v>3.4515813311008288E-2</v>
      </c>
    </row>
    <row r="123" spans="1:8" x14ac:dyDescent="0.25">
      <c r="A123">
        <v>19700227</v>
      </c>
      <c r="B123">
        <v>89.5</v>
      </c>
      <c r="C123">
        <f t="shared" si="5"/>
        <v>0.47587558408133712</v>
      </c>
      <c r="D123">
        <f t="shared" si="6"/>
        <v>121</v>
      </c>
      <c r="E123">
        <f t="shared" si="7"/>
        <v>3.9328560667879105E-3</v>
      </c>
      <c r="F123">
        <f t="shared" si="8"/>
        <v>4.7419246283377778E-2</v>
      </c>
      <c r="G123">
        <f t="shared" si="9"/>
        <v>2.248584918083637E-3</v>
      </c>
      <c r="H123">
        <f>SQRT(SUM($G$3:G123)/D123)</f>
        <v>3.4642155223322459E-2</v>
      </c>
    </row>
    <row r="124" spans="1:8" x14ac:dyDescent="0.25">
      <c r="A124">
        <v>19700331</v>
      </c>
      <c r="B124">
        <v>89.63</v>
      </c>
      <c r="C124">
        <f t="shared" si="5"/>
        <v>0.47732704416979765</v>
      </c>
      <c r="D124">
        <f t="shared" si="6"/>
        <v>122</v>
      </c>
      <c r="E124">
        <f t="shared" si="7"/>
        <v>3.9125167554901448E-3</v>
      </c>
      <c r="F124">
        <f t="shared" si="8"/>
        <v>-2.4610566670296126E-3</v>
      </c>
      <c r="G124">
        <f t="shared" si="9"/>
        <v>6.0567999183309054E-6</v>
      </c>
      <c r="H124">
        <f>SQRT(SUM($G$3:G124)/D124)</f>
        <v>3.4500606544970752E-2</v>
      </c>
    </row>
    <row r="125" spans="1:8" x14ac:dyDescent="0.25">
      <c r="A125">
        <v>19700430</v>
      </c>
      <c r="B125">
        <v>81.52</v>
      </c>
      <c r="C125">
        <f t="shared" si="5"/>
        <v>0.3824853477149967</v>
      </c>
      <c r="D125">
        <f t="shared" si="6"/>
        <v>123</v>
      </c>
      <c r="E125">
        <f t="shared" si="7"/>
        <v>3.1096369732926559E-3</v>
      </c>
      <c r="F125">
        <f t="shared" si="8"/>
        <v>-9.7951333428093604E-2</v>
      </c>
      <c r="G125">
        <f t="shared" si="9"/>
        <v>9.5944637203415669E-3</v>
      </c>
      <c r="H125">
        <f>SQRT(SUM($G$3:G125)/D125)</f>
        <v>3.5477013015849261E-2</v>
      </c>
    </row>
    <row r="126" spans="1:8" x14ac:dyDescent="0.25">
      <c r="A126">
        <v>19700529</v>
      </c>
      <c r="B126">
        <v>76.55</v>
      </c>
      <c r="C126">
        <f t="shared" si="5"/>
        <v>0.31958108090422016</v>
      </c>
      <c r="D126">
        <f t="shared" si="6"/>
        <v>124</v>
      </c>
      <c r="E126">
        <f t="shared" si="7"/>
        <v>2.5772667814856465E-3</v>
      </c>
      <c r="F126">
        <f t="shared" si="8"/>
        <v>-6.5481533592262192E-2</v>
      </c>
      <c r="G126">
        <f t="shared" si="9"/>
        <v>4.2878312415945618E-3</v>
      </c>
      <c r="H126">
        <f>SQRT(SUM($G$3:G126)/D126)</f>
        <v>3.5819653654417798E-2</v>
      </c>
    </row>
    <row r="127" spans="1:8" x14ac:dyDescent="0.25">
      <c r="A127">
        <v>19700630</v>
      </c>
      <c r="B127">
        <v>72.72</v>
      </c>
      <c r="C127">
        <f t="shared" si="5"/>
        <v>0.26825340866975078</v>
      </c>
      <c r="D127">
        <f t="shared" si="6"/>
        <v>125</v>
      </c>
      <c r="E127">
        <f t="shared" si="7"/>
        <v>2.1460272693580064E-3</v>
      </c>
      <c r="F127">
        <f t="shared" si="8"/>
        <v>-5.3473699503827382E-2</v>
      </c>
      <c r="G127">
        <f t="shared" si="9"/>
        <v>2.8594365386256288E-3</v>
      </c>
      <c r="H127">
        <f>SQRT(SUM($G$3:G127)/D127)</f>
        <v>3.599525940353912E-2</v>
      </c>
    </row>
    <row r="128" spans="1:8" x14ac:dyDescent="0.25">
      <c r="A128">
        <v>19700731</v>
      </c>
      <c r="B128">
        <v>78.05</v>
      </c>
      <c r="C128">
        <f t="shared" si="5"/>
        <v>0.33898660576196843</v>
      </c>
      <c r="D128">
        <f t="shared" si="6"/>
        <v>126</v>
      </c>
      <c r="E128">
        <f t="shared" si="7"/>
        <v>2.6903698869997494E-3</v>
      </c>
      <c r="F128">
        <f t="shared" si="8"/>
        <v>6.8042827205217898E-2</v>
      </c>
      <c r="G128">
        <f t="shared" si="9"/>
        <v>4.6298263340791412E-3</v>
      </c>
      <c r="H128">
        <f>SQRT(SUM($G$3:G128)/D128)</f>
        <v>3.6360972861315663E-2</v>
      </c>
    </row>
    <row r="129" spans="1:8" x14ac:dyDescent="0.25">
      <c r="A129">
        <v>19700831</v>
      </c>
      <c r="B129">
        <v>81.52</v>
      </c>
      <c r="C129">
        <f t="shared" si="5"/>
        <v>0.3824853477149967</v>
      </c>
      <c r="D129">
        <f t="shared" si="6"/>
        <v>127</v>
      </c>
      <c r="E129">
        <f t="shared" si="7"/>
        <v>3.0116956512991865E-3</v>
      </c>
      <c r="F129">
        <f t="shared" si="8"/>
        <v>4.0487046301729085E-2</v>
      </c>
      <c r="G129">
        <f t="shared" si="9"/>
        <v>1.6392009182383549E-3</v>
      </c>
      <c r="H129">
        <f>SQRT(SUM($G$3:G129)/D129)</f>
        <v>3.6395288772440616E-2</v>
      </c>
    </row>
    <row r="130" spans="1:8" x14ac:dyDescent="0.25">
      <c r="A130">
        <v>19700930</v>
      </c>
      <c r="B130">
        <v>84.21</v>
      </c>
      <c r="C130">
        <f t="shared" si="5"/>
        <v>0.41495063784242819</v>
      </c>
      <c r="D130">
        <f t="shared" si="6"/>
        <v>128</v>
      </c>
      <c r="E130">
        <f t="shared" si="7"/>
        <v>3.2418018581439703E-3</v>
      </c>
      <c r="F130">
        <f t="shared" si="8"/>
        <v>2.9223488269287518E-2</v>
      </c>
      <c r="G130">
        <f t="shared" si="9"/>
        <v>8.5401226662518517E-4</v>
      </c>
      <c r="H130">
        <f>SQRT(SUM($G$3:G130)/D130)</f>
        <v>3.6344744393097914E-2</v>
      </c>
    </row>
    <row r="131" spans="1:8" x14ac:dyDescent="0.25">
      <c r="A131">
        <v>19701030</v>
      </c>
      <c r="B131">
        <v>83.25</v>
      </c>
      <c r="C131">
        <f t="shared" si="5"/>
        <v>0.40348508766108054</v>
      </c>
      <c r="D131">
        <f t="shared" si="6"/>
        <v>129</v>
      </c>
      <c r="E131">
        <f t="shared" si="7"/>
        <v>3.1277913772176785E-3</v>
      </c>
      <c r="F131">
        <f t="shared" si="8"/>
        <v>-1.4593341558565329E-2</v>
      </c>
      <c r="G131">
        <f t="shared" si="9"/>
        <v>2.1296561784494994E-4</v>
      </c>
      <c r="H131">
        <f>SQRT(SUM($G$3:G131)/D131)</f>
        <v>3.6226392214118372E-2</v>
      </c>
    </row>
    <row r="132" spans="1:8" x14ac:dyDescent="0.25">
      <c r="A132">
        <v>19701130</v>
      </c>
      <c r="B132">
        <v>87.2</v>
      </c>
      <c r="C132">
        <f t="shared" ref="C132:C195" si="10">LN(B132/$B$2)</f>
        <v>0.44984128971546133</v>
      </c>
      <c r="D132">
        <f t="shared" ref="D132:D195" si="11">ROW(C132)-2</f>
        <v>130</v>
      </c>
      <c r="E132">
        <f t="shared" ref="E132:E195" si="12">C132/D132</f>
        <v>3.4603176131958566E-3</v>
      </c>
      <c r="F132">
        <f t="shared" ref="F132:F195" si="13">C132-C131-E132</f>
        <v>4.2895884441184931E-2</v>
      </c>
      <c r="G132">
        <f t="shared" ref="G132:G195" si="14">F132^2</f>
        <v>1.8400569019914916E-3</v>
      </c>
      <c r="H132">
        <f>SQRT(SUM($G$3:G132)/D132)</f>
        <v>3.6282375407753267E-2</v>
      </c>
    </row>
    <row r="133" spans="1:8" x14ac:dyDescent="0.25">
      <c r="A133">
        <v>19701231</v>
      </c>
      <c r="B133">
        <v>92.15</v>
      </c>
      <c r="C133">
        <f t="shared" si="10"/>
        <v>0.50505464291635971</v>
      </c>
      <c r="D133">
        <f t="shared" si="11"/>
        <v>131</v>
      </c>
      <c r="E133">
        <f t="shared" si="12"/>
        <v>3.8553789535599979E-3</v>
      </c>
      <c r="F133">
        <f t="shared" si="13"/>
        <v>5.1357974247338373E-2</v>
      </c>
      <c r="G133">
        <f t="shared" si="14"/>
        <v>2.6376415187902716E-3</v>
      </c>
      <c r="H133">
        <f>SQRT(SUM($G$3:G133)/D133)</f>
        <v>3.6421099601362313E-2</v>
      </c>
    </row>
    <row r="134" spans="1:8" x14ac:dyDescent="0.25">
      <c r="A134">
        <v>19710129</v>
      </c>
      <c r="B134">
        <v>95.88</v>
      </c>
      <c r="C134">
        <f t="shared" si="10"/>
        <v>0.54473436836671107</v>
      </c>
      <c r="D134">
        <f t="shared" si="11"/>
        <v>132</v>
      </c>
      <c r="E134">
        <f t="shared" si="12"/>
        <v>4.1267755179296289E-3</v>
      </c>
      <c r="F134">
        <f t="shared" si="13"/>
        <v>3.5552949932421737E-2</v>
      </c>
      <c r="G134">
        <f t="shared" si="14"/>
        <v>1.2640122488972868E-3</v>
      </c>
      <c r="H134">
        <f>SQRT(SUM($G$3:G134)/D134)</f>
        <v>3.6414600514940353E-2</v>
      </c>
    </row>
    <row r="135" spans="1:8" x14ac:dyDescent="0.25">
      <c r="A135">
        <v>19710226</v>
      </c>
      <c r="B135">
        <v>96.75</v>
      </c>
      <c r="C135">
        <f t="shared" si="10"/>
        <v>0.55376729071041864</v>
      </c>
      <c r="D135">
        <f t="shared" si="11"/>
        <v>133</v>
      </c>
      <c r="E135">
        <f t="shared" si="12"/>
        <v>4.1636638399279594E-3</v>
      </c>
      <c r="F135">
        <f t="shared" si="13"/>
        <v>4.8692585037796018E-3</v>
      </c>
      <c r="G135">
        <f t="shared" si="14"/>
        <v>2.3709678376629965E-5</v>
      </c>
      <c r="H135">
        <f>SQRT(SUM($G$3:G135)/D135)</f>
        <v>3.6279902152491786E-2</v>
      </c>
    </row>
    <row r="136" spans="1:8" x14ac:dyDescent="0.25">
      <c r="A136">
        <v>19710331</v>
      </c>
      <c r="B136">
        <v>100.31</v>
      </c>
      <c r="C136">
        <f t="shared" si="10"/>
        <v>0.58990234969592115</v>
      </c>
      <c r="D136">
        <f t="shared" si="11"/>
        <v>134</v>
      </c>
      <c r="E136">
        <f t="shared" si="12"/>
        <v>4.4022563410143368E-3</v>
      </c>
      <c r="F136">
        <f t="shared" si="13"/>
        <v>3.1732802644488176E-2</v>
      </c>
      <c r="G136">
        <f t="shared" si="14"/>
        <v>1.0069707636740357E-3</v>
      </c>
      <c r="H136">
        <f>SQRT(SUM($G$3:G136)/D136)</f>
        <v>3.6248081131871432E-2</v>
      </c>
    </row>
    <row r="137" spans="1:8" x14ac:dyDescent="0.25">
      <c r="A137">
        <v>19710430</v>
      </c>
      <c r="B137">
        <v>103.95</v>
      </c>
      <c r="C137">
        <f t="shared" si="10"/>
        <v>0.62554697310454932</v>
      </c>
      <c r="D137">
        <f t="shared" si="11"/>
        <v>135</v>
      </c>
      <c r="E137">
        <f t="shared" si="12"/>
        <v>4.6336812822559206E-3</v>
      </c>
      <c r="F137">
        <f t="shared" si="13"/>
        <v>3.1010942126372253E-2</v>
      </c>
      <c r="G137">
        <f t="shared" si="14"/>
        <v>9.6167853156520916E-4</v>
      </c>
      <c r="H137">
        <f>SQRT(SUM($G$3:G137)/D137)</f>
        <v>3.6212072083777226E-2</v>
      </c>
    </row>
    <row r="138" spans="1:8" x14ac:dyDescent="0.25">
      <c r="A138">
        <v>19710528</v>
      </c>
      <c r="B138">
        <v>99.63</v>
      </c>
      <c r="C138">
        <f t="shared" si="10"/>
        <v>0.58310028285729232</v>
      </c>
      <c r="D138">
        <f t="shared" si="11"/>
        <v>136</v>
      </c>
      <c r="E138">
        <f t="shared" si="12"/>
        <v>4.287502079833032E-3</v>
      </c>
      <c r="F138">
        <f t="shared" si="13"/>
        <v>-4.6734192327090036E-2</v>
      </c>
      <c r="G138">
        <f t="shared" si="14"/>
        <v>2.1840847324654414E-3</v>
      </c>
      <c r="H138">
        <f>SQRT(SUM($G$3:G138)/D138)</f>
        <v>3.6300572932761579E-2</v>
      </c>
    </row>
    <row r="139" spans="1:8" x14ac:dyDescent="0.25">
      <c r="A139">
        <v>19710630</v>
      </c>
      <c r="B139">
        <v>99.7</v>
      </c>
      <c r="C139">
        <f t="shared" si="10"/>
        <v>0.58380263576832014</v>
      </c>
      <c r="D139">
        <f t="shared" si="11"/>
        <v>137</v>
      </c>
      <c r="E139">
        <f t="shared" si="12"/>
        <v>4.2613331077979572E-3</v>
      </c>
      <c r="F139">
        <f t="shared" si="13"/>
        <v>-3.5589801967701312E-3</v>
      </c>
      <c r="G139">
        <f t="shared" si="14"/>
        <v>1.2666340041001962E-5</v>
      </c>
      <c r="H139">
        <f>SQRT(SUM($G$3:G139)/D139)</f>
        <v>3.6169124560681817E-2</v>
      </c>
    </row>
    <row r="140" spans="1:8" x14ac:dyDescent="0.25">
      <c r="A140">
        <v>19710730</v>
      </c>
      <c r="B140">
        <v>95.58</v>
      </c>
      <c r="C140">
        <f t="shared" si="10"/>
        <v>0.54160055195053958</v>
      </c>
      <c r="D140">
        <f t="shared" si="11"/>
        <v>138</v>
      </c>
      <c r="E140">
        <f t="shared" si="12"/>
        <v>3.9246416808010115E-3</v>
      </c>
      <c r="F140">
        <f t="shared" si="13"/>
        <v>-4.6126725498581579E-2</v>
      </c>
      <c r="G140">
        <f t="shared" si="14"/>
        <v>2.1276748052214962E-3</v>
      </c>
      <c r="H140">
        <f>SQRT(SUM($G$3:G140)/D140)</f>
        <v>3.6251120732182493E-2</v>
      </c>
    </row>
    <row r="141" spans="1:8" x14ac:dyDescent="0.25">
      <c r="A141">
        <v>19710831</v>
      </c>
      <c r="B141">
        <v>99.03</v>
      </c>
      <c r="C141">
        <f t="shared" si="10"/>
        <v>0.57705979333373869</v>
      </c>
      <c r="D141">
        <f t="shared" si="11"/>
        <v>139</v>
      </c>
      <c r="E141">
        <f t="shared" si="12"/>
        <v>4.1515093045592713E-3</v>
      </c>
      <c r="F141">
        <f t="shared" si="13"/>
        <v>3.1307732078639842E-2</v>
      </c>
      <c r="G141">
        <f t="shared" si="14"/>
        <v>9.8017408790789418E-4</v>
      </c>
      <c r="H141">
        <f>SQRT(SUM($G$3:G141)/D141)</f>
        <v>3.6217966465119794E-2</v>
      </c>
    </row>
    <row r="142" spans="1:8" x14ac:dyDescent="0.25">
      <c r="A142">
        <v>19710930</v>
      </c>
      <c r="B142">
        <v>98.34</v>
      </c>
      <c r="C142">
        <f t="shared" si="10"/>
        <v>0.57006782078432072</v>
      </c>
      <c r="D142">
        <f t="shared" si="11"/>
        <v>140</v>
      </c>
      <c r="E142">
        <f t="shared" si="12"/>
        <v>4.0719130056022911E-3</v>
      </c>
      <c r="F142">
        <f t="shared" si="13"/>
        <v>-1.106388555502026E-2</v>
      </c>
      <c r="G142">
        <f t="shared" si="14"/>
        <v>1.2240956357458595E-4</v>
      </c>
      <c r="H142">
        <f>SQRT(SUM($G$3:G142)/D142)</f>
        <v>3.6100496806069221E-2</v>
      </c>
    </row>
    <row r="143" spans="1:8" x14ac:dyDescent="0.25">
      <c r="A143">
        <v>19711029</v>
      </c>
      <c r="B143">
        <v>94.23</v>
      </c>
      <c r="C143">
        <f t="shared" si="10"/>
        <v>0.52737556101919225</v>
      </c>
      <c r="D143">
        <f t="shared" si="11"/>
        <v>141</v>
      </c>
      <c r="E143">
        <f t="shared" si="12"/>
        <v>3.7402522058098743E-3</v>
      </c>
      <c r="F143">
        <f t="shared" si="13"/>
        <v>-4.6432511970938346E-2</v>
      </c>
      <c r="G143">
        <f t="shared" si="14"/>
        <v>2.1559781679313327E-3</v>
      </c>
      <c r="H143">
        <f>SQRT(SUM($G$3:G143)/D143)</f>
        <v>3.6184162508497708E-2</v>
      </c>
    </row>
    <row r="144" spans="1:8" x14ac:dyDescent="0.25">
      <c r="A144">
        <v>19711130</v>
      </c>
      <c r="B144">
        <v>93.99</v>
      </c>
      <c r="C144">
        <f t="shared" si="10"/>
        <v>0.52482535243273742</v>
      </c>
      <c r="D144">
        <f t="shared" si="11"/>
        <v>142</v>
      </c>
      <c r="E144">
        <f t="shared" si="12"/>
        <v>3.6959531861460383E-3</v>
      </c>
      <c r="F144">
        <f t="shared" si="13"/>
        <v>-6.2461617726008653E-3</v>
      </c>
      <c r="G144">
        <f t="shared" si="14"/>
        <v>3.9014536889500383E-5</v>
      </c>
      <c r="H144">
        <f>SQRT(SUM($G$3:G144)/D144)</f>
        <v>3.6060338172576575E-2</v>
      </c>
    </row>
    <row r="145" spans="1:8" x14ac:dyDescent="0.25">
      <c r="A145">
        <v>19711231</v>
      </c>
      <c r="B145">
        <v>102.09</v>
      </c>
      <c r="C145">
        <f t="shared" si="10"/>
        <v>0.60749173598145145</v>
      </c>
      <c r="D145">
        <f t="shared" si="11"/>
        <v>143</v>
      </c>
      <c r="E145">
        <f t="shared" si="12"/>
        <v>4.2481939579122477E-3</v>
      </c>
      <c r="F145">
        <f t="shared" si="13"/>
        <v>7.8418189590801782E-2</v>
      </c>
      <c r="G145">
        <f t="shared" si="14"/>
        <v>6.1494124586989329E-3</v>
      </c>
      <c r="H145">
        <f>SQRT(SUM($G$3:G145)/D145)</f>
        <v>3.652749007071094E-2</v>
      </c>
    </row>
    <row r="146" spans="1:8" x14ac:dyDescent="0.25">
      <c r="A146">
        <v>19720131</v>
      </c>
      <c r="B146">
        <v>103.94</v>
      </c>
      <c r="C146">
        <f t="shared" si="10"/>
        <v>0.62545076838082325</v>
      </c>
      <c r="D146">
        <f t="shared" si="11"/>
        <v>144</v>
      </c>
      <c r="E146">
        <f t="shared" si="12"/>
        <v>4.3434081137557166E-3</v>
      </c>
      <c r="F146">
        <f t="shared" si="13"/>
        <v>1.3615624285616083E-2</v>
      </c>
      <c r="G146">
        <f t="shared" si="14"/>
        <v>1.8538522468705847E-4</v>
      </c>
      <c r="H146">
        <f>SQRT(SUM($G$3:G146)/D146)</f>
        <v>3.6418117070516794E-2</v>
      </c>
    </row>
    <row r="147" spans="1:8" x14ac:dyDescent="0.25">
      <c r="A147">
        <v>19720229</v>
      </c>
      <c r="B147">
        <v>106.57</v>
      </c>
      <c r="C147">
        <f t="shared" si="10"/>
        <v>0.65043900503339214</v>
      </c>
      <c r="D147">
        <f t="shared" si="11"/>
        <v>145</v>
      </c>
      <c r="E147">
        <f t="shared" si="12"/>
        <v>4.4857862416096007E-3</v>
      </c>
      <c r="F147">
        <f t="shared" si="13"/>
        <v>2.0502450410959286E-2</v>
      </c>
      <c r="G147">
        <f t="shared" si="14"/>
        <v>4.2035047285384457E-4</v>
      </c>
      <c r="H147">
        <f>SQRT(SUM($G$3:G147)/D147)</f>
        <v>3.6332237287087892E-2</v>
      </c>
    </row>
    <row r="148" spans="1:8" x14ac:dyDescent="0.25">
      <c r="A148">
        <v>19720330</v>
      </c>
      <c r="B148">
        <v>107.2</v>
      </c>
      <c r="C148">
        <f t="shared" si="10"/>
        <v>0.656333207437229</v>
      </c>
      <c r="D148">
        <f t="shared" si="11"/>
        <v>146</v>
      </c>
      <c r="E148">
        <f t="shared" si="12"/>
        <v>4.4954329276522534E-3</v>
      </c>
      <c r="F148">
        <f t="shared" si="13"/>
        <v>1.3987694761846145E-3</v>
      </c>
      <c r="G148">
        <f t="shared" si="14"/>
        <v>1.9565560475057811E-6</v>
      </c>
      <c r="H148">
        <f>SQRT(SUM($G$3:G148)/D148)</f>
        <v>3.6207783085148493E-2</v>
      </c>
    </row>
    <row r="149" spans="1:8" x14ac:dyDescent="0.25">
      <c r="A149">
        <v>19720428</v>
      </c>
      <c r="B149">
        <v>107.67</v>
      </c>
      <c r="C149">
        <f t="shared" si="10"/>
        <v>0.66070795262815296</v>
      </c>
      <c r="D149">
        <f t="shared" si="11"/>
        <v>147</v>
      </c>
      <c r="E149">
        <f t="shared" si="12"/>
        <v>4.494611922640496E-3</v>
      </c>
      <c r="F149">
        <f t="shared" si="13"/>
        <v>-1.1986673171653951E-4</v>
      </c>
      <c r="G149">
        <f t="shared" si="14"/>
        <v>1.436803337240486E-8</v>
      </c>
      <c r="H149">
        <f>SQRT(SUM($G$3:G149)/D149)</f>
        <v>3.608441855075227E-2</v>
      </c>
    </row>
    <row r="150" spans="1:8" x14ac:dyDescent="0.25">
      <c r="A150">
        <v>19720531</v>
      </c>
      <c r="B150">
        <v>109.53</v>
      </c>
      <c r="C150">
        <f t="shared" si="10"/>
        <v>0.6778354431361826</v>
      </c>
      <c r="D150">
        <f t="shared" si="11"/>
        <v>148</v>
      </c>
      <c r="E150">
        <f t="shared" si="12"/>
        <v>4.5799692103796119E-3</v>
      </c>
      <c r="F150">
        <f t="shared" si="13"/>
        <v>1.2547521297650029E-2</v>
      </c>
      <c r="G150">
        <f t="shared" si="14"/>
        <v>1.5744029071498107E-4</v>
      </c>
      <c r="H150">
        <f>SQRT(SUM($G$3:G150)/D150)</f>
        <v>3.5977092357513708E-2</v>
      </c>
    </row>
    <row r="151" spans="1:8" x14ac:dyDescent="0.25">
      <c r="A151">
        <v>19720630</v>
      </c>
      <c r="B151">
        <v>107.14</v>
      </c>
      <c r="C151">
        <f t="shared" si="10"/>
        <v>0.65577334925334163</v>
      </c>
      <c r="D151">
        <f t="shared" si="11"/>
        <v>149</v>
      </c>
      <c r="E151">
        <f t="shared" si="12"/>
        <v>4.4011634178076622E-3</v>
      </c>
      <c r="F151">
        <f t="shared" si="13"/>
        <v>-2.6463257300648635E-2</v>
      </c>
      <c r="G151">
        <f t="shared" si="14"/>
        <v>7.0030398696033322E-4</v>
      </c>
      <c r="H151">
        <f>SQRT(SUM($G$3:G151)/D151)</f>
        <v>3.5921640839819094E-2</v>
      </c>
    </row>
    <row r="152" spans="1:8" x14ac:dyDescent="0.25">
      <c r="A152">
        <v>19720731</v>
      </c>
      <c r="B152">
        <v>107.39</v>
      </c>
      <c r="C152">
        <f t="shared" si="10"/>
        <v>0.65810402667065249</v>
      </c>
      <c r="D152">
        <f t="shared" si="11"/>
        <v>150</v>
      </c>
      <c r="E152">
        <f t="shared" si="12"/>
        <v>4.3873601778043501E-3</v>
      </c>
      <c r="F152">
        <f t="shared" si="13"/>
        <v>-2.0566827604934943E-3</v>
      </c>
      <c r="G152">
        <f t="shared" si="14"/>
        <v>4.2299439773111403E-6</v>
      </c>
      <c r="H152">
        <f>SQRT(SUM($G$3:G152)/D152)</f>
        <v>3.5802095632992977E-2</v>
      </c>
    </row>
    <row r="153" spans="1:8" x14ac:dyDescent="0.25">
      <c r="A153">
        <v>19720831</v>
      </c>
      <c r="B153">
        <v>111.09</v>
      </c>
      <c r="C153">
        <f t="shared" si="10"/>
        <v>0.69197764239415838</v>
      </c>
      <c r="D153">
        <f t="shared" si="11"/>
        <v>151</v>
      </c>
      <c r="E153">
        <f t="shared" si="12"/>
        <v>4.5826333933387973E-3</v>
      </c>
      <c r="F153">
        <f t="shared" si="13"/>
        <v>2.9290982330167092E-2</v>
      </c>
      <c r="G153">
        <f t="shared" si="14"/>
        <v>8.5796164586616076E-4</v>
      </c>
      <c r="H153">
        <f>SQRT(SUM($G$3:G153)/D153)</f>
        <v>3.5762875179146607E-2</v>
      </c>
    </row>
    <row r="154" spans="1:8" x14ac:dyDescent="0.25">
      <c r="A154">
        <v>19720929</v>
      </c>
      <c r="B154">
        <v>110.55</v>
      </c>
      <c r="C154">
        <f t="shared" si="10"/>
        <v>0.68710486610398269</v>
      </c>
      <c r="D154">
        <f t="shared" si="11"/>
        <v>152</v>
      </c>
      <c r="E154">
        <f t="shared" si="12"/>
        <v>4.5204267506840966E-3</v>
      </c>
      <c r="F154">
        <f t="shared" si="13"/>
        <v>-9.3932030408597801E-3</v>
      </c>
      <c r="G154">
        <f t="shared" si="14"/>
        <v>8.8232263366817414E-5</v>
      </c>
      <c r="H154">
        <f>SQRT(SUM($G$3:G154)/D154)</f>
        <v>3.5653181527992073E-2</v>
      </c>
    </row>
    <row r="155" spans="1:8" x14ac:dyDescent="0.25">
      <c r="A155">
        <v>19721031</v>
      </c>
      <c r="B155">
        <v>111.58</v>
      </c>
      <c r="C155">
        <f t="shared" si="10"/>
        <v>0.69637878121790953</v>
      </c>
      <c r="D155">
        <f t="shared" si="11"/>
        <v>153</v>
      </c>
      <c r="E155">
        <f t="shared" si="12"/>
        <v>4.5514953020778402E-3</v>
      </c>
      <c r="F155">
        <f t="shared" si="13"/>
        <v>4.7224198118489937E-3</v>
      </c>
      <c r="G155">
        <f t="shared" si="14"/>
        <v>2.2301248879343884E-5</v>
      </c>
      <c r="H155">
        <f>SQRT(SUM($G$3:G155)/D155)</f>
        <v>3.5538527644772021E-2</v>
      </c>
    </row>
    <row r="156" spans="1:8" x14ac:dyDescent="0.25">
      <c r="A156">
        <v>19721130</v>
      </c>
      <c r="B156">
        <v>116.67</v>
      </c>
      <c r="C156">
        <f t="shared" si="10"/>
        <v>0.74098639563629309</v>
      </c>
      <c r="D156">
        <f t="shared" si="11"/>
        <v>154</v>
      </c>
      <c r="E156">
        <f t="shared" si="12"/>
        <v>4.811599971664241E-3</v>
      </c>
      <c r="F156">
        <f t="shared" si="13"/>
        <v>3.9796014446719326E-2</v>
      </c>
      <c r="G156">
        <f t="shared" si="14"/>
        <v>1.5837227658434933E-3</v>
      </c>
      <c r="H156">
        <f>SQRT(SUM($G$3:G156)/D156)</f>
        <v>3.5567817578248437E-2</v>
      </c>
    </row>
    <row r="157" spans="1:8" x14ac:dyDescent="0.25">
      <c r="A157">
        <v>19721229</v>
      </c>
      <c r="B157">
        <v>118.05</v>
      </c>
      <c r="C157">
        <f t="shared" si="10"/>
        <v>0.75274522233204944</v>
      </c>
      <c r="D157">
        <f t="shared" si="11"/>
        <v>155</v>
      </c>
      <c r="E157">
        <f t="shared" si="12"/>
        <v>4.8564207892390285E-3</v>
      </c>
      <c r="F157">
        <f t="shared" si="13"/>
        <v>6.902405906517313E-3</v>
      </c>
      <c r="G157">
        <f t="shared" si="14"/>
        <v>4.7643207298325089E-5</v>
      </c>
      <c r="H157">
        <f>SQRT(SUM($G$3:G157)/D157)</f>
        <v>3.5457231746861557E-2</v>
      </c>
    </row>
    <row r="158" spans="1:8" x14ac:dyDescent="0.25">
      <c r="A158">
        <v>19730131</v>
      </c>
      <c r="B158">
        <v>116.03</v>
      </c>
      <c r="C158">
        <f t="shared" si="10"/>
        <v>0.73548573715998156</v>
      </c>
      <c r="D158">
        <f t="shared" si="11"/>
        <v>156</v>
      </c>
      <c r="E158">
        <f t="shared" si="12"/>
        <v>4.7146521612819329E-3</v>
      </c>
      <c r="F158">
        <f t="shared" si="13"/>
        <v>-2.1974137333349811E-2</v>
      </c>
      <c r="G158">
        <f t="shared" si="14"/>
        <v>4.8286271154491796E-4</v>
      </c>
      <c r="H158">
        <f>SQRT(SUM($G$3:G158)/D158)</f>
        <v>3.5387165535186803E-2</v>
      </c>
    </row>
    <row r="159" spans="1:8" x14ac:dyDescent="0.25">
      <c r="A159">
        <v>19730228</v>
      </c>
      <c r="B159">
        <v>111.68</v>
      </c>
      <c r="C159">
        <f t="shared" si="10"/>
        <v>0.69727459781458978</v>
      </c>
      <c r="D159">
        <f t="shared" si="11"/>
        <v>157</v>
      </c>
      <c r="E159">
        <f t="shared" si="12"/>
        <v>4.4412394765260491E-3</v>
      </c>
      <c r="F159">
        <f t="shared" si="13"/>
        <v>-4.2652378821917823E-2</v>
      </c>
      <c r="G159">
        <f t="shared" si="14"/>
        <v>1.8192254191683841E-3</v>
      </c>
      <c r="H159">
        <f>SQRT(SUM($G$3:G159)/D159)</f>
        <v>3.5438154347551938E-2</v>
      </c>
    </row>
    <row r="160" spans="1:8" x14ac:dyDescent="0.25">
      <c r="A160">
        <v>19730330</v>
      </c>
      <c r="B160">
        <v>111.52</v>
      </c>
      <c r="C160">
        <f t="shared" si="10"/>
        <v>0.69584090581274116</v>
      </c>
      <c r="D160">
        <f t="shared" si="11"/>
        <v>158</v>
      </c>
      <c r="E160">
        <f t="shared" si="12"/>
        <v>4.4040563659034247E-3</v>
      </c>
      <c r="F160">
        <f t="shared" si="13"/>
        <v>-5.8377483677520435E-3</v>
      </c>
      <c r="G160">
        <f t="shared" si="14"/>
        <v>3.4079306005191648E-5</v>
      </c>
      <c r="H160">
        <f>SQRT(SUM($G$3:G160)/D160)</f>
        <v>3.5328883038399921E-2</v>
      </c>
    </row>
    <row r="161" spans="1:8" x14ac:dyDescent="0.25">
      <c r="A161">
        <v>19730430</v>
      </c>
      <c r="B161">
        <v>106.97</v>
      </c>
      <c r="C161">
        <f t="shared" si="10"/>
        <v>0.65418538011856686</v>
      </c>
      <c r="D161">
        <f t="shared" si="11"/>
        <v>159</v>
      </c>
      <c r="E161">
        <f t="shared" si="12"/>
        <v>4.1143734598652008E-3</v>
      </c>
      <c r="F161">
        <f t="shared" si="13"/>
        <v>-4.5769899154039499E-2</v>
      </c>
      <c r="G161">
        <f t="shared" si="14"/>
        <v>2.0948836685709456E-3</v>
      </c>
      <c r="H161">
        <f>SQRT(SUM($G$3:G161)/D161)</f>
        <v>3.5404173082535219E-2</v>
      </c>
    </row>
    <row r="162" spans="1:8" x14ac:dyDescent="0.25">
      <c r="A162">
        <v>19730531</v>
      </c>
      <c r="B162">
        <v>104.95</v>
      </c>
      <c r="C162">
        <f t="shared" si="10"/>
        <v>0.6351210050671694</v>
      </c>
      <c r="D162">
        <f t="shared" si="11"/>
        <v>160</v>
      </c>
      <c r="E162">
        <f t="shared" si="12"/>
        <v>3.9695062816698084E-3</v>
      </c>
      <c r="F162">
        <f t="shared" si="13"/>
        <v>-2.3033881333067274E-2</v>
      </c>
      <c r="G162">
        <f t="shared" si="14"/>
        <v>5.3055968926582508E-4</v>
      </c>
      <c r="H162">
        <f>SQRT(SUM($G$3:G162)/D162)</f>
        <v>3.534030804928219E-2</v>
      </c>
    </row>
    <row r="163" spans="1:8" x14ac:dyDescent="0.25">
      <c r="A163">
        <v>19730629</v>
      </c>
      <c r="B163">
        <v>104.26</v>
      </c>
      <c r="C163">
        <f t="shared" si="10"/>
        <v>0.62852473814048726</v>
      </c>
      <c r="D163">
        <f t="shared" si="11"/>
        <v>161</v>
      </c>
      <c r="E163">
        <f t="shared" si="12"/>
        <v>3.9038803611210391E-3</v>
      </c>
      <c r="F163">
        <f t="shared" si="13"/>
        <v>-1.0500147287803177E-2</v>
      </c>
      <c r="G163">
        <f t="shared" si="14"/>
        <v>1.102530930655604E-4</v>
      </c>
      <c r="H163">
        <f>SQRT(SUM($G$3:G163)/D163)</f>
        <v>3.5240102154374529E-2</v>
      </c>
    </row>
    <row r="164" spans="1:8" x14ac:dyDescent="0.25">
      <c r="A164">
        <v>19730731</v>
      </c>
      <c r="B164">
        <v>108.22</v>
      </c>
      <c r="C164">
        <f t="shared" si="10"/>
        <v>0.66580315101511667</v>
      </c>
      <c r="D164">
        <f t="shared" si="11"/>
        <v>162</v>
      </c>
      <c r="E164">
        <f t="shared" si="12"/>
        <v>4.1098959939204734E-3</v>
      </c>
      <c r="F164">
        <f t="shared" si="13"/>
        <v>3.3168516880708931E-2</v>
      </c>
      <c r="G164">
        <f t="shared" si="14"/>
        <v>1.1001505120658733E-3</v>
      </c>
      <c r="H164">
        <f>SQRT(SUM($G$3:G164)/D164)</f>
        <v>3.5227688262168502E-2</v>
      </c>
    </row>
    <row r="165" spans="1:8" x14ac:dyDescent="0.25">
      <c r="A165">
        <v>19730831</v>
      </c>
      <c r="B165">
        <v>104.25</v>
      </c>
      <c r="C165">
        <f t="shared" si="10"/>
        <v>0.62842881947943818</v>
      </c>
      <c r="D165">
        <f t="shared" si="11"/>
        <v>163</v>
      </c>
      <c r="E165">
        <f t="shared" si="12"/>
        <v>3.8553915305487006E-3</v>
      </c>
      <c r="F165">
        <f t="shared" si="13"/>
        <v>-4.1229723066227186E-2</v>
      </c>
      <c r="G165">
        <f t="shared" si="14"/>
        <v>1.6998900641177861E-3</v>
      </c>
      <c r="H165">
        <f>SQRT(SUM($G$3:G165)/D165)</f>
        <v>3.5267624785186191E-2</v>
      </c>
    </row>
    <row r="166" spans="1:8" x14ac:dyDescent="0.25">
      <c r="A166">
        <v>19730928</v>
      </c>
      <c r="B166">
        <v>108.43</v>
      </c>
      <c r="C166">
        <f t="shared" si="10"/>
        <v>0.66774176228461801</v>
      </c>
      <c r="D166">
        <f t="shared" si="11"/>
        <v>164</v>
      </c>
      <c r="E166">
        <f t="shared" si="12"/>
        <v>4.0715961114915732E-3</v>
      </c>
      <c r="F166">
        <f t="shared" si="13"/>
        <v>3.5241346693688252E-2</v>
      </c>
      <c r="G166">
        <f t="shared" si="14"/>
        <v>1.2419525167847319E-3</v>
      </c>
      <c r="H166">
        <f>SQRT(SUM($G$3:G166)/D166)</f>
        <v>3.5267464612252185E-2</v>
      </c>
    </row>
    <row r="167" spans="1:8" x14ac:dyDescent="0.25">
      <c r="A167">
        <v>19731031</v>
      </c>
      <c r="B167">
        <v>108.29</v>
      </c>
      <c r="C167">
        <f t="shared" si="10"/>
        <v>0.6664497724408156</v>
      </c>
      <c r="D167">
        <f t="shared" si="11"/>
        <v>165</v>
      </c>
      <c r="E167">
        <f t="shared" si="12"/>
        <v>4.0390895299443367E-3</v>
      </c>
      <c r="F167">
        <f t="shared" si="13"/>
        <v>-5.3310793737467469E-3</v>
      </c>
      <c r="G167">
        <f t="shared" si="14"/>
        <v>2.8420407289188008E-5</v>
      </c>
      <c r="H167">
        <f>SQRT(SUM($G$3:G167)/D167)</f>
        <v>3.5162880417421306E-2</v>
      </c>
    </row>
    <row r="168" spans="1:8" x14ac:dyDescent="0.25">
      <c r="A168">
        <v>19731130</v>
      </c>
      <c r="B168">
        <v>95.96</v>
      </c>
      <c r="C168">
        <f t="shared" si="10"/>
        <v>0.54556839677202118</v>
      </c>
      <c r="D168">
        <f t="shared" si="11"/>
        <v>166</v>
      </c>
      <c r="E168">
        <f t="shared" si="12"/>
        <v>3.2865566070603685E-3</v>
      </c>
      <c r="F168">
        <f t="shared" si="13"/>
        <v>-0.12416793227585479</v>
      </c>
      <c r="G168">
        <f t="shared" si="14"/>
        <v>1.5417675405661262E-2</v>
      </c>
      <c r="H168">
        <f>SQRT(SUM($G$3:G168)/D168)</f>
        <v>3.6357356333064944E-2</v>
      </c>
    </row>
    <row r="169" spans="1:8" x14ac:dyDescent="0.25">
      <c r="A169">
        <v>19731231</v>
      </c>
      <c r="B169">
        <v>97.55</v>
      </c>
      <c r="C169">
        <f t="shared" si="10"/>
        <v>0.56200202586964765</v>
      </c>
      <c r="D169">
        <f t="shared" si="11"/>
        <v>167</v>
      </c>
      <c r="E169">
        <f t="shared" si="12"/>
        <v>3.3652815920338182E-3</v>
      </c>
      <c r="F169">
        <f t="shared" si="13"/>
        <v>1.3068347505592649E-2</v>
      </c>
      <c r="G169">
        <f t="shared" si="14"/>
        <v>1.707817065269296E-4</v>
      </c>
      <c r="H169">
        <f>SQRT(SUM($G$3:G169)/D169)</f>
        <v>3.6262441877907281E-2</v>
      </c>
    </row>
    <row r="170" spans="1:8" x14ac:dyDescent="0.25">
      <c r="A170">
        <v>19740131</v>
      </c>
      <c r="B170">
        <v>96.57</v>
      </c>
      <c r="C170">
        <f t="shared" si="10"/>
        <v>0.55190509277935385</v>
      </c>
      <c r="D170">
        <f t="shared" si="11"/>
        <v>168</v>
      </c>
      <c r="E170">
        <f t="shared" si="12"/>
        <v>3.2851493617818681E-3</v>
      </c>
      <c r="F170">
        <f t="shared" si="13"/>
        <v>-1.338208245207567E-2</v>
      </c>
      <c r="G170">
        <f t="shared" si="14"/>
        <v>1.7908013075415159E-4</v>
      </c>
      <c r="H170">
        <f>SQRT(SUM($G$3:G170)/D170)</f>
        <v>3.616909555585264E-2</v>
      </c>
    </row>
    <row r="171" spans="1:8" x14ac:dyDescent="0.25">
      <c r="A171">
        <v>19740228</v>
      </c>
      <c r="B171">
        <v>96.22</v>
      </c>
      <c r="C171">
        <f t="shared" si="10"/>
        <v>0.54827419507183506</v>
      </c>
      <c r="D171">
        <f t="shared" si="11"/>
        <v>169</v>
      </c>
      <c r="E171">
        <f t="shared" si="12"/>
        <v>3.2442260063422191E-3</v>
      </c>
      <c r="F171">
        <f t="shared" si="13"/>
        <v>-6.8751237138610071E-3</v>
      </c>
      <c r="G171">
        <f t="shared" si="14"/>
        <v>4.7267326080893969E-5</v>
      </c>
      <c r="H171">
        <f>SQRT(SUM($G$3:G171)/D171)</f>
        <v>3.6065805310484866E-2</v>
      </c>
    </row>
    <row r="172" spans="1:8" x14ac:dyDescent="0.25">
      <c r="A172">
        <v>19740329</v>
      </c>
      <c r="B172">
        <v>93.98</v>
      </c>
      <c r="C172">
        <f t="shared" si="10"/>
        <v>0.52471895247519706</v>
      </c>
      <c r="D172">
        <f t="shared" si="11"/>
        <v>170</v>
      </c>
      <c r="E172">
        <f t="shared" si="12"/>
        <v>3.086582073383512E-3</v>
      </c>
      <c r="F172">
        <f t="shared" si="13"/>
        <v>-2.6641824670021505E-2</v>
      </c>
      <c r="G172">
        <f t="shared" si="14"/>
        <v>7.0978682174816649E-4</v>
      </c>
      <c r="H172">
        <f>SQRT(SUM($G$3:G172)/D172)</f>
        <v>3.6017580484029324E-2</v>
      </c>
    </row>
    <row r="173" spans="1:8" x14ac:dyDescent="0.25">
      <c r="A173">
        <v>19740430</v>
      </c>
      <c r="B173">
        <v>90.31</v>
      </c>
      <c r="C173">
        <f t="shared" si="10"/>
        <v>0.48488515506323487</v>
      </c>
      <c r="D173">
        <f t="shared" si="11"/>
        <v>171</v>
      </c>
      <c r="E173">
        <f t="shared" si="12"/>
        <v>2.8355857021241807E-3</v>
      </c>
      <c r="F173">
        <f t="shared" si="13"/>
        <v>-4.2669383114086371E-2</v>
      </c>
      <c r="G173">
        <f t="shared" si="14"/>
        <v>1.8206762553366791E-3</v>
      </c>
      <c r="H173">
        <f>SQRT(SUM($G$3:G173)/D173)</f>
        <v>3.606004689406226E-2</v>
      </c>
    </row>
    <row r="174" spans="1:8" x14ac:dyDescent="0.25">
      <c r="A174">
        <v>19740531</v>
      </c>
      <c r="B174">
        <v>87.28</v>
      </c>
      <c r="C174">
        <f t="shared" si="10"/>
        <v>0.45075830032534281</v>
      </c>
      <c r="D174">
        <f t="shared" si="11"/>
        <v>172</v>
      </c>
      <c r="E174">
        <f t="shared" si="12"/>
        <v>2.6206877925892022E-3</v>
      </c>
      <c r="F174">
        <f t="shared" si="13"/>
        <v>-3.6747542530481264E-2</v>
      </c>
      <c r="G174">
        <f t="shared" si="14"/>
        <v>1.3503818820295294E-3</v>
      </c>
      <c r="H174">
        <f>SQRT(SUM($G$3:G174)/D174)</f>
        <v>3.6064081838618804E-2</v>
      </c>
    </row>
    <row r="175" spans="1:8" x14ac:dyDescent="0.25">
      <c r="A175">
        <v>19740628</v>
      </c>
      <c r="B175">
        <v>86</v>
      </c>
      <c r="C175">
        <f t="shared" si="10"/>
        <v>0.43598425505403515</v>
      </c>
      <c r="D175">
        <f t="shared" si="11"/>
        <v>173</v>
      </c>
      <c r="E175">
        <f t="shared" si="12"/>
        <v>2.5201402026244807E-3</v>
      </c>
      <c r="F175">
        <f t="shared" si="13"/>
        <v>-1.7294185473932137E-2</v>
      </c>
      <c r="G175">
        <f t="shared" si="14"/>
        <v>2.9908885120676532E-4</v>
      </c>
      <c r="H175">
        <f>SQRT(SUM($G$3:G175)/D175)</f>
        <v>3.5983729837775216E-2</v>
      </c>
    </row>
    <row r="176" spans="1:8" x14ac:dyDescent="0.25">
      <c r="A176">
        <v>19740731</v>
      </c>
      <c r="B176">
        <v>79.31</v>
      </c>
      <c r="C176">
        <f t="shared" si="10"/>
        <v>0.35500118289575561</v>
      </c>
      <c r="D176">
        <f t="shared" si="11"/>
        <v>174</v>
      </c>
      <c r="E176">
        <f t="shared" si="12"/>
        <v>2.0402366833089402E-3</v>
      </c>
      <c r="F176">
        <f t="shared" si="13"/>
        <v>-8.3023308841588483E-2</v>
      </c>
      <c r="G176">
        <f t="shared" si="14"/>
        <v>6.8928698110057845E-3</v>
      </c>
      <c r="H176">
        <f>SQRT(SUM($G$3:G176)/D176)</f>
        <v>3.6428031273342272E-2</v>
      </c>
    </row>
    <row r="177" spans="1:8" x14ac:dyDescent="0.25">
      <c r="A177">
        <v>19740830</v>
      </c>
      <c r="B177">
        <v>72.150000000000006</v>
      </c>
      <c r="C177">
        <f t="shared" si="10"/>
        <v>0.26038424402040738</v>
      </c>
      <c r="D177">
        <f t="shared" si="11"/>
        <v>175</v>
      </c>
      <c r="E177">
        <f t="shared" si="12"/>
        <v>1.4879099658308993E-3</v>
      </c>
      <c r="F177">
        <f t="shared" si="13"/>
        <v>-9.6104848841179119E-2</v>
      </c>
      <c r="G177">
        <f t="shared" si="14"/>
        <v>9.2361419707858872E-3</v>
      </c>
      <c r="H177">
        <f>SQRT(SUM($G$3:G177)/D177)</f>
        <v>3.7043171449953574E-2</v>
      </c>
    </row>
    <row r="178" spans="1:8" x14ac:dyDescent="0.25">
      <c r="A178">
        <v>19740930</v>
      </c>
      <c r="B178">
        <v>63.54</v>
      </c>
      <c r="C178">
        <f t="shared" si="10"/>
        <v>0.13330658764189751</v>
      </c>
      <c r="D178">
        <f t="shared" si="11"/>
        <v>176</v>
      </c>
      <c r="E178">
        <f t="shared" si="12"/>
        <v>7.5742379341987224E-4</v>
      </c>
      <c r="F178">
        <f t="shared" si="13"/>
        <v>-0.12783508017192974</v>
      </c>
      <c r="G178">
        <f t="shared" si="14"/>
        <v>1.6341807722563703E-2</v>
      </c>
      <c r="H178">
        <f>SQRT(SUM($G$3:G178)/D178)</f>
        <v>3.8173959186853977E-2</v>
      </c>
    </row>
    <row r="179" spans="1:8" x14ac:dyDescent="0.25">
      <c r="A179">
        <v>19741031</v>
      </c>
      <c r="B179">
        <v>73.900000000000006</v>
      </c>
      <c r="C179">
        <f t="shared" si="10"/>
        <v>0.28434978675468364</v>
      </c>
      <c r="D179">
        <f t="shared" si="11"/>
        <v>177</v>
      </c>
      <c r="E179">
        <f t="shared" si="12"/>
        <v>1.6064959703654443E-3</v>
      </c>
      <c r="F179">
        <f t="shared" si="13"/>
        <v>0.14943670314242069</v>
      </c>
      <c r="G179">
        <f t="shared" si="14"/>
        <v>2.2331328246075966E-2</v>
      </c>
      <c r="H179">
        <f>SQRT(SUM($G$3:G179)/D179)</f>
        <v>3.9688585246944491E-2</v>
      </c>
    </row>
    <row r="180" spans="1:8" x14ac:dyDescent="0.25">
      <c r="A180">
        <v>19741129</v>
      </c>
      <c r="B180">
        <v>69.97</v>
      </c>
      <c r="C180">
        <f t="shared" si="10"/>
        <v>0.22970353755833267</v>
      </c>
      <c r="D180">
        <f t="shared" si="11"/>
        <v>178</v>
      </c>
      <c r="E180">
        <f t="shared" si="12"/>
        <v>1.2904693121254644E-3</v>
      </c>
      <c r="F180">
        <f t="shared" si="13"/>
        <v>-5.5936718508476438E-2</v>
      </c>
      <c r="G180">
        <f t="shared" si="14"/>
        <v>3.1289164774965304E-3</v>
      </c>
      <c r="H180">
        <f>SQRT(SUM($G$3:G180)/D180)</f>
        <v>3.9798399894681341E-2</v>
      </c>
    </row>
    <row r="181" spans="1:8" x14ac:dyDescent="0.25">
      <c r="A181">
        <v>19741231</v>
      </c>
      <c r="B181">
        <v>68.56</v>
      </c>
      <c r="C181">
        <f t="shared" si="10"/>
        <v>0.20934623309005182</v>
      </c>
      <c r="D181">
        <f t="shared" si="11"/>
        <v>179</v>
      </c>
      <c r="E181">
        <f t="shared" si="12"/>
        <v>1.1695320284360437E-3</v>
      </c>
      <c r="F181">
        <f t="shared" si="13"/>
        <v>-2.1526836496716894E-2</v>
      </c>
      <c r="G181">
        <f t="shared" si="14"/>
        <v>4.6340468955638248E-4</v>
      </c>
      <c r="H181">
        <f>SQRT(SUM($G$3:G181)/D181)</f>
        <v>3.9719677909788031E-2</v>
      </c>
    </row>
    <row r="182" spans="1:8" x14ac:dyDescent="0.25">
      <c r="A182">
        <v>19750131</v>
      </c>
      <c r="B182">
        <v>76.98</v>
      </c>
      <c r="C182">
        <f t="shared" si="10"/>
        <v>0.32518260665612758</v>
      </c>
      <c r="D182">
        <f t="shared" si="11"/>
        <v>180</v>
      </c>
      <c r="E182">
        <f t="shared" si="12"/>
        <v>1.8065700369784866E-3</v>
      </c>
      <c r="F182">
        <f t="shared" si="13"/>
        <v>0.11402980352909728</v>
      </c>
      <c r="G182">
        <f t="shared" si="14"/>
        <v>1.3002796092884527E-2</v>
      </c>
      <c r="H182">
        <f>SQRT(SUM($G$3:G182)/D182)</f>
        <v>4.0510811291276982E-2</v>
      </c>
    </row>
    <row r="183" spans="1:8" x14ac:dyDescent="0.25">
      <c r="A183">
        <v>19750228</v>
      </c>
      <c r="B183">
        <v>81.59</v>
      </c>
      <c r="C183">
        <f t="shared" si="10"/>
        <v>0.38334366424123628</v>
      </c>
      <c r="D183">
        <f t="shared" si="11"/>
        <v>181</v>
      </c>
      <c r="E183">
        <f t="shared" si="12"/>
        <v>2.1179207969129078E-3</v>
      </c>
      <c r="F183">
        <f t="shared" si="13"/>
        <v>5.6043136788195794E-2</v>
      </c>
      <c r="G183">
        <f t="shared" si="14"/>
        <v>3.1408331810604249E-3</v>
      </c>
      <c r="H183">
        <f>SQRT(SUM($G$3:G183)/D183)</f>
        <v>4.0612947534524026E-2</v>
      </c>
    </row>
    <row r="184" spans="1:8" x14ac:dyDescent="0.25">
      <c r="A184">
        <v>19750331</v>
      </c>
      <c r="B184">
        <v>83.36</v>
      </c>
      <c r="C184">
        <f t="shared" si="10"/>
        <v>0.40480553680558412</v>
      </c>
      <c r="D184">
        <f t="shared" si="11"/>
        <v>182</v>
      </c>
      <c r="E184">
        <f t="shared" si="12"/>
        <v>2.2242062461845283E-3</v>
      </c>
      <c r="F184">
        <f t="shared" si="13"/>
        <v>1.9237666318163312E-2</v>
      </c>
      <c r="G184">
        <f t="shared" si="14"/>
        <v>3.7008780536899519E-4</v>
      </c>
      <c r="H184">
        <f>SQRT(SUM($G$3:G184)/D184)</f>
        <v>4.0526315602725474E-2</v>
      </c>
    </row>
    <row r="185" spans="1:8" x14ac:dyDescent="0.25">
      <c r="A185">
        <v>19750430</v>
      </c>
      <c r="B185">
        <v>87.3</v>
      </c>
      <c r="C185">
        <f t="shared" si="10"/>
        <v>0.4509874216460838</v>
      </c>
      <c r="D185">
        <f t="shared" si="11"/>
        <v>183</v>
      </c>
      <c r="E185">
        <f t="shared" si="12"/>
        <v>2.4644121401425343E-3</v>
      </c>
      <c r="F185">
        <f t="shared" si="13"/>
        <v>4.3717472700357141E-2</v>
      </c>
      <c r="G185">
        <f t="shared" si="14"/>
        <v>1.9112174193064719E-3</v>
      </c>
      <c r="H185">
        <f>SQRT(SUM($G$3:G185)/D185)</f>
        <v>4.0544436128008114E-2</v>
      </c>
    </row>
    <row r="186" spans="1:8" x14ac:dyDescent="0.25">
      <c r="A186">
        <v>19750530</v>
      </c>
      <c r="B186">
        <v>91.15</v>
      </c>
      <c r="C186">
        <f t="shared" si="10"/>
        <v>0.49414345992519948</v>
      </c>
      <c r="D186">
        <f t="shared" si="11"/>
        <v>184</v>
      </c>
      <c r="E186">
        <f t="shared" si="12"/>
        <v>2.6855622822021712E-3</v>
      </c>
      <c r="F186">
        <f t="shared" si="13"/>
        <v>4.0470475996913509E-2</v>
      </c>
      <c r="G186">
        <f t="shared" si="14"/>
        <v>1.6378594274167526E-3</v>
      </c>
      <c r="H186">
        <f>SQRT(SUM($G$3:G186)/D186)</f>
        <v>4.0544034535405109E-2</v>
      </c>
    </row>
    <row r="187" spans="1:8" x14ac:dyDescent="0.25">
      <c r="A187">
        <v>19750630</v>
      </c>
      <c r="B187">
        <v>95.19</v>
      </c>
      <c r="C187">
        <f t="shared" si="10"/>
        <v>0.53751185306374116</v>
      </c>
      <c r="D187">
        <f t="shared" si="11"/>
        <v>185</v>
      </c>
      <c r="E187">
        <f t="shared" si="12"/>
        <v>2.9054694760202223E-3</v>
      </c>
      <c r="F187">
        <f t="shared" si="13"/>
        <v>4.0462923662521459E-2</v>
      </c>
      <c r="G187">
        <f t="shared" si="14"/>
        <v>1.637248191319039E-3</v>
      </c>
      <c r="H187">
        <f>SQRT(SUM($G$3:G187)/D187)</f>
        <v>4.0543596534448952E-2</v>
      </c>
    </row>
    <row r="188" spans="1:8" x14ac:dyDescent="0.25">
      <c r="A188">
        <v>19750731</v>
      </c>
      <c r="B188">
        <v>88.75</v>
      </c>
      <c r="C188">
        <f t="shared" si="10"/>
        <v>0.46746038715605265</v>
      </c>
      <c r="D188">
        <f t="shared" si="11"/>
        <v>186</v>
      </c>
      <c r="E188">
        <f t="shared" si="12"/>
        <v>2.5132278879357668E-3</v>
      </c>
      <c r="F188">
        <f t="shared" si="13"/>
        <v>-7.2564693795624288E-2</v>
      </c>
      <c r="G188">
        <f t="shared" si="14"/>
        <v>5.2656347856527138E-3</v>
      </c>
      <c r="H188">
        <f>SQRT(SUM($G$3:G188)/D188)</f>
        <v>4.0783030051651438E-2</v>
      </c>
    </row>
    <row r="189" spans="1:8" x14ac:dyDescent="0.25">
      <c r="A189">
        <v>19750829</v>
      </c>
      <c r="B189">
        <v>86.88</v>
      </c>
      <c r="C189">
        <f t="shared" si="10"/>
        <v>0.44616481498615268</v>
      </c>
      <c r="D189">
        <f t="shared" si="11"/>
        <v>187</v>
      </c>
      <c r="E189">
        <f t="shared" si="12"/>
        <v>2.3859081015302282E-3</v>
      </c>
      <c r="F189">
        <f t="shared" si="13"/>
        <v>-2.3681480271430196E-2</v>
      </c>
      <c r="G189">
        <f t="shared" si="14"/>
        <v>5.6081250784613759E-4</v>
      </c>
      <c r="H189">
        <f>SQRT(SUM($G$3:G189)/D189)</f>
        <v>4.0710688067246203E-2</v>
      </c>
    </row>
    <row r="190" spans="1:8" x14ac:dyDescent="0.25">
      <c r="A190">
        <v>19750930</v>
      </c>
      <c r="B190">
        <v>83.87</v>
      </c>
      <c r="C190">
        <f t="shared" si="10"/>
        <v>0.41090493979684761</v>
      </c>
      <c r="D190">
        <f t="shared" si="11"/>
        <v>188</v>
      </c>
      <c r="E190">
        <f t="shared" si="12"/>
        <v>2.1856645733874872E-3</v>
      </c>
      <c r="F190">
        <f t="shared" si="13"/>
        <v>-3.7445539762692555E-2</v>
      </c>
      <c r="G190">
        <f t="shared" si="14"/>
        <v>1.4021684481193891E-3</v>
      </c>
      <c r="H190">
        <f>SQRT(SUM($G$3:G190)/D190)</f>
        <v>4.0694013323622283E-2</v>
      </c>
    </row>
    <row r="191" spans="1:8" x14ac:dyDescent="0.25">
      <c r="A191">
        <v>19751031</v>
      </c>
      <c r="B191">
        <v>89.04</v>
      </c>
      <c r="C191">
        <f t="shared" si="10"/>
        <v>0.47072266576781691</v>
      </c>
      <c r="D191">
        <f t="shared" si="11"/>
        <v>189</v>
      </c>
      <c r="E191">
        <f t="shared" si="12"/>
        <v>2.4905961151736344E-3</v>
      </c>
      <c r="F191">
        <f t="shared" si="13"/>
        <v>5.7327129855795661E-2</v>
      </c>
      <c r="G191">
        <f t="shared" si="14"/>
        <v>3.2863998175032584E-3</v>
      </c>
      <c r="H191">
        <f>SQRT(SUM($G$3:G191)/D191)</f>
        <v>4.079986715726474E-2</v>
      </c>
    </row>
    <row r="192" spans="1:8" x14ac:dyDescent="0.25">
      <c r="A192">
        <v>19751128</v>
      </c>
      <c r="B192">
        <v>91.24</v>
      </c>
      <c r="C192">
        <f t="shared" si="10"/>
        <v>0.4951303562167147</v>
      </c>
      <c r="D192">
        <f t="shared" si="11"/>
        <v>190</v>
      </c>
      <c r="E192">
        <f t="shared" si="12"/>
        <v>2.6059492432458668E-3</v>
      </c>
      <c r="F192">
        <f t="shared" si="13"/>
        <v>2.1801741205651922E-2</v>
      </c>
      <c r="G192">
        <f t="shared" si="14"/>
        <v>4.7531591959822095E-4</v>
      </c>
      <c r="H192">
        <f>SQRT(SUM($G$3:G192)/D192)</f>
        <v>4.0723084567351339E-2</v>
      </c>
    </row>
    <row r="193" spans="1:8" x14ac:dyDescent="0.25">
      <c r="A193">
        <v>19751231</v>
      </c>
      <c r="B193">
        <v>90.19</v>
      </c>
      <c r="C193">
        <f t="shared" si="10"/>
        <v>0.4835555149781442</v>
      </c>
      <c r="D193">
        <f t="shared" si="11"/>
        <v>191</v>
      </c>
      <c r="E193">
        <f t="shared" si="12"/>
        <v>2.5317042669012785E-3</v>
      </c>
      <c r="F193">
        <f t="shared" si="13"/>
        <v>-1.4106545505471777E-2</v>
      </c>
      <c r="G193">
        <f t="shared" si="14"/>
        <v>1.98994626097946E-4</v>
      </c>
      <c r="H193">
        <f>SQRT(SUM($G$3:G193)/D193)</f>
        <v>4.0629163293411256E-2</v>
      </c>
    </row>
    <row r="194" spans="1:8" x14ac:dyDescent="0.25">
      <c r="A194">
        <v>19760130</v>
      </c>
      <c r="B194">
        <v>100.86</v>
      </c>
      <c r="C194">
        <f t="shared" si="10"/>
        <v>0.59537037544910665</v>
      </c>
      <c r="D194">
        <f t="shared" si="11"/>
        <v>192</v>
      </c>
      <c r="E194">
        <f t="shared" si="12"/>
        <v>3.1008873721307638E-3</v>
      </c>
      <c r="F194">
        <f t="shared" si="13"/>
        <v>0.10871397309883168</v>
      </c>
      <c r="G194">
        <f t="shared" si="14"/>
        <v>1.18187279469335E-2</v>
      </c>
      <c r="H194">
        <f>SQRT(SUM($G$3:G194)/D194)</f>
        <v>4.1275746368060279E-2</v>
      </c>
    </row>
    <row r="195" spans="1:8" x14ac:dyDescent="0.25">
      <c r="A195">
        <v>19760227</v>
      </c>
      <c r="B195">
        <v>99.71</v>
      </c>
      <c r="C195">
        <f t="shared" si="10"/>
        <v>0.58390293164122886</v>
      </c>
      <c r="D195">
        <f t="shared" si="11"/>
        <v>193</v>
      </c>
      <c r="E195">
        <f t="shared" si="12"/>
        <v>3.0254037908871963E-3</v>
      </c>
      <c r="F195">
        <f t="shared" si="13"/>
        <v>-1.4492847598764982E-2</v>
      </c>
      <c r="G195">
        <f t="shared" si="14"/>
        <v>2.100426315210279E-4</v>
      </c>
      <c r="H195">
        <f>SQRT(SUM($G$3:G195)/D195)</f>
        <v>4.1181891008232198E-2</v>
      </c>
    </row>
    <row r="196" spans="1:8" x14ac:dyDescent="0.25">
      <c r="A196">
        <v>19760331</v>
      </c>
      <c r="B196">
        <v>102.77</v>
      </c>
      <c r="C196">
        <f t="shared" ref="C196:C259" si="15">LN(B196/$B$2)</f>
        <v>0.61413044043750908</v>
      </c>
      <c r="D196">
        <f t="shared" ref="D196:D259" si="16">ROW(C196)-2</f>
        <v>194</v>
      </c>
      <c r="E196">
        <f t="shared" ref="E196:E259" si="17">C196/D196</f>
        <v>3.1656208269974697E-3</v>
      </c>
      <c r="F196">
        <f t="shared" ref="F196:F259" si="18">C196-C195-E196</f>
        <v>2.7061887969282751E-2</v>
      </c>
      <c r="G196">
        <f t="shared" ref="G196:G259" si="19">F196^2</f>
        <v>7.3234578046201047E-4</v>
      </c>
      <c r="H196">
        <f>SQRT(SUM($G$3:G196)/D196)</f>
        <v>4.1121540881950379E-2</v>
      </c>
    </row>
    <row r="197" spans="1:8" x14ac:dyDescent="0.25">
      <c r="A197">
        <v>19760430</v>
      </c>
      <c r="B197">
        <v>101.64</v>
      </c>
      <c r="C197">
        <f t="shared" si="15"/>
        <v>0.60307411725249072</v>
      </c>
      <c r="D197">
        <f t="shared" si="16"/>
        <v>195</v>
      </c>
      <c r="E197">
        <f t="shared" si="17"/>
        <v>3.0926877807820035E-3</v>
      </c>
      <c r="F197">
        <f t="shared" si="18"/>
        <v>-1.4149010965800372E-2</v>
      </c>
      <c r="G197">
        <f t="shared" si="19"/>
        <v>2.0019451131033918E-4</v>
      </c>
      <c r="H197">
        <f>SQRT(SUM($G$3:G197)/D197)</f>
        <v>4.1028478706272638E-2</v>
      </c>
    </row>
    <row r="198" spans="1:8" x14ac:dyDescent="0.25">
      <c r="A198">
        <v>19760528</v>
      </c>
      <c r="B198">
        <v>100.18</v>
      </c>
      <c r="C198">
        <f t="shared" si="15"/>
        <v>0.58860552672999811</v>
      </c>
      <c r="D198">
        <f t="shared" si="16"/>
        <v>196</v>
      </c>
      <c r="E198">
        <f t="shared" si="17"/>
        <v>3.0030894220918272E-3</v>
      </c>
      <c r="F198">
        <f t="shared" si="18"/>
        <v>-1.7471679944584435E-2</v>
      </c>
      <c r="G198">
        <f t="shared" si="19"/>
        <v>3.0525960008599397E-4</v>
      </c>
      <c r="H198">
        <f>SQRT(SUM($G$3:G198)/D198)</f>
        <v>4.0942704631952521E-2</v>
      </c>
    </row>
    <row r="199" spans="1:8" x14ac:dyDescent="0.25">
      <c r="A199">
        <v>19760630</v>
      </c>
      <c r="B199">
        <v>104.28</v>
      </c>
      <c r="C199">
        <f t="shared" si="15"/>
        <v>0.62871654786582842</v>
      </c>
      <c r="D199">
        <f t="shared" si="16"/>
        <v>197</v>
      </c>
      <c r="E199">
        <f t="shared" si="17"/>
        <v>3.1914545576945605E-3</v>
      </c>
      <c r="F199">
        <f t="shared" si="18"/>
        <v>3.6919566578135755E-2</v>
      </c>
      <c r="G199">
        <f t="shared" si="19"/>
        <v>1.3630543963173986E-3</v>
      </c>
      <c r="H199">
        <f>SQRT(SUM($G$3:G199)/D199)</f>
        <v>4.0923281364944622E-2</v>
      </c>
    </row>
    <row r="200" spans="1:8" x14ac:dyDescent="0.25">
      <c r="A200">
        <v>19760730</v>
      </c>
      <c r="B200">
        <v>103.44</v>
      </c>
      <c r="C200">
        <f t="shared" si="15"/>
        <v>0.62062869326412939</v>
      </c>
      <c r="D200">
        <f t="shared" si="16"/>
        <v>198</v>
      </c>
      <c r="E200">
        <f t="shared" si="17"/>
        <v>3.1344883498188353E-3</v>
      </c>
      <c r="F200">
        <f t="shared" si="18"/>
        <v>-1.1222342951517864E-2</v>
      </c>
      <c r="G200">
        <f t="shared" si="19"/>
        <v>1.2594098132148268E-4</v>
      </c>
      <c r="H200">
        <f>SQRT(SUM($G$3:G200)/D200)</f>
        <v>4.0827599327963947E-2</v>
      </c>
    </row>
    <row r="201" spans="1:8" x14ac:dyDescent="0.25">
      <c r="A201">
        <v>19760831</v>
      </c>
      <c r="B201">
        <v>102.91</v>
      </c>
      <c r="C201">
        <f t="shared" si="15"/>
        <v>0.61549177864852767</v>
      </c>
      <c r="D201">
        <f t="shared" si="16"/>
        <v>199</v>
      </c>
      <c r="E201">
        <f t="shared" si="17"/>
        <v>3.0929235107966216E-3</v>
      </c>
      <c r="F201">
        <f t="shared" si="18"/>
        <v>-8.2298381263983499E-3</v>
      </c>
      <c r="G201">
        <f t="shared" si="19"/>
        <v>6.7730235586719895E-5</v>
      </c>
      <c r="H201">
        <f>SQRT(SUM($G$3:G201)/D201)</f>
        <v>4.0729066693979882E-2</v>
      </c>
    </row>
    <row r="202" spans="1:8" x14ac:dyDescent="0.25">
      <c r="A202">
        <v>19760930</v>
      </c>
      <c r="B202">
        <v>105.24</v>
      </c>
      <c r="C202">
        <f t="shared" si="15"/>
        <v>0.63788041497261927</v>
      </c>
      <c r="D202">
        <f t="shared" si="16"/>
        <v>200</v>
      </c>
      <c r="E202">
        <f t="shared" si="17"/>
        <v>3.1894020748630962E-3</v>
      </c>
      <c r="F202">
        <f t="shared" si="18"/>
        <v>1.9199234249228508E-2</v>
      </c>
      <c r="G202">
        <f t="shared" si="19"/>
        <v>3.6861059575674896E-4</v>
      </c>
      <c r="H202">
        <f>SQRT(SUM($G$3:G202)/D202)</f>
        <v>4.0649792648581026E-2</v>
      </c>
    </row>
    <row r="203" spans="1:8" x14ac:dyDescent="0.25">
      <c r="A203">
        <v>19761029</v>
      </c>
      <c r="B203">
        <v>102.9</v>
      </c>
      <c r="C203">
        <f t="shared" si="15"/>
        <v>0.61539460164053139</v>
      </c>
      <c r="D203">
        <f t="shared" si="16"/>
        <v>201</v>
      </c>
      <c r="E203">
        <f t="shared" si="17"/>
        <v>3.0616646847787632E-3</v>
      </c>
      <c r="F203">
        <f t="shared" si="18"/>
        <v>-2.5547478016866642E-2</v>
      </c>
      <c r="G203">
        <f t="shared" si="19"/>
        <v>6.5267363302228432E-4</v>
      </c>
      <c r="H203">
        <f>SQRT(SUM($G$3:G203)/D203)</f>
        <v>4.0588567987566854E-2</v>
      </c>
    </row>
    <row r="204" spans="1:8" x14ac:dyDescent="0.25">
      <c r="A204">
        <v>19761130</v>
      </c>
      <c r="B204">
        <v>102.1</v>
      </c>
      <c r="C204">
        <f t="shared" si="15"/>
        <v>0.60758968397114721</v>
      </c>
      <c r="D204">
        <f t="shared" si="16"/>
        <v>202</v>
      </c>
      <c r="E204">
        <f t="shared" si="17"/>
        <v>3.0078697226294418E-3</v>
      </c>
      <c r="F204">
        <f t="shared" si="18"/>
        <v>-1.0812787392013624E-2</v>
      </c>
      <c r="G204">
        <f t="shared" si="19"/>
        <v>1.1691637118488878E-4</v>
      </c>
      <c r="H204">
        <f>SQRT(SUM($G$3:G204)/D204)</f>
        <v>4.0495123681425257E-2</v>
      </c>
    </row>
    <row r="205" spans="1:8" x14ac:dyDescent="0.25">
      <c r="A205">
        <v>19761231</v>
      </c>
      <c r="B205">
        <v>107.46</v>
      </c>
      <c r="C205">
        <f t="shared" si="15"/>
        <v>0.6587556441012028</v>
      </c>
      <c r="D205">
        <f t="shared" si="16"/>
        <v>203</v>
      </c>
      <c r="E205">
        <f t="shared" si="17"/>
        <v>3.2451016950798169E-3</v>
      </c>
      <c r="F205">
        <f t="shared" si="18"/>
        <v>4.7920858434975774E-2</v>
      </c>
      <c r="G205">
        <f t="shared" si="19"/>
        <v>2.2964086731449888E-3</v>
      </c>
      <c r="H205">
        <f>SQRT(SUM($G$3:G205)/D205)</f>
        <v>4.0535037884707505E-2</v>
      </c>
    </row>
    <row r="206" spans="1:8" x14ac:dyDescent="0.25">
      <c r="A206">
        <v>19770131</v>
      </c>
      <c r="B206">
        <v>102.03</v>
      </c>
      <c r="C206">
        <f t="shared" si="15"/>
        <v>0.60690384648774121</v>
      </c>
      <c r="D206">
        <f t="shared" si="16"/>
        <v>204</v>
      </c>
      <c r="E206">
        <f t="shared" si="17"/>
        <v>2.9750188553320646E-3</v>
      </c>
      <c r="F206">
        <f t="shared" si="18"/>
        <v>-5.4826816468793657E-2</v>
      </c>
      <c r="G206">
        <f t="shared" si="19"/>
        <v>3.0059798041027833E-3</v>
      </c>
      <c r="H206">
        <f>SQRT(SUM($G$3:G206)/D206)</f>
        <v>4.0617362446830091E-2</v>
      </c>
    </row>
    <row r="207" spans="1:8" x14ac:dyDescent="0.25">
      <c r="A207">
        <v>19770228</v>
      </c>
      <c r="B207">
        <v>99.82</v>
      </c>
      <c r="C207">
        <f t="shared" si="15"/>
        <v>0.58500552284199059</v>
      </c>
      <c r="D207">
        <f t="shared" si="16"/>
        <v>205</v>
      </c>
      <c r="E207">
        <f t="shared" si="17"/>
        <v>2.853685477278003E-3</v>
      </c>
      <c r="F207">
        <f t="shared" si="18"/>
        <v>-2.475200912302862E-2</v>
      </c>
      <c r="G207">
        <f t="shared" si="19"/>
        <v>6.1266195562649202E-4</v>
      </c>
      <c r="H207">
        <f>SQRT(SUM($G$3:G207)/D207)</f>
        <v>4.0555037515227398E-2</v>
      </c>
    </row>
    <row r="208" spans="1:8" x14ac:dyDescent="0.25">
      <c r="A208">
        <v>19770331</v>
      </c>
      <c r="B208">
        <v>98.42</v>
      </c>
      <c r="C208">
        <f t="shared" si="15"/>
        <v>0.57088099423835958</v>
      </c>
      <c r="D208">
        <f t="shared" si="16"/>
        <v>206</v>
      </c>
      <c r="E208">
        <f t="shared" si="17"/>
        <v>2.771266962322134E-3</v>
      </c>
      <c r="F208">
        <f t="shared" si="18"/>
        <v>-1.6895795565953137E-2</v>
      </c>
      <c r="G208">
        <f t="shared" si="19"/>
        <v>2.8546790780648165E-4</v>
      </c>
      <c r="H208">
        <f>SQRT(SUM($G$3:G208)/D208)</f>
        <v>4.0473606215585045E-2</v>
      </c>
    </row>
    <row r="209" spans="1:8" x14ac:dyDescent="0.25">
      <c r="A209">
        <v>19770429</v>
      </c>
      <c r="B209">
        <v>98.44</v>
      </c>
      <c r="C209">
        <f t="shared" si="15"/>
        <v>0.57108418432338248</v>
      </c>
      <c r="D209">
        <f t="shared" si="16"/>
        <v>207</v>
      </c>
      <c r="E209">
        <f t="shared" si="17"/>
        <v>2.7588607938327657E-3</v>
      </c>
      <c r="F209">
        <f t="shared" si="18"/>
        <v>-2.5556707088098683E-3</v>
      </c>
      <c r="G209">
        <f t="shared" si="19"/>
        <v>6.5314527718687347E-6</v>
      </c>
      <c r="H209">
        <f>SQRT(SUM($G$3:G209)/D209)</f>
        <v>4.0376116264444421E-2</v>
      </c>
    </row>
    <row r="210" spans="1:8" x14ac:dyDescent="0.25">
      <c r="A210">
        <v>19770531</v>
      </c>
      <c r="B210">
        <v>96.12</v>
      </c>
      <c r="C210">
        <f t="shared" si="15"/>
        <v>0.54723436966879557</v>
      </c>
      <c r="D210">
        <f t="shared" si="16"/>
        <v>208</v>
      </c>
      <c r="E210">
        <f t="shared" si="17"/>
        <v>2.630934469561517E-3</v>
      </c>
      <c r="F210">
        <f t="shared" si="18"/>
        <v>-2.6480749124148426E-2</v>
      </c>
      <c r="G210">
        <f t="shared" si="19"/>
        <v>7.0123007417608764E-4</v>
      </c>
      <c r="H210">
        <f>SQRT(SUM($G$3:G210)/D210)</f>
        <v>4.0320769029456041E-2</v>
      </c>
    </row>
    <row r="211" spans="1:8" x14ac:dyDescent="0.25">
      <c r="A211">
        <v>19770630</v>
      </c>
      <c r="B211">
        <v>100.48</v>
      </c>
      <c r="C211">
        <f t="shared" si="15"/>
        <v>0.59159566152041598</v>
      </c>
      <c r="D211">
        <f t="shared" si="16"/>
        <v>209</v>
      </c>
      <c r="E211">
        <f t="shared" si="17"/>
        <v>2.8306012512938562E-3</v>
      </c>
      <c r="F211">
        <f t="shared" si="18"/>
        <v>4.1530690600326554E-2</v>
      </c>
      <c r="G211">
        <f t="shared" si="19"/>
        <v>1.7247982617400524E-3</v>
      </c>
      <c r="H211">
        <f>SQRT(SUM($G$3:G211)/D211)</f>
        <v>4.0326644557696419E-2</v>
      </c>
    </row>
    <row r="212" spans="1:8" x14ac:dyDescent="0.25">
      <c r="A212">
        <v>19770729</v>
      </c>
      <c r="B212">
        <v>98.85</v>
      </c>
      <c r="C212">
        <f t="shared" si="15"/>
        <v>0.57524050841715324</v>
      </c>
      <c r="D212">
        <f t="shared" si="16"/>
        <v>210</v>
      </c>
      <c r="E212">
        <f t="shared" si="17"/>
        <v>2.7392405162721583E-3</v>
      </c>
      <c r="F212">
        <f t="shared" si="18"/>
        <v>-1.90943936195349E-2</v>
      </c>
      <c r="G212">
        <f t="shared" si="19"/>
        <v>3.6459586769773512E-4</v>
      </c>
      <c r="H212">
        <f>SQRT(SUM($G$3:G212)/D212)</f>
        <v>4.0252086161601024E-2</v>
      </c>
    </row>
    <row r="213" spans="1:8" x14ac:dyDescent="0.25">
      <c r="A213">
        <v>19770831</v>
      </c>
      <c r="B213">
        <v>96.77</v>
      </c>
      <c r="C213">
        <f t="shared" si="15"/>
        <v>0.55397398769337847</v>
      </c>
      <c r="D213">
        <f t="shared" si="16"/>
        <v>211</v>
      </c>
      <c r="E213">
        <f t="shared" si="17"/>
        <v>2.6254691359875759E-3</v>
      </c>
      <c r="F213">
        <f t="shared" si="18"/>
        <v>-2.389198985976235E-2</v>
      </c>
      <c r="G213">
        <f t="shared" si="19"/>
        <v>5.7082717945898694E-4</v>
      </c>
      <c r="H213">
        <f>SQRT(SUM($G$3:G213)/D213)</f>
        <v>4.0190259581032825E-2</v>
      </c>
    </row>
    <row r="214" spans="1:8" x14ac:dyDescent="0.25">
      <c r="A214">
        <v>19770930</v>
      </c>
      <c r="B214">
        <v>96.53</v>
      </c>
      <c r="C214">
        <f t="shared" si="15"/>
        <v>0.55149079966105108</v>
      </c>
      <c r="D214">
        <f t="shared" si="16"/>
        <v>212</v>
      </c>
      <c r="E214">
        <f t="shared" si="17"/>
        <v>2.6013716965143921E-3</v>
      </c>
      <c r="F214">
        <f t="shared" si="18"/>
        <v>-5.0845597288417801E-3</v>
      </c>
      <c r="G214">
        <f t="shared" si="19"/>
        <v>2.5852747636159595E-5</v>
      </c>
      <c r="H214">
        <f>SQRT(SUM($G$3:G214)/D214)</f>
        <v>4.009687987219647E-2</v>
      </c>
    </row>
    <row r="215" spans="1:8" x14ac:dyDescent="0.25">
      <c r="A215">
        <v>19771031</v>
      </c>
      <c r="B215">
        <v>92.34</v>
      </c>
      <c r="C215">
        <f t="shared" si="15"/>
        <v>0.50711437587937036</v>
      </c>
      <c r="D215">
        <f t="shared" si="16"/>
        <v>213</v>
      </c>
      <c r="E215">
        <f t="shared" si="17"/>
        <v>2.3808186661003305E-3</v>
      </c>
      <c r="F215">
        <f t="shared" si="18"/>
        <v>-4.6757242447781046E-2</v>
      </c>
      <c r="G215">
        <f t="shared" si="19"/>
        <v>2.1862397213205775E-3</v>
      </c>
      <c r="H215">
        <f>SQRT(SUM($G$3:G215)/D215)</f>
        <v>4.0130731911786267E-2</v>
      </c>
    </row>
    <row r="216" spans="1:8" x14ac:dyDescent="0.25">
      <c r="A216">
        <v>19771130</v>
      </c>
      <c r="B216">
        <v>94.83</v>
      </c>
      <c r="C216">
        <f t="shared" si="15"/>
        <v>0.5337227736961635</v>
      </c>
      <c r="D216">
        <f t="shared" si="16"/>
        <v>214</v>
      </c>
      <c r="E216">
        <f t="shared" si="17"/>
        <v>2.4940316527858109E-3</v>
      </c>
      <c r="F216">
        <f t="shared" si="18"/>
        <v>2.4114366164007327E-2</v>
      </c>
      <c r="G216">
        <f t="shared" si="19"/>
        <v>5.8150265549182143E-4</v>
      </c>
      <c r="H216">
        <f>SQRT(SUM($G$3:G216)/D216)</f>
        <v>4.0070779363317613E-2</v>
      </c>
    </row>
    <row r="217" spans="1:8" x14ac:dyDescent="0.25">
      <c r="A217">
        <v>19771230</v>
      </c>
      <c r="B217">
        <v>95.1</v>
      </c>
      <c r="C217">
        <f t="shared" si="15"/>
        <v>0.536565928351872</v>
      </c>
      <c r="D217">
        <f t="shared" si="16"/>
        <v>215</v>
      </c>
      <c r="E217">
        <f t="shared" si="17"/>
        <v>2.4956554807063812E-3</v>
      </c>
      <c r="F217">
        <f t="shared" si="18"/>
        <v>3.4749917500212068E-4</v>
      </c>
      <c r="G217">
        <f t="shared" si="19"/>
        <v>1.2075567662715449E-7</v>
      </c>
      <c r="H217">
        <f>SQRT(SUM($G$3:G217)/D217)</f>
        <v>3.9977489918259973E-2</v>
      </c>
    </row>
    <row r="218" spans="1:8" x14ac:dyDescent="0.25">
      <c r="A218">
        <v>19780131</v>
      </c>
      <c r="B218">
        <v>89.25</v>
      </c>
      <c r="C218">
        <f t="shared" si="15"/>
        <v>0.47307837946027587</v>
      </c>
      <c r="D218">
        <f t="shared" si="16"/>
        <v>216</v>
      </c>
      <c r="E218">
        <f t="shared" si="17"/>
        <v>2.1901776826864622E-3</v>
      </c>
      <c r="F218">
        <f t="shared" si="18"/>
        <v>-6.5677726574282599E-2</v>
      </c>
      <c r="G218">
        <f t="shared" si="19"/>
        <v>4.3135637679662265E-3</v>
      </c>
      <c r="H218">
        <f>SQRT(SUM($G$3:G218)/D218)</f>
        <v>4.0134409552254585E-2</v>
      </c>
    </row>
    <row r="219" spans="1:8" x14ac:dyDescent="0.25">
      <c r="A219">
        <v>19780228</v>
      </c>
      <c r="B219">
        <v>87.04</v>
      </c>
      <c r="C219">
        <f t="shared" si="15"/>
        <v>0.44800474190815998</v>
      </c>
      <c r="D219">
        <f t="shared" si="16"/>
        <v>217</v>
      </c>
      <c r="E219">
        <f t="shared" si="17"/>
        <v>2.0645379811435943E-3</v>
      </c>
      <c r="F219">
        <f t="shared" si="18"/>
        <v>-2.7138175533259486E-2</v>
      </c>
      <c r="G219">
        <f t="shared" si="19"/>
        <v>7.3648057127400377E-4</v>
      </c>
      <c r="H219">
        <f>SQRT(SUM($G$3:G219)/D219)</f>
        <v>4.008418444648968E-2</v>
      </c>
    </row>
    <row r="220" spans="1:8" x14ac:dyDescent="0.25">
      <c r="A220">
        <v>19780331</v>
      </c>
      <c r="B220">
        <v>89.21</v>
      </c>
      <c r="C220">
        <f t="shared" si="15"/>
        <v>0.4726300997262195</v>
      </c>
      <c r="D220">
        <f t="shared" si="16"/>
        <v>218</v>
      </c>
      <c r="E220">
        <f t="shared" si="17"/>
        <v>2.1680279803955021E-3</v>
      </c>
      <c r="F220">
        <f t="shared" si="18"/>
        <v>2.245732983766402E-2</v>
      </c>
      <c r="G220">
        <f t="shared" si="19"/>
        <v>5.043316634376347E-4</v>
      </c>
      <c r="H220">
        <f>SQRT(SUM($G$3:G220)/D220)</f>
        <v>4.0021055899516336E-2</v>
      </c>
    </row>
    <row r="221" spans="1:8" x14ac:dyDescent="0.25">
      <c r="A221">
        <v>19780428</v>
      </c>
      <c r="B221">
        <v>96.83</v>
      </c>
      <c r="C221">
        <f t="shared" si="15"/>
        <v>0.55459382242396715</v>
      </c>
      <c r="D221">
        <f t="shared" si="16"/>
        <v>219</v>
      </c>
      <c r="E221">
        <f t="shared" si="17"/>
        <v>2.5323918832144618E-3</v>
      </c>
      <c r="F221">
        <f t="shared" si="18"/>
        <v>7.9431330814533185E-2</v>
      </c>
      <c r="G221">
        <f t="shared" si="19"/>
        <v>6.3093363149678092E-3</v>
      </c>
      <c r="H221">
        <f>SQRT(SUM($G$3:G221)/D221)</f>
        <v>4.0288721007557364E-2</v>
      </c>
    </row>
    <row r="222" spans="1:8" x14ac:dyDescent="0.25">
      <c r="A222">
        <v>19780531</v>
      </c>
      <c r="B222">
        <v>97.24</v>
      </c>
      <c r="C222">
        <f t="shared" si="15"/>
        <v>0.55881910824844994</v>
      </c>
      <c r="D222">
        <f t="shared" si="16"/>
        <v>220</v>
      </c>
      <c r="E222">
        <f t="shared" si="17"/>
        <v>2.5400868556747724E-3</v>
      </c>
      <c r="F222">
        <f t="shared" si="18"/>
        <v>1.6851989688080105E-3</v>
      </c>
      <c r="G222">
        <f t="shared" si="19"/>
        <v>2.8398955644715819E-6</v>
      </c>
      <c r="H222">
        <f>SQRT(SUM($G$3:G222)/D222)</f>
        <v>4.0197212010321087E-2</v>
      </c>
    </row>
    <row r="223" spans="1:8" x14ac:dyDescent="0.25">
      <c r="A223">
        <v>19780630</v>
      </c>
      <c r="B223">
        <v>95.53</v>
      </c>
      <c r="C223">
        <f t="shared" si="15"/>
        <v>0.54107729308244445</v>
      </c>
      <c r="D223">
        <f t="shared" si="16"/>
        <v>221</v>
      </c>
      <c r="E223">
        <f t="shared" si="17"/>
        <v>2.4483135433594773E-3</v>
      </c>
      <c r="F223">
        <f t="shared" si="18"/>
        <v>-2.0190128709364957E-2</v>
      </c>
      <c r="G223">
        <f t="shared" si="19"/>
        <v>4.0764129730072308E-4</v>
      </c>
      <c r="H223">
        <f>SQRT(SUM($G$3:G223)/D223)</f>
        <v>4.0129153993171476E-2</v>
      </c>
    </row>
    <row r="224" spans="1:8" x14ac:dyDescent="0.25">
      <c r="A224">
        <v>19780731</v>
      </c>
      <c r="B224">
        <v>100.68</v>
      </c>
      <c r="C224">
        <f t="shared" si="15"/>
        <v>0.59358412906764257</v>
      </c>
      <c r="D224">
        <f t="shared" si="16"/>
        <v>222</v>
      </c>
      <c r="E224">
        <f t="shared" si="17"/>
        <v>2.6738023831875792E-3</v>
      </c>
      <c r="F224">
        <f t="shared" si="18"/>
        <v>4.9833033602010537E-2</v>
      </c>
      <c r="G224">
        <f t="shared" si="19"/>
        <v>2.4833312379791113E-3</v>
      </c>
      <c r="H224">
        <f>SQRT(SUM($G$3:G224)/D224)</f>
        <v>4.0178120322260771E-2</v>
      </c>
    </row>
    <row r="225" spans="1:8" x14ac:dyDescent="0.25">
      <c r="A225">
        <v>19780831</v>
      </c>
      <c r="B225">
        <v>103.29</v>
      </c>
      <c r="C225">
        <f t="shared" si="15"/>
        <v>0.61917752481906951</v>
      </c>
      <c r="D225">
        <f t="shared" si="16"/>
        <v>223</v>
      </c>
      <c r="E225">
        <f t="shared" si="17"/>
        <v>2.7765808287850652E-3</v>
      </c>
      <c r="F225">
        <f t="shared" si="18"/>
        <v>2.2816814922641874E-2</v>
      </c>
      <c r="G225">
        <f t="shared" si="19"/>
        <v>5.2060704321409287E-4</v>
      </c>
      <c r="H225">
        <f>SQRT(SUM($G$3:G225)/D225)</f>
        <v>4.0117041061493358E-2</v>
      </c>
    </row>
    <row r="226" spans="1:8" x14ac:dyDescent="0.25">
      <c r="A226">
        <v>19780929</v>
      </c>
      <c r="B226">
        <v>102.54</v>
      </c>
      <c r="C226">
        <f t="shared" si="15"/>
        <v>0.61188992515608198</v>
      </c>
      <c r="D226">
        <f t="shared" si="16"/>
        <v>224</v>
      </c>
      <c r="E226">
        <f t="shared" si="17"/>
        <v>2.7316514515896518E-3</v>
      </c>
      <c r="F226">
        <f t="shared" si="18"/>
        <v>-1.0019251114577184E-2</v>
      </c>
      <c r="G226">
        <f t="shared" si="19"/>
        <v>1.0038539289695615E-4</v>
      </c>
      <c r="H226">
        <f>SQRT(SUM($G$3:G226)/D226)</f>
        <v>4.0032991568561369E-2</v>
      </c>
    </row>
    <row r="227" spans="1:8" x14ac:dyDescent="0.25">
      <c r="A227">
        <v>19781031</v>
      </c>
      <c r="B227">
        <v>93.15</v>
      </c>
      <c r="C227">
        <f t="shared" si="15"/>
        <v>0.51584805584812499</v>
      </c>
      <c r="D227">
        <f t="shared" si="16"/>
        <v>225</v>
      </c>
      <c r="E227">
        <f t="shared" si="17"/>
        <v>2.2926580259916667E-3</v>
      </c>
      <c r="F227">
        <f t="shared" si="18"/>
        <v>-9.8334527333948665E-2</v>
      </c>
      <c r="G227">
        <f t="shared" si="19"/>
        <v>9.6696792659910977E-3</v>
      </c>
      <c r="H227">
        <f>SQRT(SUM($G$3:G227)/D227)</f>
        <v>4.0478314193376101E-2</v>
      </c>
    </row>
    <row r="228" spans="1:8" x14ac:dyDescent="0.25">
      <c r="A228">
        <v>19781130</v>
      </c>
      <c r="B228">
        <v>94.7</v>
      </c>
      <c r="C228">
        <f t="shared" si="15"/>
        <v>0.53235095899256002</v>
      </c>
      <c r="D228">
        <f t="shared" si="16"/>
        <v>226</v>
      </c>
      <c r="E228">
        <f t="shared" si="17"/>
        <v>2.355535216781239E-3</v>
      </c>
      <c r="F228">
        <f t="shared" si="18"/>
        <v>1.4147367927653793E-2</v>
      </c>
      <c r="G228">
        <f t="shared" si="19"/>
        <v>2.001480192804072E-4</v>
      </c>
      <c r="H228">
        <f>SQRT(SUM($G$3:G228)/D228)</f>
        <v>4.0399623235190994E-2</v>
      </c>
    </row>
    <row r="229" spans="1:8" x14ac:dyDescent="0.25">
      <c r="A229">
        <v>19781229</v>
      </c>
      <c r="B229">
        <v>96.11</v>
      </c>
      <c r="C229">
        <f t="shared" si="15"/>
        <v>0.54713032763572045</v>
      </c>
      <c r="D229">
        <f t="shared" si="16"/>
        <v>227</v>
      </c>
      <c r="E229">
        <f t="shared" si="17"/>
        <v>2.4102657605097819E-3</v>
      </c>
      <c r="F229">
        <f t="shared" si="18"/>
        <v>1.2369102882650647E-2</v>
      </c>
      <c r="G229">
        <f t="shared" si="19"/>
        <v>1.5299470612159654E-4</v>
      </c>
      <c r="H229">
        <f>SQRT(SUM($G$3:G229)/D229)</f>
        <v>4.0318898112225811E-2</v>
      </c>
    </row>
    <row r="230" spans="1:8" x14ac:dyDescent="0.25">
      <c r="A230">
        <v>19790131</v>
      </c>
      <c r="B230">
        <v>99.93</v>
      </c>
      <c r="C230">
        <f t="shared" si="15"/>
        <v>0.58610689967422547</v>
      </c>
      <c r="D230">
        <f t="shared" si="16"/>
        <v>228</v>
      </c>
      <c r="E230">
        <f t="shared" si="17"/>
        <v>2.5706442968167782E-3</v>
      </c>
      <c r="F230">
        <f t="shared" si="18"/>
        <v>3.6405927741688243E-2</v>
      </c>
      <c r="G230">
        <f t="shared" si="19"/>
        <v>1.3253915747330257E-3</v>
      </c>
      <c r="H230">
        <f>SQRT(SUM($G$3:G230)/D230)</f>
        <v>4.0302565451303833E-2</v>
      </c>
    </row>
    <row r="231" spans="1:8" x14ac:dyDescent="0.25">
      <c r="A231">
        <v>19790228</v>
      </c>
      <c r="B231">
        <v>96.28</v>
      </c>
      <c r="C231">
        <f t="shared" si="15"/>
        <v>0.54889757171539866</v>
      </c>
      <c r="D231">
        <f t="shared" si="16"/>
        <v>229</v>
      </c>
      <c r="E231">
        <f t="shared" si="17"/>
        <v>2.3969326275781601E-3</v>
      </c>
      <c r="F231">
        <f t="shared" si="18"/>
        <v>-3.960626058640497E-2</v>
      </c>
      <c r="G231">
        <f t="shared" si="19"/>
        <v>1.5686558776382158E-3</v>
      </c>
      <c r="H231">
        <f>SQRT(SUM($G$3:G231)/D231)</f>
        <v>4.0299550972378417E-2</v>
      </c>
    </row>
    <row r="232" spans="1:8" x14ac:dyDescent="0.25">
      <c r="A232">
        <v>19790330</v>
      </c>
      <c r="B232">
        <v>101.59</v>
      </c>
      <c r="C232">
        <f t="shared" si="15"/>
        <v>0.60258206390398095</v>
      </c>
      <c r="D232">
        <f t="shared" si="16"/>
        <v>230</v>
      </c>
      <c r="E232">
        <f t="shared" si="17"/>
        <v>2.6199220169738301E-3</v>
      </c>
      <c r="F232">
        <f t="shared" si="18"/>
        <v>5.106457017160846E-2</v>
      </c>
      <c r="G232">
        <f t="shared" si="19"/>
        <v>2.6075903268111245E-3</v>
      </c>
      <c r="H232">
        <f>SQRT(SUM($G$3:G232)/D232)</f>
        <v>4.0352571842532992E-2</v>
      </c>
    </row>
    <row r="233" spans="1:8" x14ac:dyDescent="0.25">
      <c r="A233">
        <v>19790430</v>
      </c>
      <c r="B233">
        <v>101.76</v>
      </c>
      <c r="C233">
        <f t="shared" si="15"/>
        <v>0.60425405839233948</v>
      </c>
      <c r="D233">
        <f t="shared" si="16"/>
        <v>231</v>
      </c>
      <c r="E233">
        <f t="shared" si="17"/>
        <v>2.6158184345988723E-3</v>
      </c>
      <c r="F233">
        <f t="shared" si="18"/>
        <v>-9.4382394624034204E-4</v>
      </c>
      <c r="G233">
        <f t="shared" si="19"/>
        <v>8.9080364149669206E-7</v>
      </c>
      <c r="H233">
        <f>SQRT(SUM($G$3:G233)/D233)</f>
        <v>4.0265181767197636E-2</v>
      </c>
    </row>
    <row r="234" spans="1:8" x14ac:dyDescent="0.25">
      <c r="A234">
        <v>19790531</v>
      </c>
      <c r="B234">
        <v>99.08</v>
      </c>
      <c r="C234">
        <f t="shared" si="15"/>
        <v>0.57756456342168616</v>
      </c>
      <c r="D234">
        <f t="shared" si="16"/>
        <v>232</v>
      </c>
      <c r="E234">
        <f t="shared" si="17"/>
        <v>2.4895024285417509E-3</v>
      </c>
      <c r="F234">
        <f t="shared" si="18"/>
        <v>-2.9178997399195068E-2</v>
      </c>
      <c r="G234">
        <f t="shared" si="19"/>
        <v>8.514138892222325E-4</v>
      </c>
      <c r="H234">
        <f>SQRT(SUM($G$3:G234)/D234)</f>
        <v>4.0223953726316236E-2</v>
      </c>
    </row>
    <row r="235" spans="1:8" x14ac:dyDescent="0.25">
      <c r="A235">
        <v>19790629</v>
      </c>
      <c r="B235">
        <v>102.91</v>
      </c>
      <c r="C235">
        <f t="shared" si="15"/>
        <v>0.61549177864852767</v>
      </c>
      <c r="D235">
        <f t="shared" si="16"/>
        <v>233</v>
      </c>
      <c r="E235">
        <f t="shared" si="17"/>
        <v>2.6415956165172861E-3</v>
      </c>
      <c r="F235">
        <f t="shared" si="18"/>
        <v>3.5285619610324219E-2</v>
      </c>
      <c r="G235">
        <f t="shared" si="19"/>
        <v>1.245074951284497E-3</v>
      </c>
      <c r="H235">
        <f>SQRT(SUM($G$3:G235)/D235)</f>
        <v>4.0204055276352256E-2</v>
      </c>
    </row>
    <row r="236" spans="1:8" x14ac:dyDescent="0.25">
      <c r="A236">
        <v>19790731</v>
      </c>
      <c r="B236">
        <v>103.81</v>
      </c>
      <c r="C236">
        <f t="shared" si="15"/>
        <v>0.62419926400568149</v>
      </c>
      <c r="D236">
        <f t="shared" si="16"/>
        <v>234</v>
      </c>
      <c r="E236">
        <f t="shared" si="17"/>
        <v>2.6675182222465023E-3</v>
      </c>
      <c r="F236">
        <f t="shared" si="18"/>
        <v>6.0399671349073191E-3</v>
      </c>
      <c r="G236">
        <f t="shared" si="19"/>
        <v>3.6481202990760531E-5</v>
      </c>
      <c r="H236">
        <f>SQRT(SUM($G$3:G236)/D236)</f>
        <v>4.0120000199066252E-2</v>
      </c>
    </row>
    <row r="237" spans="1:8" x14ac:dyDescent="0.25">
      <c r="A237">
        <v>19790831</v>
      </c>
      <c r="B237">
        <v>109.32</v>
      </c>
      <c r="C237">
        <f t="shared" si="15"/>
        <v>0.67591631986039458</v>
      </c>
      <c r="D237">
        <f t="shared" si="16"/>
        <v>235</v>
      </c>
      <c r="E237">
        <f t="shared" si="17"/>
        <v>2.8762396589804024E-3</v>
      </c>
      <c r="F237">
        <f t="shared" si="18"/>
        <v>4.8840816195732689E-2</v>
      </c>
      <c r="G237">
        <f t="shared" si="19"/>
        <v>2.3854253266653446E-3</v>
      </c>
      <c r="H237">
        <f>SQRT(SUM($G$3:G237)/D237)</f>
        <v>4.016112223279248E-2</v>
      </c>
    </row>
    <row r="238" spans="1:8" x14ac:dyDescent="0.25">
      <c r="A238">
        <v>19790928</v>
      </c>
      <c r="B238">
        <v>109.32</v>
      </c>
      <c r="C238">
        <f t="shared" si="15"/>
        <v>0.67591631986039458</v>
      </c>
      <c r="D238">
        <f t="shared" si="16"/>
        <v>236</v>
      </c>
      <c r="E238">
        <f t="shared" si="17"/>
        <v>2.8640522027982823E-3</v>
      </c>
      <c r="F238">
        <f t="shared" si="18"/>
        <v>-2.8640522027982823E-3</v>
      </c>
      <c r="G238">
        <f t="shared" si="19"/>
        <v>8.2027950203536936E-6</v>
      </c>
      <c r="H238">
        <f>SQRT(SUM($G$3:G238)/D238)</f>
        <v>4.0076378427681712E-2</v>
      </c>
    </row>
    <row r="239" spans="1:8" x14ac:dyDescent="0.25">
      <c r="A239">
        <v>19791031</v>
      </c>
      <c r="B239">
        <v>101.82</v>
      </c>
      <c r="C239">
        <f t="shared" si="15"/>
        <v>0.60484350727471725</v>
      </c>
      <c r="D239">
        <f t="shared" si="16"/>
        <v>237</v>
      </c>
      <c r="E239">
        <f t="shared" si="17"/>
        <v>2.5520823091760222E-3</v>
      </c>
      <c r="F239">
        <f t="shared" si="18"/>
        <v>-7.3624894894853354E-2</v>
      </c>
      <c r="G239">
        <f t="shared" si="19"/>
        <v>5.4206251482782032E-3</v>
      </c>
      <c r="H239">
        <f>SQRT(SUM($G$3:G239)/D239)</f>
        <v>4.0276681625138366E-2</v>
      </c>
    </row>
    <row r="240" spans="1:8" x14ac:dyDescent="0.25">
      <c r="A240">
        <v>19791130</v>
      </c>
      <c r="B240">
        <v>106.16</v>
      </c>
      <c r="C240">
        <f t="shared" si="15"/>
        <v>0.64658434882447946</v>
      </c>
      <c r="D240">
        <f t="shared" si="16"/>
        <v>238</v>
      </c>
      <c r="E240">
        <f t="shared" si="17"/>
        <v>2.7167409614473927E-3</v>
      </c>
      <c r="F240">
        <f t="shared" si="18"/>
        <v>3.902410058831482E-2</v>
      </c>
      <c r="G240">
        <f t="shared" si="19"/>
        <v>1.522880426726913E-3</v>
      </c>
      <c r="H240">
        <f>SQRT(SUM($G$3:G240)/D240)</f>
        <v>4.0271500183569703E-2</v>
      </c>
    </row>
    <row r="241" spans="1:8" x14ac:dyDescent="0.25">
      <c r="A241">
        <v>19791231</v>
      </c>
      <c r="B241">
        <v>107.94</v>
      </c>
      <c r="C241">
        <f t="shared" si="15"/>
        <v>0.66321247599102418</v>
      </c>
      <c r="D241">
        <f t="shared" si="16"/>
        <v>239</v>
      </c>
      <c r="E241">
        <f t="shared" si="17"/>
        <v>2.7749475982888042E-3</v>
      </c>
      <c r="F241">
        <f t="shared" si="18"/>
        <v>1.3853179568255911E-2</v>
      </c>
      <c r="G241">
        <f t="shared" si="19"/>
        <v>1.9191058415034303E-4</v>
      </c>
      <c r="H241">
        <f>SQRT(SUM($G$3:G241)/D241)</f>
        <v>4.0197151048038622E-2</v>
      </c>
    </row>
    <row r="242" spans="1:8" x14ac:dyDescent="0.25">
      <c r="A242">
        <v>19800131</v>
      </c>
      <c r="B242">
        <v>114.16</v>
      </c>
      <c r="C242">
        <f t="shared" si="15"/>
        <v>0.71923793196910846</v>
      </c>
      <c r="D242">
        <f t="shared" si="16"/>
        <v>240</v>
      </c>
      <c r="E242">
        <f t="shared" si="17"/>
        <v>2.9968247165379517E-3</v>
      </c>
      <c r="F242">
        <f t="shared" si="18"/>
        <v>5.3028631261546333E-2</v>
      </c>
      <c r="G242">
        <f t="shared" si="19"/>
        <v>2.8120357334730488E-3</v>
      </c>
      <c r="H242">
        <f>SQRT(SUM($G$3:G242)/D242)</f>
        <v>4.025910111142645E-2</v>
      </c>
    </row>
    <row r="243" spans="1:8" x14ac:dyDescent="0.25">
      <c r="A243">
        <v>19800229</v>
      </c>
      <c r="B243">
        <v>113.66</v>
      </c>
      <c r="C243">
        <f t="shared" si="15"/>
        <v>0.71484849466950284</v>
      </c>
      <c r="D243">
        <f t="shared" si="16"/>
        <v>241</v>
      </c>
      <c r="E243">
        <f t="shared" si="17"/>
        <v>2.9661763264294725E-3</v>
      </c>
      <c r="F243">
        <f t="shared" si="18"/>
        <v>-7.355613626035087E-3</v>
      </c>
      <c r="G243">
        <f t="shared" si="19"/>
        <v>5.4105051815513039E-5</v>
      </c>
      <c r="H243">
        <f>SQRT(SUM($G$3:G243)/D243)</f>
        <v>4.0178283104320311E-2</v>
      </c>
    </row>
    <row r="244" spans="1:8" x14ac:dyDescent="0.25">
      <c r="A244">
        <v>19800331</v>
      </c>
      <c r="B244">
        <v>102.09</v>
      </c>
      <c r="C244">
        <f t="shared" si="15"/>
        <v>0.60749173598145145</v>
      </c>
      <c r="D244">
        <f t="shared" si="16"/>
        <v>242</v>
      </c>
      <c r="E244">
        <f t="shared" si="17"/>
        <v>2.5102964296754193E-3</v>
      </c>
      <c r="F244">
        <f t="shared" si="18"/>
        <v>-0.10986705511772681</v>
      </c>
      <c r="G244">
        <f t="shared" si="19"/>
        <v>1.207076980024162E-2</v>
      </c>
      <c r="H244">
        <f>SQRT(SUM($G$3:G244)/D244)</f>
        <v>4.0712442927288608E-2</v>
      </c>
    </row>
    <row r="245" spans="1:8" x14ac:dyDescent="0.25">
      <c r="A245">
        <v>19800430</v>
      </c>
      <c r="B245">
        <v>106.29</v>
      </c>
      <c r="C245">
        <f t="shared" si="15"/>
        <v>0.64780816634601779</v>
      </c>
      <c r="D245">
        <f t="shared" si="16"/>
        <v>243</v>
      </c>
      <c r="E245">
        <f t="shared" si="17"/>
        <v>2.6658772277613901E-3</v>
      </c>
      <c r="F245">
        <f t="shared" si="18"/>
        <v>3.7650553136804946E-2</v>
      </c>
      <c r="G245">
        <f t="shared" si="19"/>
        <v>1.4175641515073727E-3</v>
      </c>
      <c r="H245">
        <f>SQRT(SUM($G$3:G245)/D245)</f>
        <v>4.0700314573742034E-2</v>
      </c>
    </row>
    <row r="246" spans="1:8" x14ac:dyDescent="0.25">
      <c r="A246">
        <v>19800530</v>
      </c>
      <c r="B246">
        <v>111.24</v>
      </c>
      <c r="C246">
        <f t="shared" si="15"/>
        <v>0.69332698816629135</v>
      </c>
      <c r="D246">
        <f t="shared" si="16"/>
        <v>244</v>
      </c>
      <c r="E246">
        <f t="shared" si="17"/>
        <v>2.8415040498618498E-3</v>
      </c>
      <c r="F246">
        <f t="shared" si="18"/>
        <v>4.2677317770411706E-2</v>
      </c>
      <c r="G246">
        <f t="shared" si="19"/>
        <v>1.8213534520766987E-3</v>
      </c>
      <c r="H246">
        <f>SQRT(SUM($G$3:G246)/D246)</f>
        <v>4.0708612987214995E-2</v>
      </c>
    </row>
    <row r="247" spans="1:8" x14ac:dyDescent="0.25">
      <c r="A247">
        <v>19800630</v>
      </c>
      <c r="B247">
        <v>114.24</v>
      </c>
      <c r="C247">
        <f t="shared" si="15"/>
        <v>0.71993845739180151</v>
      </c>
      <c r="D247">
        <f t="shared" si="16"/>
        <v>245</v>
      </c>
      <c r="E247">
        <f t="shared" si="17"/>
        <v>2.9385243158849043E-3</v>
      </c>
      <c r="F247">
        <f t="shared" si="18"/>
        <v>2.3672944909625262E-2</v>
      </c>
      <c r="G247">
        <f t="shared" si="19"/>
        <v>5.6040832069415264E-4</v>
      </c>
      <c r="H247">
        <f>SQRT(SUM($G$3:G247)/D247)</f>
        <v>4.065359155900404E-2</v>
      </c>
    </row>
    <row r="248" spans="1:8" x14ac:dyDescent="0.25">
      <c r="A248">
        <v>19800731</v>
      </c>
      <c r="B248">
        <v>121.67</v>
      </c>
      <c r="C248">
        <f t="shared" si="15"/>
        <v>0.78294942059988504</v>
      </c>
      <c r="D248">
        <f t="shared" si="16"/>
        <v>246</v>
      </c>
      <c r="E248">
        <f t="shared" si="17"/>
        <v>3.1827212219507524E-3</v>
      </c>
      <c r="F248">
        <f t="shared" si="18"/>
        <v>5.9828241986132777E-2</v>
      </c>
      <c r="G248">
        <f t="shared" si="19"/>
        <v>3.579418539151261E-3</v>
      </c>
      <c r="H248">
        <f>SQRT(SUM($G$3:G248)/D248)</f>
        <v>4.0749805359777597E-2</v>
      </c>
    </row>
    <row r="249" spans="1:8" x14ac:dyDescent="0.25">
      <c r="A249">
        <v>19800829</v>
      </c>
      <c r="B249">
        <v>122.38</v>
      </c>
      <c r="C249">
        <f t="shared" si="15"/>
        <v>0.78876791683492187</v>
      </c>
      <c r="D249">
        <f t="shared" si="16"/>
        <v>247</v>
      </c>
      <c r="E249">
        <f t="shared" si="17"/>
        <v>3.1933923758498861E-3</v>
      </c>
      <c r="F249">
        <f t="shared" si="18"/>
        <v>2.6251038591869435E-3</v>
      </c>
      <c r="G249">
        <f t="shared" si="19"/>
        <v>6.8911702715181839E-6</v>
      </c>
      <c r="H249">
        <f>SQRT(SUM($G$3:G249)/D249)</f>
        <v>4.0667575234535042E-2</v>
      </c>
    </row>
    <row r="250" spans="1:8" x14ac:dyDescent="0.25">
      <c r="A250">
        <v>19800930</v>
      </c>
      <c r="B250">
        <v>125.46</v>
      </c>
      <c r="C250">
        <f t="shared" si="15"/>
        <v>0.81362394146912465</v>
      </c>
      <c r="D250">
        <f t="shared" si="16"/>
        <v>248</v>
      </c>
      <c r="E250">
        <f t="shared" si="17"/>
        <v>3.2807416994722768E-3</v>
      </c>
      <c r="F250">
        <f t="shared" si="18"/>
        <v>2.1575282934730503E-2</v>
      </c>
      <c r="G250">
        <f t="shared" si="19"/>
        <v>4.6549283371367326E-4</v>
      </c>
      <c r="H250">
        <f>SQRT(SUM($G$3:G250)/D250)</f>
        <v>4.0608618616414557E-2</v>
      </c>
    </row>
    <row r="251" spans="1:8" x14ac:dyDescent="0.25">
      <c r="A251">
        <v>19801031</v>
      </c>
      <c r="B251">
        <v>127.47</v>
      </c>
      <c r="C251">
        <f t="shared" si="15"/>
        <v>0.82951800159535727</v>
      </c>
      <c r="D251">
        <f t="shared" si="16"/>
        <v>249</v>
      </c>
      <c r="E251">
        <f t="shared" si="17"/>
        <v>3.3313975967685029E-3</v>
      </c>
      <c r="F251">
        <f t="shared" si="18"/>
        <v>1.2562662529464121E-2</v>
      </c>
      <c r="G251">
        <f t="shared" si="19"/>
        <v>1.5782048982920186E-4</v>
      </c>
      <c r="H251">
        <f>SQRT(SUM($G$3:G251)/D251)</f>
        <v>4.0534812107813248E-2</v>
      </c>
    </row>
    <row r="252" spans="1:8" x14ac:dyDescent="0.25">
      <c r="A252">
        <v>19801128</v>
      </c>
      <c r="B252">
        <v>140.52000000000001</v>
      </c>
      <c r="C252">
        <f t="shared" si="15"/>
        <v>0.92698678619815367</v>
      </c>
      <c r="D252">
        <f t="shared" si="16"/>
        <v>250</v>
      </c>
      <c r="E252">
        <f t="shared" si="17"/>
        <v>3.7079471447926146E-3</v>
      </c>
      <c r="F252">
        <f t="shared" si="18"/>
        <v>9.3760837458003787E-2</v>
      </c>
      <c r="G252">
        <f t="shared" si="19"/>
        <v>8.7910946408262056E-3</v>
      </c>
      <c r="H252">
        <f>SQRT(SUM($G$3:G252)/D252)</f>
        <v>4.0885976657144503E-2</v>
      </c>
    </row>
    <row r="253" spans="1:8" x14ac:dyDescent="0.25">
      <c r="A253">
        <v>19801231</v>
      </c>
      <c r="B253">
        <v>135.76</v>
      </c>
      <c r="C253">
        <f t="shared" si="15"/>
        <v>0.89252557972649815</v>
      </c>
      <c r="D253">
        <f t="shared" si="16"/>
        <v>251</v>
      </c>
      <c r="E253">
        <f t="shared" si="17"/>
        <v>3.5558788036912279E-3</v>
      </c>
      <c r="F253">
        <f t="shared" si="18"/>
        <v>-3.8017085275346744E-2</v>
      </c>
      <c r="G253">
        <f t="shared" si="19"/>
        <v>1.4452987728329862E-3</v>
      </c>
      <c r="H253">
        <f>SQRT(SUM($G$3:G253)/D253)</f>
        <v>4.0874946328411189E-2</v>
      </c>
    </row>
    <row r="254" spans="1:8" x14ac:dyDescent="0.25">
      <c r="A254">
        <v>19810130</v>
      </c>
      <c r="B254">
        <v>129.55000000000001</v>
      </c>
      <c r="C254">
        <f t="shared" si="15"/>
        <v>0.84570386580864643</v>
      </c>
      <c r="D254">
        <f t="shared" si="16"/>
        <v>252</v>
      </c>
      <c r="E254">
        <f t="shared" si="17"/>
        <v>3.3559677214628826E-3</v>
      </c>
      <c r="F254">
        <f t="shared" si="18"/>
        <v>-5.017768163931461E-2</v>
      </c>
      <c r="G254">
        <f t="shared" si="19"/>
        <v>2.5177997346964107E-3</v>
      </c>
      <c r="H254">
        <f>SQRT(SUM($G$3:G254)/D254)</f>
        <v>4.0916042101220546E-2</v>
      </c>
    </row>
    <row r="255" spans="1:8" x14ac:dyDescent="0.25">
      <c r="A255">
        <v>19810227</v>
      </c>
      <c r="B255">
        <v>131.27000000000001</v>
      </c>
      <c r="C255">
        <f t="shared" si="15"/>
        <v>0.85889322961584347</v>
      </c>
      <c r="D255">
        <f t="shared" si="16"/>
        <v>253</v>
      </c>
      <c r="E255">
        <f t="shared" si="17"/>
        <v>3.3948348996673656E-3</v>
      </c>
      <c r="F255">
        <f t="shared" si="18"/>
        <v>9.7945289075296749E-3</v>
      </c>
      <c r="G255">
        <f t="shared" si="19"/>
        <v>9.5932796520434451E-5</v>
      </c>
      <c r="H255">
        <f>SQRT(SUM($G$3:G255)/D255)</f>
        <v>4.083974286473499E-2</v>
      </c>
    </row>
    <row r="256" spans="1:8" x14ac:dyDescent="0.25">
      <c r="A256">
        <v>19810331</v>
      </c>
      <c r="B256">
        <v>136</v>
      </c>
      <c r="C256">
        <f t="shared" si="15"/>
        <v>0.89429184453657939</v>
      </c>
      <c r="D256">
        <f t="shared" si="16"/>
        <v>254</v>
      </c>
      <c r="E256">
        <f t="shared" si="17"/>
        <v>3.5208340336085804E-3</v>
      </c>
      <c r="F256">
        <f t="shared" si="18"/>
        <v>3.1877780887127345E-2</v>
      </c>
      <c r="G256">
        <f t="shared" si="19"/>
        <v>1.0161929142877015E-3</v>
      </c>
      <c r="H256">
        <f>SQRT(SUM($G$3:G256)/D256)</f>
        <v>4.0808318783924304E-2</v>
      </c>
    </row>
    <row r="257" spans="1:8" x14ac:dyDescent="0.25">
      <c r="A257">
        <v>19810430</v>
      </c>
      <c r="B257">
        <v>132.81</v>
      </c>
      <c r="C257">
        <f t="shared" si="15"/>
        <v>0.87055649421268677</v>
      </c>
      <c r="D257">
        <f t="shared" si="16"/>
        <v>255</v>
      </c>
      <c r="E257">
        <f t="shared" si="17"/>
        <v>3.4139470361281834E-3</v>
      </c>
      <c r="F257">
        <f t="shared" si="18"/>
        <v>-2.7149297360020808E-2</v>
      </c>
      <c r="G257">
        <f t="shared" si="19"/>
        <v>7.3708434714283276E-4</v>
      </c>
      <c r="H257">
        <f>SQRT(SUM($G$3:G257)/D257)</f>
        <v>4.0763693975640787E-2</v>
      </c>
    </row>
    <row r="258" spans="1:8" x14ac:dyDescent="0.25">
      <c r="A258">
        <v>19810529</v>
      </c>
      <c r="B258">
        <v>132.59</v>
      </c>
      <c r="C258">
        <f t="shared" si="15"/>
        <v>0.86889861892715492</v>
      </c>
      <c r="D258">
        <f t="shared" si="16"/>
        <v>256</v>
      </c>
      <c r="E258">
        <f t="shared" si="17"/>
        <v>3.3941352301841989E-3</v>
      </c>
      <c r="F258">
        <f t="shared" si="18"/>
        <v>-5.0520105157160506E-3</v>
      </c>
      <c r="G258">
        <f t="shared" si="19"/>
        <v>2.5522810250905555E-5</v>
      </c>
      <c r="H258">
        <f>SQRT(SUM($G$3:G258)/D258)</f>
        <v>4.0685224743309024E-2</v>
      </c>
    </row>
    <row r="259" spans="1:8" x14ac:dyDescent="0.25">
      <c r="A259">
        <v>19810630</v>
      </c>
      <c r="B259">
        <v>131.21</v>
      </c>
      <c r="C259">
        <f t="shared" si="15"/>
        <v>0.85843605191815187</v>
      </c>
      <c r="D259">
        <f t="shared" si="16"/>
        <v>257</v>
      </c>
      <c r="E259">
        <f t="shared" si="17"/>
        <v>3.34021810084884E-3</v>
      </c>
      <c r="F259">
        <f t="shared" si="18"/>
        <v>-1.3802785109851895E-2</v>
      </c>
      <c r="G259">
        <f t="shared" si="19"/>
        <v>1.9051687678874919E-4</v>
      </c>
      <c r="H259">
        <f>SQRT(SUM($G$3:G259)/D259)</f>
        <v>4.0615120531359898E-2</v>
      </c>
    </row>
    <row r="260" spans="1:8" x14ac:dyDescent="0.25">
      <c r="A260">
        <v>19810731</v>
      </c>
      <c r="B260">
        <v>130.91999999999999</v>
      </c>
      <c r="C260">
        <f t="shared" ref="C260:C323" si="20">LN(B260/$B$2)</f>
        <v>0.85622340843350708</v>
      </c>
      <c r="D260">
        <f t="shared" ref="D260:D323" si="21">ROW(C260)-2</f>
        <v>258</v>
      </c>
      <c r="E260">
        <f t="shared" ref="E260:E323" si="22">C260/D260</f>
        <v>3.3186953815252211E-3</v>
      </c>
      <c r="F260">
        <f t="shared" ref="F260:F323" si="23">C260-C259-E260</f>
        <v>-5.531338866170004E-3</v>
      </c>
      <c r="G260">
        <f t="shared" ref="G260:G323" si="24">F260^2</f>
        <v>3.0595709652402862E-5</v>
      </c>
      <c r="H260">
        <f>SQRT(SUM($G$3:G260)/D260)</f>
        <v>4.053779534952124E-2</v>
      </c>
    </row>
    <row r="261" spans="1:8" x14ac:dyDescent="0.25">
      <c r="A261">
        <v>19810831</v>
      </c>
      <c r="B261">
        <v>122.79</v>
      </c>
      <c r="C261">
        <f t="shared" si="20"/>
        <v>0.79211253797294878</v>
      </c>
      <c r="D261">
        <f t="shared" si="21"/>
        <v>259</v>
      </c>
      <c r="E261">
        <f t="shared" si="22"/>
        <v>3.0583495674631226E-3</v>
      </c>
      <c r="F261">
        <f t="shared" si="23"/>
        <v>-6.716922002802142E-2</v>
      </c>
      <c r="G261">
        <f t="shared" si="24"/>
        <v>4.5117041191727542E-3</v>
      </c>
      <c r="H261">
        <f>SQRT(SUM($G$3:G261)/D261)</f>
        <v>4.0674165284094801E-2</v>
      </c>
    </row>
    <row r="262" spans="1:8" x14ac:dyDescent="0.25">
      <c r="A262">
        <v>19810930</v>
      </c>
      <c r="B262">
        <v>116.18</v>
      </c>
      <c r="C262">
        <f t="shared" si="20"/>
        <v>0.73677767136491379</v>
      </c>
      <c r="D262">
        <f t="shared" si="21"/>
        <v>260</v>
      </c>
      <c r="E262">
        <f t="shared" si="22"/>
        <v>2.8337602744804378E-3</v>
      </c>
      <c r="F262">
        <f t="shared" si="23"/>
        <v>-5.816862688251543E-2</v>
      </c>
      <c r="G262">
        <f t="shared" si="24"/>
        <v>3.3835891533972968E-3</v>
      </c>
      <c r="H262">
        <f>SQRT(SUM($G$3:G262)/D262)</f>
        <v>4.0755840026868627E-2</v>
      </c>
    </row>
    <row r="263" spans="1:8" x14ac:dyDescent="0.25">
      <c r="A263">
        <v>19811030</v>
      </c>
      <c r="B263">
        <v>121.89</v>
      </c>
      <c r="C263">
        <f t="shared" si="20"/>
        <v>0.78475595746827254</v>
      </c>
      <c r="D263">
        <f t="shared" si="21"/>
        <v>261</v>
      </c>
      <c r="E263">
        <f t="shared" si="22"/>
        <v>3.006727806391849E-3</v>
      </c>
      <c r="F263">
        <f t="shared" si="23"/>
        <v>4.4971558296966897E-2</v>
      </c>
      <c r="G263">
        <f t="shared" si="24"/>
        <v>2.0224410556574923E-3</v>
      </c>
      <c r="H263">
        <f>SQRT(SUM($G$3:G263)/D263)</f>
        <v>4.0772824042874349E-2</v>
      </c>
    </row>
    <row r="264" spans="1:8" x14ac:dyDescent="0.25">
      <c r="A264">
        <v>19811130</v>
      </c>
      <c r="B264">
        <v>126.35</v>
      </c>
      <c r="C264">
        <f t="shared" si="20"/>
        <v>0.82069279263473072</v>
      </c>
      <c r="D264">
        <f t="shared" si="21"/>
        <v>262</v>
      </c>
      <c r="E264">
        <f t="shared" si="22"/>
        <v>3.1324152390638576E-3</v>
      </c>
      <c r="F264">
        <f t="shared" si="23"/>
        <v>3.2804419927394322E-2</v>
      </c>
      <c r="G264">
        <f t="shared" si="24"/>
        <v>1.0761299667728257E-3</v>
      </c>
      <c r="H264">
        <f>SQRT(SUM($G$3:G264)/D264)</f>
        <v>4.0745372989748396E-2</v>
      </c>
    </row>
    <row r="265" spans="1:8" x14ac:dyDescent="0.25">
      <c r="A265">
        <v>19811231</v>
      </c>
      <c r="B265">
        <v>122.55</v>
      </c>
      <c r="C265">
        <f t="shared" si="20"/>
        <v>0.79015606877464895</v>
      </c>
      <c r="D265">
        <f t="shared" si="21"/>
        <v>263</v>
      </c>
      <c r="E265">
        <f t="shared" si="22"/>
        <v>3.0043956987629238E-3</v>
      </c>
      <c r="F265">
        <f t="shared" si="23"/>
        <v>-3.3541119558844694E-2</v>
      </c>
      <c r="G265">
        <f t="shared" si="24"/>
        <v>1.125006701260714E-3</v>
      </c>
      <c r="H265">
        <f>SQRT(SUM($G$3:G265)/D265)</f>
        <v>4.0720394398902689E-2</v>
      </c>
    </row>
    <row r="266" spans="1:8" x14ac:dyDescent="0.25">
      <c r="A266">
        <v>19820129</v>
      </c>
      <c r="B266">
        <v>120.4</v>
      </c>
      <c r="C266">
        <f t="shared" si="20"/>
        <v>0.7724564916752481</v>
      </c>
      <c r="D266">
        <f t="shared" si="21"/>
        <v>264</v>
      </c>
      <c r="E266">
        <f t="shared" si="22"/>
        <v>2.92597155937594E-3</v>
      </c>
      <c r="F266">
        <f t="shared" si="23"/>
        <v>-2.0625548658776784E-2</v>
      </c>
      <c r="G266">
        <f t="shared" si="24"/>
        <v>4.2541325747556878E-4</v>
      </c>
      <c r="H266">
        <f>SQRT(SUM($G$3:G266)/D266)</f>
        <v>4.0663018341909066E-2</v>
      </c>
    </row>
    <row r="267" spans="1:8" x14ac:dyDescent="0.25">
      <c r="A267">
        <v>19820226</v>
      </c>
      <c r="B267">
        <v>113.11</v>
      </c>
      <c r="C267">
        <f t="shared" si="20"/>
        <v>0.70999775534381704</v>
      </c>
      <c r="D267">
        <f t="shared" si="21"/>
        <v>265</v>
      </c>
      <c r="E267">
        <f t="shared" si="22"/>
        <v>2.6792368126181774E-3</v>
      </c>
      <c r="F267">
        <f t="shared" si="23"/>
        <v>-6.5137973144049247E-2</v>
      </c>
      <c r="G267">
        <f t="shared" si="24"/>
        <v>4.2429555453148806E-3</v>
      </c>
      <c r="H267">
        <f>SQRT(SUM($G$3:G267)/D267)</f>
        <v>4.0782994771145303E-2</v>
      </c>
    </row>
    <row r="268" spans="1:8" x14ac:dyDescent="0.25">
      <c r="A268">
        <v>19820331</v>
      </c>
      <c r="B268">
        <v>111.96</v>
      </c>
      <c r="C268">
        <f t="shared" si="20"/>
        <v>0.69977862344778008</v>
      </c>
      <c r="D268">
        <f t="shared" si="21"/>
        <v>266</v>
      </c>
      <c r="E268">
        <f t="shared" si="22"/>
        <v>2.6307467046909026E-3</v>
      </c>
      <c r="F268">
        <f t="shared" si="23"/>
        <v>-1.2849878600727862E-2</v>
      </c>
      <c r="G268">
        <f t="shared" si="24"/>
        <v>1.6511938005344382E-4</v>
      </c>
      <c r="H268">
        <f>SQRT(SUM($G$3:G268)/D268)</f>
        <v>4.0713886850730123E-2</v>
      </c>
    </row>
    <row r="269" spans="1:8" x14ac:dyDescent="0.25">
      <c r="A269">
        <v>19820430</v>
      </c>
      <c r="B269">
        <v>116.44</v>
      </c>
      <c r="C269">
        <f t="shared" si="20"/>
        <v>0.73901307767794988</v>
      </c>
      <c r="D269">
        <f t="shared" si="21"/>
        <v>267</v>
      </c>
      <c r="E269">
        <f t="shared" si="22"/>
        <v>2.7678392422395125E-3</v>
      </c>
      <c r="F269">
        <f t="shared" si="23"/>
        <v>3.6466614987930288E-2</v>
      </c>
      <c r="G269">
        <f t="shared" si="24"/>
        <v>1.329814008677942E-3</v>
      </c>
      <c r="H269">
        <f>SQRT(SUM($G$3:G269)/D269)</f>
        <v>4.0698806401628242E-2</v>
      </c>
    </row>
    <row r="270" spans="1:8" x14ac:dyDescent="0.25">
      <c r="A270">
        <v>19820528</v>
      </c>
      <c r="B270">
        <v>111.88</v>
      </c>
      <c r="C270">
        <f t="shared" si="20"/>
        <v>0.69906382713428628</v>
      </c>
      <c r="D270">
        <f t="shared" si="21"/>
        <v>268</v>
      </c>
      <c r="E270">
        <f t="shared" si="22"/>
        <v>2.6084471161727102E-3</v>
      </c>
      <c r="F270">
        <f t="shared" si="23"/>
        <v>-4.2557697659836316E-2</v>
      </c>
      <c r="G270">
        <f t="shared" si="24"/>
        <v>1.8111576301060375E-3</v>
      </c>
      <c r="H270">
        <f>SQRT(SUM($G$3:G270)/D270)</f>
        <v>4.0705900347098582E-2</v>
      </c>
    </row>
    <row r="271" spans="1:8" x14ac:dyDescent="0.25">
      <c r="A271">
        <v>19820630</v>
      </c>
      <c r="B271">
        <v>109.61</v>
      </c>
      <c r="C271">
        <f t="shared" si="20"/>
        <v>0.67856557002815943</v>
      </c>
      <c r="D271">
        <f t="shared" si="21"/>
        <v>269</v>
      </c>
      <c r="E271">
        <f t="shared" si="22"/>
        <v>2.5225485874652768E-3</v>
      </c>
      <c r="F271">
        <f t="shared" si="23"/>
        <v>-2.3020805693592127E-2</v>
      </c>
      <c r="G271">
        <f t="shared" si="24"/>
        <v>5.2995749478212365E-4</v>
      </c>
      <c r="H271">
        <f>SQRT(SUM($G$3:G271)/D271)</f>
        <v>4.065440547223706E-2</v>
      </c>
    </row>
    <row r="272" spans="1:8" x14ac:dyDescent="0.25">
      <c r="A272">
        <v>19820730</v>
      </c>
      <c r="B272">
        <v>107.09</v>
      </c>
      <c r="C272">
        <f t="shared" si="20"/>
        <v>0.6553065612133111</v>
      </c>
      <c r="D272">
        <f t="shared" si="21"/>
        <v>270</v>
      </c>
      <c r="E272">
        <f t="shared" si="22"/>
        <v>2.4270613378270783E-3</v>
      </c>
      <c r="F272">
        <f t="shared" si="23"/>
        <v>-2.5686070152675405E-2</v>
      </c>
      <c r="G272">
        <f t="shared" si="24"/>
        <v>6.5977419988816235E-4</v>
      </c>
      <c r="H272">
        <f>SQRT(SUM($G$3:G272)/D272)</f>
        <v>4.0609147768784028E-2</v>
      </c>
    </row>
    <row r="273" spans="1:8" x14ac:dyDescent="0.25">
      <c r="A273">
        <v>19820831</v>
      </c>
      <c r="B273">
        <v>119.51</v>
      </c>
      <c r="C273">
        <f t="shared" si="20"/>
        <v>0.76503700867931701</v>
      </c>
      <c r="D273">
        <f t="shared" si="21"/>
        <v>271</v>
      </c>
      <c r="E273">
        <f t="shared" si="22"/>
        <v>2.8230147921746015E-3</v>
      </c>
      <c r="F273">
        <f t="shared" si="23"/>
        <v>0.10690743267383131</v>
      </c>
      <c r="G273">
        <f t="shared" si="24"/>
        <v>1.1429199160909774E-2</v>
      </c>
      <c r="H273">
        <f>SQRT(SUM($G$3:G273)/D273)</f>
        <v>4.105108766723977E-2</v>
      </c>
    </row>
    <row r="274" spans="1:8" x14ac:dyDescent="0.25">
      <c r="A274">
        <v>19820930</v>
      </c>
      <c r="B274">
        <v>120.42</v>
      </c>
      <c r="C274">
        <f t="shared" si="20"/>
        <v>0.77262259083682916</v>
      </c>
      <c r="D274">
        <f t="shared" si="21"/>
        <v>272</v>
      </c>
      <c r="E274">
        <f t="shared" si="22"/>
        <v>2.8405242310177541E-3</v>
      </c>
      <c r="F274">
        <f t="shared" si="23"/>
        <v>4.7450579264943955E-3</v>
      </c>
      <c r="G274">
        <f t="shared" si="24"/>
        <v>2.2515574725787293E-5</v>
      </c>
      <c r="H274">
        <f>SQRT(SUM($G$3:G274)/D274)</f>
        <v>4.0976566698887065E-2</v>
      </c>
    </row>
    <row r="275" spans="1:8" x14ac:dyDescent="0.25">
      <c r="A275">
        <v>19821029</v>
      </c>
      <c r="B275">
        <v>133.71</v>
      </c>
      <c r="C275">
        <f t="shared" si="20"/>
        <v>0.87731023442710154</v>
      </c>
      <c r="D275">
        <f t="shared" si="21"/>
        <v>273</v>
      </c>
      <c r="E275">
        <f t="shared" si="22"/>
        <v>3.2135906022970752E-3</v>
      </c>
      <c r="F275">
        <f t="shared" si="23"/>
        <v>0.10147405298797531</v>
      </c>
      <c r="G275">
        <f t="shared" si="24"/>
        <v>1.029698342980642E-2</v>
      </c>
      <c r="H275">
        <f>SQRT(SUM($G$3:G275)/D275)</f>
        <v>4.1359961724530568E-2</v>
      </c>
    </row>
    <row r="276" spans="1:8" x14ac:dyDescent="0.25">
      <c r="A276">
        <v>19821130</v>
      </c>
      <c r="B276">
        <v>138.54</v>
      </c>
      <c r="C276">
        <f t="shared" si="20"/>
        <v>0.91279605139498621</v>
      </c>
      <c r="D276">
        <f t="shared" si="21"/>
        <v>274</v>
      </c>
      <c r="E276">
        <f t="shared" si="22"/>
        <v>3.3313724503466649E-3</v>
      </c>
      <c r="F276">
        <f t="shared" si="23"/>
        <v>3.2154444517538003E-2</v>
      </c>
      <c r="G276">
        <f t="shared" si="24"/>
        <v>1.0339083022314298E-3</v>
      </c>
      <c r="H276">
        <f>SQRT(SUM($G$3:G276)/D276)</f>
        <v>4.1330092991172039E-2</v>
      </c>
    </row>
    <row r="277" spans="1:8" x14ac:dyDescent="0.25">
      <c r="A277">
        <v>19821231</v>
      </c>
      <c r="B277">
        <v>140.63999999999999</v>
      </c>
      <c r="C277">
        <f t="shared" si="20"/>
        <v>0.92784039273739416</v>
      </c>
      <c r="D277">
        <f t="shared" si="21"/>
        <v>275</v>
      </c>
      <c r="E277">
        <f t="shared" si="22"/>
        <v>3.3739650644996153E-3</v>
      </c>
      <c r="F277">
        <f t="shared" si="23"/>
        <v>1.1670376277908337E-2</v>
      </c>
      <c r="G277">
        <f t="shared" si="24"/>
        <v>1.3619768246796564E-4</v>
      </c>
      <c r="H277">
        <f>SQRT(SUM($G$3:G277)/D277)</f>
        <v>4.1260880985924155E-2</v>
      </c>
    </row>
    <row r="278" spans="1:8" x14ac:dyDescent="0.25">
      <c r="A278">
        <v>19830131</v>
      </c>
      <c r="B278">
        <v>145.30000000000001</v>
      </c>
      <c r="C278">
        <f t="shared" si="20"/>
        <v>0.96043752937676463</v>
      </c>
      <c r="D278">
        <f t="shared" si="21"/>
        <v>276</v>
      </c>
      <c r="E278">
        <f t="shared" si="22"/>
        <v>3.4798461209303065E-3</v>
      </c>
      <c r="F278">
        <f t="shared" si="23"/>
        <v>2.9117290518440166E-2</v>
      </c>
      <c r="G278">
        <f t="shared" si="24"/>
        <v>8.4781660713524566E-4</v>
      </c>
      <c r="H278">
        <f>SQRT(SUM($G$3:G278)/D278)</f>
        <v>4.1223340046828857E-2</v>
      </c>
    </row>
    <row r="279" spans="1:8" x14ac:dyDescent="0.25">
      <c r="A279">
        <v>19830228</v>
      </c>
      <c r="B279">
        <v>148.06</v>
      </c>
      <c r="C279">
        <f t="shared" si="20"/>
        <v>0.9792545558154796</v>
      </c>
      <c r="D279">
        <f t="shared" si="21"/>
        <v>277</v>
      </c>
      <c r="E279">
        <f t="shared" si="22"/>
        <v>3.5352150029439697E-3</v>
      </c>
      <c r="F279">
        <f t="shared" si="23"/>
        <v>1.5281811435770998E-2</v>
      </c>
      <c r="G279">
        <f t="shared" si="24"/>
        <v>2.3353376075846126E-4</v>
      </c>
      <c r="H279">
        <f>SQRT(SUM($G$3:G279)/D279)</f>
        <v>4.1159105426969676E-2</v>
      </c>
    </row>
    <row r="280" spans="1:8" x14ac:dyDescent="0.25">
      <c r="A280">
        <v>19830331</v>
      </c>
      <c r="B280">
        <v>152.96</v>
      </c>
      <c r="C280">
        <f t="shared" si="20"/>
        <v>1.0118134081036185</v>
      </c>
      <c r="D280">
        <f t="shared" si="21"/>
        <v>278</v>
      </c>
      <c r="E280">
        <f t="shared" si="22"/>
        <v>3.6396165759122971E-3</v>
      </c>
      <c r="F280">
        <f t="shared" si="23"/>
        <v>2.8919235712226633E-2</v>
      </c>
      <c r="G280">
        <f t="shared" si="24"/>
        <v>8.3632219417932422E-4</v>
      </c>
      <c r="H280">
        <f>SQRT(SUM($G$3:G280)/D280)</f>
        <v>4.1121606592370928E-2</v>
      </c>
    </row>
    <row r="281" spans="1:8" x14ac:dyDescent="0.25">
      <c r="A281">
        <v>19830429</v>
      </c>
      <c r="B281">
        <v>164.42</v>
      </c>
      <c r="C281">
        <f t="shared" si="20"/>
        <v>1.0840610885245145</v>
      </c>
      <c r="D281">
        <f t="shared" si="21"/>
        <v>279</v>
      </c>
      <c r="E281">
        <f t="shared" si="22"/>
        <v>3.8855236147832062E-3</v>
      </c>
      <c r="F281">
        <f t="shared" si="23"/>
        <v>6.8362156806112809E-2</v>
      </c>
      <c r="G281">
        <f t="shared" si="24"/>
        <v>4.6733844831835557E-3</v>
      </c>
      <c r="H281">
        <f>SQRT(SUM($G$3:G281)/D281)</f>
        <v>4.1251377275683246E-2</v>
      </c>
    </row>
    <row r="282" spans="1:8" x14ac:dyDescent="0.25">
      <c r="A282">
        <v>19830531</v>
      </c>
      <c r="B282">
        <v>162.38999999999999</v>
      </c>
      <c r="C282">
        <f t="shared" si="20"/>
        <v>1.0716378082775235</v>
      </c>
      <c r="D282">
        <f t="shared" si="21"/>
        <v>280</v>
      </c>
      <c r="E282">
        <f t="shared" si="22"/>
        <v>3.8272778867054413E-3</v>
      </c>
      <c r="F282">
        <f t="shared" si="23"/>
        <v>-1.6250558133696462E-2</v>
      </c>
      <c r="G282">
        <f t="shared" si="24"/>
        <v>2.6408063965664821E-4</v>
      </c>
      <c r="H282">
        <f>SQRT(SUM($G$3:G282)/D282)</f>
        <v>4.1189098770701434E-2</v>
      </c>
    </row>
    <row r="283" spans="1:8" x14ac:dyDescent="0.25">
      <c r="A283">
        <v>19830630</v>
      </c>
      <c r="B283">
        <v>168.11</v>
      </c>
      <c r="C283">
        <f t="shared" si="20"/>
        <v>1.1062554858454949</v>
      </c>
      <c r="D283">
        <f t="shared" si="21"/>
        <v>281</v>
      </c>
      <c r="E283">
        <f t="shared" si="22"/>
        <v>3.936852262795356E-3</v>
      </c>
      <c r="F283">
        <f t="shared" si="23"/>
        <v>3.0680825305176049E-2</v>
      </c>
      <c r="G283">
        <f t="shared" si="24"/>
        <v>9.4131304140673106E-4</v>
      </c>
      <c r="H283">
        <f>SQRT(SUM($G$3:G283)/D283)</f>
        <v>4.1156460130945254E-2</v>
      </c>
    </row>
    <row r="284" spans="1:8" x14ac:dyDescent="0.25">
      <c r="A284">
        <v>19830729</v>
      </c>
      <c r="B284">
        <v>162.56</v>
      </c>
      <c r="C284">
        <f t="shared" si="20"/>
        <v>1.0726841231906443</v>
      </c>
      <c r="D284">
        <f t="shared" si="21"/>
        <v>282</v>
      </c>
      <c r="E284">
        <f t="shared" si="22"/>
        <v>3.8038444084774622E-3</v>
      </c>
      <c r="F284">
        <f t="shared" si="23"/>
        <v>-3.7375207063328073E-2</v>
      </c>
      <c r="G284">
        <f t="shared" si="24"/>
        <v>1.3969061030266487E-3</v>
      </c>
      <c r="H284">
        <f>SQRT(SUM($G$3:G284)/D284)</f>
        <v>4.1143665405949686E-2</v>
      </c>
    </row>
    <row r="285" spans="1:8" x14ac:dyDescent="0.25">
      <c r="A285">
        <v>19830831</v>
      </c>
      <c r="B285">
        <v>164.4</v>
      </c>
      <c r="C285">
        <f t="shared" si="20"/>
        <v>1.0839394414226069</v>
      </c>
      <c r="D285">
        <f t="shared" si="21"/>
        <v>283</v>
      </c>
      <c r="E285">
        <f t="shared" si="22"/>
        <v>3.8301747046735227E-3</v>
      </c>
      <c r="F285">
        <f t="shared" si="23"/>
        <v>7.4251435272890513E-3</v>
      </c>
      <c r="G285">
        <f t="shared" si="24"/>
        <v>5.5132756400842494E-5</v>
      </c>
      <c r="H285">
        <f>SQRT(SUM($G$3:G285)/D285)</f>
        <v>4.1073280715541512E-2</v>
      </c>
    </row>
    <row r="286" spans="1:8" x14ac:dyDescent="0.25">
      <c r="A286">
        <v>19830930</v>
      </c>
      <c r="B286">
        <v>166.07</v>
      </c>
      <c r="C286">
        <f t="shared" si="20"/>
        <v>1.0940463450191891</v>
      </c>
      <c r="D286">
        <f t="shared" si="21"/>
        <v>284</v>
      </c>
      <c r="E286">
        <f t="shared" si="22"/>
        <v>3.8522758627436236E-3</v>
      </c>
      <c r="F286">
        <f t="shared" si="23"/>
        <v>6.2546277338385494E-3</v>
      </c>
      <c r="G286">
        <f t="shared" si="24"/>
        <v>3.9120368088902347E-5</v>
      </c>
      <c r="H286">
        <f>SQRT(SUM($G$3:G286)/D286)</f>
        <v>4.1002584613692286E-2</v>
      </c>
    </row>
    <row r="287" spans="1:8" x14ac:dyDescent="0.25">
      <c r="A287">
        <v>19831031</v>
      </c>
      <c r="B287">
        <v>163.55000000000001</v>
      </c>
      <c r="C287">
        <f t="shared" si="20"/>
        <v>1.0787557127849203</v>
      </c>
      <c r="D287">
        <f t="shared" si="21"/>
        <v>285</v>
      </c>
      <c r="E287">
        <f t="shared" si="22"/>
        <v>3.785107764157615E-3</v>
      </c>
      <c r="F287">
        <f t="shared" si="23"/>
        <v>-1.9075739998426357E-2</v>
      </c>
      <c r="G287">
        <f t="shared" si="24"/>
        <v>3.6388385648756318E-4</v>
      </c>
      <c r="H287">
        <f>SQRT(SUM($G$3:G287)/D287)</f>
        <v>4.0946181032956455E-2</v>
      </c>
    </row>
    <row r="288" spans="1:8" x14ac:dyDescent="0.25">
      <c r="A288">
        <v>19831130</v>
      </c>
      <c r="B288">
        <v>166.4</v>
      </c>
      <c r="C288">
        <f t="shared" si="20"/>
        <v>1.0960314871876355</v>
      </c>
      <c r="D288">
        <f t="shared" si="21"/>
        <v>286</v>
      </c>
      <c r="E288">
        <f t="shared" si="22"/>
        <v>3.8322779272294948E-3</v>
      </c>
      <c r="F288">
        <f t="shared" si="23"/>
        <v>1.3443496475485721E-2</v>
      </c>
      <c r="G288">
        <f t="shared" si="24"/>
        <v>1.8072759748639702E-4</v>
      </c>
      <c r="H288">
        <f>SQRT(SUM($G$3:G288)/D288)</f>
        <v>4.0882263317579645E-2</v>
      </c>
    </row>
    <row r="289" spans="1:8" x14ac:dyDescent="0.25">
      <c r="A289">
        <v>19831230</v>
      </c>
      <c r="B289">
        <v>164.93</v>
      </c>
      <c r="C289">
        <f t="shared" si="20"/>
        <v>1.0871581002605883</v>
      </c>
      <c r="D289">
        <f t="shared" si="21"/>
        <v>287</v>
      </c>
      <c r="E289">
        <f t="shared" si="22"/>
        <v>3.7880073179811439E-3</v>
      </c>
      <c r="F289">
        <f t="shared" si="23"/>
        <v>-1.2661394245028344E-2</v>
      </c>
      <c r="G289">
        <f t="shared" si="24"/>
        <v>1.6031090422803686E-4</v>
      </c>
      <c r="H289">
        <f>SQRT(SUM($G$3:G289)/D289)</f>
        <v>4.0817820574385058E-2</v>
      </c>
    </row>
    <row r="290" spans="1:8" x14ac:dyDescent="0.25">
      <c r="A290">
        <v>19840131</v>
      </c>
      <c r="B290">
        <v>163.41</v>
      </c>
      <c r="C290">
        <f t="shared" si="20"/>
        <v>1.0778993388642202</v>
      </c>
      <c r="D290">
        <f t="shared" si="21"/>
        <v>288</v>
      </c>
      <c r="E290">
        <f t="shared" si="22"/>
        <v>3.7427060377229868E-3</v>
      </c>
      <c r="F290">
        <f t="shared" si="23"/>
        <v>-1.3001467434091151E-2</v>
      </c>
      <c r="G290">
        <f t="shared" si="24"/>
        <v>1.6903815543973274E-4</v>
      </c>
      <c r="H290">
        <f>SQRT(SUM($G$3:G290)/D290)</f>
        <v>4.0754096287575654E-2</v>
      </c>
    </row>
    <row r="291" spans="1:8" x14ac:dyDescent="0.25">
      <c r="A291">
        <v>19840229</v>
      </c>
      <c r="B291">
        <v>157.06</v>
      </c>
      <c r="C291">
        <f t="shared" si="20"/>
        <v>1.0382648567472561</v>
      </c>
      <c r="D291">
        <f t="shared" si="21"/>
        <v>289</v>
      </c>
      <c r="E291">
        <f t="shared" si="22"/>
        <v>3.5926119610631699E-3</v>
      </c>
      <c r="F291">
        <f t="shared" si="23"/>
        <v>-4.3227094078027245E-2</v>
      </c>
      <c r="G291">
        <f t="shared" si="24"/>
        <v>1.8685816624306182E-3</v>
      </c>
      <c r="H291">
        <f>SQRT(SUM($G$3:G291)/D291)</f>
        <v>4.0762912045962336E-2</v>
      </c>
    </row>
    <row r="292" spans="1:8" x14ac:dyDescent="0.25">
      <c r="A292">
        <v>19840330</v>
      </c>
      <c r="B292">
        <v>159.18</v>
      </c>
      <c r="C292">
        <f t="shared" si="20"/>
        <v>1.0516725961782307</v>
      </c>
      <c r="D292">
        <f t="shared" si="21"/>
        <v>290</v>
      </c>
      <c r="E292">
        <f t="shared" si="22"/>
        <v>3.6264572282007955E-3</v>
      </c>
      <c r="F292">
        <f t="shared" si="23"/>
        <v>9.7812822027738243E-3</v>
      </c>
      <c r="G292">
        <f t="shared" si="24"/>
        <v>9.5673481530299958E-5</v>
      </c>
      <c r="H292">
        <f>SQRT(SUM($G$3:G292)/D292)</f>
        <v>4.0696623940231179E-2</v>
      </c>
    </row>
    <row r="293" spans="1:8" x14ac:dyDescent="0.25">
      <c r="A293">
        <v>19840430</v>
      </c>
      <c r="B293">
        <v>160.05000000000001</v>
      </c>
      <c r="C293">
        <f t="shared" si="20"/>
        <v>1.0571232252163996</v>
      </c>
      <c r="D293">
        <f t="shared" si="21"/>
        <v>291</v>
      </c>
      <c r="E293">
        <f t="shared" si="22"/>
        <v>3.6327258598501705E-3</v>
      </c>
      <c r="F293">
        <f t="shared" si="23"/>
        <v>1.8179031783186711E-3</v>
      </c>
      <c r="G293">
        <f t="shared" si="24"/>
        <v>3.3047719657411258E-6</v>
      </c>
      <c r="H293">
        <f>SQRT(SUM($G$3:G293)/D293)</f>
        <v>4.0626778060393248E-2</v>
      </c>
    </row>
    <row r="294" spans="1:8" x14ac:dyDescent="0.25">
      <c r="A294">
        <v>19840531</v>
      </c>
      <c r="B294">
        <v>150.55000000000001</v>
      </c>
      <c r="C294">
        <f t="shared" si="20"/>
        <v>0.99593221372827034</v>
      </c>
      <c r="D294">
        <f t="shared" si="21"/>
        <v>292</v>
      </c>
      <c r="E294">
        <f t="shared" si="22"/>
        <v>3.4107267593433918E-3</v>
      </c>
      <c r="F294">
        <f t="shared" si="23"/>
        <v>-6.4601738247472618E-2</v>
      </c>
      <c r="G294">
        <f t="shared" si="24"/>
        <v>4.1733845845949667E-3</v>
      </c>
      <c r="H294">
        <f>SQRT(SUM($G$3:G294)/D294)</f>
        <v>4.073297179287088E-2</v>
      </c>
    </row>
    <row r="295" spans="1:8" x14ac:dyDescent="0.25">
      <c r="A295">
        <v>19840629</v>
      </c>
      <c r="B295">
        <v>153.18</v>
      </c>
      <c r="C295">
        <f t="shared" si="20"/>
        <v>1.0132506592819748</v>
      </c>
      <c r="D295">
        <f t="shared" si="21"/>
        <v>293</v>
      </c>
      <c r="E295">
        <f t="shared" si="22"/>
        <v>3.4581933763889925E-3</v>
      </c>
      <c r="F295">
        <f t="shared" si="23"/>
        <v>1.3860252177315438E-2</v>
      </c>
      <c r="G295">
        <f t="shared" si="24"/>
        <v>1.9210659041877734E-4</v>
      </c>
      <c r="H295">
        <f>SQRT(SUM($G$3:G295)/D295)</f>
        <v>4.067146335811999E-2</v>
      </c>
    </row>
    <row r="296" spans="1:8" x14ac:dyDescent="0.25">
      <c r="A296">
        <v>19840731</v>
      </c>
      <c r="B296">
        <v>150.66</v>
      </c>
      <c r="C296">
        <f t="shared" si="20"/>
        <v>0.99666260119807604</v>
      </c>
      <c r="D296">
        <f t="shared" si="21"/>
        <v>294</v>
      </c>
      <c r="E296">
        <f t="shared" si="22"/>
        <v>3.3900088476125035E-3</v>
      </c>
      <c r="F296">
        <f t="shared" si="23"/>
        <v>-1.9978066931511242E-2</v>
      </c>
      <c r="G296">
        <f t="shared" si="24"/>
        <v>3.9912315831994302E-4</v>
      </c>
      <c r="H296">
        <f>SQRT(SUM($G$3:G296)/D296)</f>
        <v>4.0618949665365875E-2</v>
      </c>
    </row>
    <row r="297" spans="1:8" x14ac:dyDescent="0.25">
      <c r="A297">
        <v>19840831</v>
      </c>
      <c r="B297">
        <v>166.68</v>
      </c>
      <c r="C297">
        <f t="shared" si="20"/>
        <v>1.0977127653547802</v>
      </c>
      <c r="D297">
        <f t="shared" si="21"/>
        <v>295</v>
      </c>
      <c r="E297">
        <f t="shared" si="22"/>
        <v>3.7210602215416279E-3</v>
      </c>
      <c r="F297">
        <f t="shared" si="23"/>
        <v>9.7329103935162573E-2</v>
      </c>
      <c r="G297">
        <f t="shared" si="24"/>
        <v>9.4729544728216781E-3</v>
      </c>
      <c r="H297">
        <f>SQRT(SUM($G$3:G297)/D297)</f>
        <v>4.0944082646763476E-2</v>
      </c>
    </row>
    <row r="298" spans="1:8" x14ac:dyDescent="0.25">
      <c r="A298">
        <v>19840928</v>
      </c>
      <c r="B298">
        <v>166.1</v>
      </c>
      <c r="C298">
        <f t="shared" si="20"/>
        <v>1.0942269754197766</v>
      </c>
      <c r="D298">
        <f t="shared" si="21"/>
        <v>296</v>
      </c>
      <c r="E298">
        <f t="shared" si="22"/>
        <v>3.6967127547965425E-3</v>
      </c>
      <c r="F298">
        <f t="shared" si="23"/>
        <v>-7.182502689800134E-3</v>
      </c>
      <c r="G298">
        <f t="shared" si="24"/>
        <v>5.158834488898616E-5</v>
      </c>
      <c r="H298">
        <f>SQRT(SUM($G$3:G298)/D298)</f>
        <v>4.0876993709599949E-2</v>
      </c>
    </row>
    <row r="299" spans="1:8" x14ac:dyDescent="0.25">
      <c r="A299">
        <v>19841031</v>
      </c>
      <c r="B299">
        <v>166.09</v>
      </c>
      <c r="C299">
        <f t="shared" si="20"/>
        <v>1.0941667689114349</v>
      </c>
      <c r="D299">
        <f t="shared" si="21"/>
        <v>297</v>
      </c>
      <c r="E299">
        <f t="shared" si="22"/>
        <v>3.6840631949879962E-3</v>
      </c>
      <c r="F299">
        <f t="shared" si="23"/>
        <v>-3.7442697033297054E-3</v>
      </c>
      <c r="G299">
        <f t="shared" si="24"/>
        <v>1.401955561127272E-5</v>
      </c>
      <c r="H299">
        <f>SQRT(SUM($G$3:G299)/D299)</f>
        <v>4.0808697557674967E-2</v>
      </c>
    </row>
    <row r="300" spans="1:8" x14ac:dyDescent="0.25">
      <c r="A300">
        <v>19841130</v>
      </c>
      <c r="B300">
        <v>163.58000000000001</v>
      </c>
      <c r="C300">
        <f t="shared" si="20"/>
        <v>1.0789391261073555</v>
      </c>
      <c r="D300">
        <f t="shared" si="21"/>
        <v>298</v>
      </c>
      <c r="E300">
        <f t="shared" si="22"/>
        <v>3.6206010943199852E-3</v>
      </c>
      <c r="F300">
        <f t="shared" si="23"/>
        <v>-1.8848243898399383E-2</v>
      </c>
      <c r="G300">
        <f t="shared" si="24"/>
        <v>3.5525629805354959E-4</v>
      </c>
      <c r="H300">
        <f>SQRT(SUM($G$3:G300)/D300)</f>
        <v>4.075479737953238E-2</v>
      </c>
    </row>
    <row r="301" spans="1:8" x14ac:dyDescent="0.25">
      <c r="A301">
        <v>19841231</v>
      </c>
      <c r="B301">
        <v>167.24</v>
      </c>
      <c r="C301">
        <f t="shared" si="20"/>
        <v>1.1010668652888917</v>
      </c>
      <c r="D301">
        <f t="shared" si="21"/>
        <v>299</v>
      </c>
      <c r="E301">
        <f t="shared" si="22"/>
        <v>3.6824978772203739E-3</v>
      </c>
      <c r="F301">
        <f t="shared" si="23"/>
        <v>1.8445241304315838E-2</v>
      </c>
      <c r="G301">
        <f t="shared" si="24"/>
        <v>3.4022692677443904E-4</v>
      </c>
      <c r="H301">
        <f>SQRT(SUM($G$3:G301)/D301)</f>
        <v>4.0700569574457966E-2</v>
      </c>
    </row>
    <row r="302" spans="1:8" x14ac:dyDescent="0.25">
      <c r="A302">
        <v>19850131</v>
      </c>
      <c r="B302">
        <v>179.63</v>
      </c>
      <c r="C302">
        <f t="shared" si="20"/>
        <v>1.1725361385812716</v>
      </c>
      <c r="D302">
        <f t="shared" si="21"/>
        <v>300</v>
      </c>
      <c r="E302">
        <f t="shared" si="22"/>
        <v>3.9084537952709057E-3</v>
      </c>
      <c r="F302">
        <f t="shared" si="23"/>
        <v>6.7560819497108932E-2</v>
      </c>
      <c r="G302">
        <f t="shared" si="24"/>
        <v>4.5644643311209343E-3</v>
      </c>
      <c r="H302">
        <f>SQRT(SUM($G$3:G302)/D302)</f>
        <v>4.0819473991099871E-2</v>
      </c>
    </row>
    <row r="303" spans="1:8" x14ac:dyDescent="0.25">
      <c r="A303">
        <v>19850228</v>
      </c>
      <c r="B303">
        <v>181.19</v>
      </c>
      <c r="C303">
        <f t="shared" si="20"/>
        <v>1.1811831632485437</v>
      </c>
      <c r="D303">
        <f t="shared" si="21"/>
        <v>301</v>
      </c>
      <c r="E303">
        <f t="shared" si="22"/>
        <v>3.9241965556430025E-3</v>
      </c>
      <c r="F303">
        <f t="shared" si="23"/>
        <v>4.7228281116290715E-3</v>
      </c>
      <c r="G303">
        <f t="shared" si="24"/>
        <v>2.2305105371993822E-5</v>
      </c>
      <c r="H303">
        <f>SQRT(SUM($G$3:G303)/D303)</f>
        <v>4.0752520341862775E-2</v>
      </c>
    </row>
    <row r="304" spans="1:8" x14ac:dyDescent="0.25">
      <c r="A304">
        <v>19850329</v>
      </c>
      <c r="B304">
        <v>180.66</v>
      </c>
      <c r="C304">
        <f t="shared" si="20"/>
        <v>1.1782537705222249</v>
      </c>
      <c r="D304">
        <f t="shared" si="21"/>
        <v>302</v>
      </c>
      <c r="E304">
        <f t="shared" si="22"/>
        <v>3.9015025513980959E-3</v>
      </c>
      <c r="F304">
        <f t="shared" si="23"/>
        <v>-6.8308952777168539E-3</v>
      </c>
      <c r="G304">
        <f t="shared" si="24"/>
        <v>4.6661130295134415E-5</v>
      </c>
      <c r="H304">
        <f>SQRT(SUM($G$3:G304)/D304)</f>
        <v>4.068689211237296E-2</v>
      </c>
    </row>
    <row r="305" spans="1:8" x14ac:dyDescent="0.25">
      <c r="A305">
        <v>19850430</v>
      </c>
      <c r="B305">
        <v>179.83</v>
      </c>
      <c r="C305">
        <f t="shared" si="20"/>
        <v>1.1736489189776329</v>
      </c>
      <c r="D305">
        <f t="shared" si="21"/>
        <v>303</v>
      </c>
      <c r="E305">
        <f t="shared" si="22"/>
        <v>3.8734287755037389E-3</v>
      </c>
      <c r="F305">
        <f t="shared" si="23"/>
        <v>-8.4782803200957428E-3</v>
      </c>
      <c r="G305">
        <f t="shared" si="24"/>
        <v>7.1881237186122778E-5</v>
      </c>
      <c r="H305">
        <f>SQRT(SUM($G$3:G305)/D305)</f>
        <v>4.0622616590998466E-2</v>
      </c>
    </row>
    <row r="306" spans="1:8" x14ac:dyDescent="0.25">
      <c r="A306">
        <v>19850531</v>
      </c>
      <c r="B306">
        <v>189.55</v>
      </c>
      <c r="C306">
        <f t="shared" si="20"/>
        <v>1.2262898007628713</v>
      </c>
      <c r="D306">
        <f t="shared" si="21"/>
        <v>304</v>
      </c>
      <c r="E306">
        <f t="shared" si="22"/>
        <v>4.0338480288252343E-3</v>
      </c>
      <c r="F306">
        <f t="shared" si="23"/>
        <v>4.8607033756413169E-2</v>
      </c>
      <c r="G306">
        <f t="shared" si="24"/>
        <v>2.3626437305970891E-3</v>
      </c>
      <c r="H306">
        <f>SQRT(SUM($G$3:G306)/D306)</f>
        <v>4.0651452047141351E-2</v>
      </c>
    </row>
    <row r="307" spans="1:8" x14ac:dyDescent="0.25">
      <c r="A307">
        <v>19850628</v>
      </c>
      <c r="B307">
        <v>191.85</v>
      </c>
      <c r="C307">
        <f t="shared" si="20"/>
        <v>1.2383507754934888</v>
      </c>
      <c r="D307">
        <f t="shared" si="21"/>
        <v>305</v>
      </c>
      <c r="E307">
        <f t="shared" si="22"/>
        <v>4.0601664770278318E-3</v>
      </c>
      <c r="F307">
        <f t="shared" si="23"/>
        <v>8.0008082535896821E-3</v>
      </c>
      <c r="G307">
        <f t="shared" si="24"/>
        <v>6.401293271070878E-5</v>
      </c>
      <c r="H307">
        <f>SQRT(SUM($G$3:G307)/D307)</f>
        <v>4.0587341207076154E-2</v>
      </c>
    </row>
    <row r="308" spans="1:8" x14ac:dyDescent="0.25">
      <c r="A308">
        <v>19850731</v>
      </c>
      <c r="B308">
        <v>190.92</v>
      </c>
      <c r="C308">
        <f t="shared" si="20"/>
        <v>1.2334914509382231</v>
      </c>
      <c r="D308">
        <f t="shared" si="21"/>
        <v>306</v>
      </c>
      <c r="E308">
        <f t="shared" si="22"/>
        <v>4.0310178135236048E-3</v>
      </c>
      <c r="F308">
        <f t="shared" si="23"/>
        <v>-8.8903423687893245E-3</v>
      </c>
      <c r="G308">
        <f t="shared" si="24"/>
        <v>7.903818743429058E-5</v>
      </c>
      <c r="H308">
        <f>SQRT(SUM($G$3:G308)/D308)</f>
        <v>4.052415479946711E-2</v>
      </c>
    </row>
    <row r="309" spans="1:8" x14ac:dyDescent="0.25">
      <c r="A309">
        <v>19850830</v>
      </c>
      <c r="B309">
        <v>188.63</v>
      </c>
      <c r="C309">
        <f t="shared" si="20"/>
        <v>1.2214243831581606</v>
      </c>
      <c r="D309">
        <f t="shared" si="21"/>
        <v>307</v>
      </c>
      <c r="E309">
        <f t="shared" si="22"/>
        <v>3.9785810526324445E-3</v>
      </c>
      <c r="F309">
        <f t="shared" si="23"/>
        <v>-1.6045648832694947E-2</v>
      </c>
      <c r="G309">
        <f t="shared" si="24"/>
        <v>2.5746284646216471E-4</v>
      </c>
      <c r="H309">
        <f>SQRT(SUM($G$3:G309)/D309)</f>
        <v>4.046846370370049E-2</v>
      </c>
    </row>
    <row r="310" spans="1:8" x14ac:dyDescent="0.25">
      <c r="A310">
        <v>19850930</v>
      </c>
      <c r="B310">
        <v>182.08</v>
      </c>
      <c r="C310">
        <f t="shared" si="20"/>
        <v>1.1860831097384936</v>
      </c>
      <c r="D310">
        <f t="shared" si="21"/>
        <v>308</v>
      </c>
      <c r="E310">
        <f t="shared" si="22"/>
        <v>3.8509191874626417E-3</v>
      </c>
      <c r="F310">
        <f t="shared" si="23"/>
        <v>-3.9192192607129618E-2</v>
      </c>
      <c r="G310">
        <f t="shared" si="24"/>
        <v>1.5360279613543454E-3</v>
      </c>
      <c r="H310">
        <f>SQRT(SUM($G$3:G310)/D310)</f>
        <v>4.0464385102244087E-2</v>
      </c>
    </row>
    <row r="311" spans="1:8" x14ac:dyDescent="0.25">
      <c r="A311">
        <v>19851031</v>
      </c>
      <c r="B311">
        <v>189.82</v>
      </c>
      <c r="C311">
        <f t="shared" si="20"/>
        <v>1.2277132135028734</v>
      </c>
      <c r="D311">
        <f t="shared" si="21"/>
        <v>309</v>
      </c>
      <c r="E311">
        <f t="shared" si="22"/>
        <v>3.9731819207212736E-3</v>
      </c>
      <c r="F311">
        <f t="shared" si="23"/>
        <v>3.7656921843658535E-2</v>
      </c>
      <c r="G311">
        <f t="shared" si="24"/>
        <v>1.4180437627394073E-3</v>
      </c>
      <c r="H311">
        <f>SQRT(SUM($G$3:G311)/D311)</f>
        <v>4.0455613695820028E-2</v>
      </c>
    </row>
    <row r="312" spans="1:8" x14ac:dyDescent="0.25">
      <c r="A312">
        <v>19851129</v>
      </c>
      <c r="B312">
        <v>202.17</v>
      </c>
      <c r="C312">
        <f t="shared" si="20"/>
        <v>1.2907458864267627</v>
      </c>
      <c r="D312">
        <f t="shared" si="21"/>
        <v>310</v>
      </c>
      <c r="E312">
        <f t="shared" si="22"/>
        <v>4.1636964078282665E-3</v>
      </c>
      <c r="F312">
        <f t="shared" si="23"/>
        <v>5.8868976516060989E-2</v>
      </c>
      <c r="G312">
        <f t="shared" si="24"/>
        <v>3.4655563960485402E-3</v>
      </c>
      <c r="H312">
        <f>SQRT(SUM($G$3:G312)/D312)</f>
        <v>4.0528463528863252E-2</v>
      </c>
    </row>
    <row r="313" spans="1:8" x14ac:dyDescent="0.25">
      <c r="A313">
        <v>19851231</v>
      </c>
      <c r="B313">
        <v>211.28</v>
      </c>
      <c r="C313">
        <f t="shared" si="20"/>
        <v>1.3348212267894042</v>
      </c>
      <c r="D313">
        <f t="shared" si="21"/>
        <v>311</v>
      </c>
      <c r="E313">
        <f t="shared" si="22"/>
        <v>4.2920296681331323E-3</v>
      </c>
      <c r="F313">
        <f t="shared" si="23"/>
        <v>3.9783310694508356E-2</v>
      </c>
      <c r="G313">
        <f t="shared" si="24"/>
        <v>1.5827118098157829E-3</v>
      </c>
      <c r="H313">
        <f>SQRT(SUM($G$3:G313)/D313)</f>
        <v>4.0526089495741463E-2</v>
      </c>
    </row>
    <row r="314" spans="1:8" x14ac:dyDescent="0.25">
      <c r="A314">
        <v>19860131</v>
      </c>
      <c r="B314">
        <v>211.78</v>
      </c>
      <c r="C314">
        <f t="shared" si="20"/>
        <v>1.3371849588028357</v>
      </c>
      <c r="D314">
        <f t="shared" si="21"/>
        <v>312</v>
      </c>
      <c r="E314">
        <f t="shared" si="22"/>
        <v>4.2858492269321662E-3</v>
      </c>
      <c r="F314">
        <f t="shared" si="23"/>
        <v>-1.9221172135006253E-3</v>
      </c>
      <c r="G314">
        <f t="shared" si="24"/>
        <v>3.6945345824354082E-6</v>
      </c>
      <c r="H314">
        <f>SQRT(SUM($G$3:G314)/D314)</f>
        <v>4.0461238047287934E-2</v>
      </c>
    </row>
    <row r="315" spans="1:8" x14ac:dyDescent="0.25">
      <c r="A315">
        <v>19860228</v>
      </c>
      <c r="B315">
        <v>226.92</v>
      </c>
      <c r="C315">
        <f t="shared" si="20"/>
        <v>1.4062344912588938</v>
      </c>
      <c r="D315">
        <f t="shared" si="21"/>
        <v>313</v>
      </c>
      <c r="E315">
        <f t="shared" si="22"/>
        <v>4.4927619529038136E-3</v>
      </c>
      <c r="F315">
        <f t="shared" si="23"/>
        <v>6.455677050315424E-2</v>
      </c>
      <c r="G315">
        <f t="shared" si="24"/>
        <v>4.1675766177969257E-3</v>
      </c>
      <c r="H315">
        <f>SQRT(SUM($G$3:G315)/D315)</f>
        <v>4.0561019914481133E-2</v>
      </c>
    </row>
    <row r="316" spans="1:8" x14ac:dyDescent="0.25">
      <c r="A316">
        <v>19860331</v>
      </c>
      <c r="B316">
        <v>238.9</v>
      </c>
      <c r="C316">
        <f t="shared" si="20"/>
        <v>1.4576820131322914</v>
      </c>
      <c r="D316">
        <f t="shared" si="21"/>
        <v>314</v>
      </c>
      <c r="E316">
        <f t="shared" si="22"/>
        <v>4.642299404879909E-3</v>
      </c>
      <c r="F316">
        <f t="shared" si="23"/>
        <v>4.6805222468517718E-2</v>
      </c>
      <c r="G316">
        <f t="shared" si="24"/>
        <v>2.1907288503274359E-3</v>
      </c>
      <c r="H316">
        <f>SQRT(SUM($G$3:G316)/D316)</f>
        <v>4.0582430942424377E-2</v>
      </c>
    </row>
    <row r="317" spans="1:8" x14ac:dyDescent="0.25">
      <c r="A317">
        <v>19860430</v>
      </c>
      <c r="B317">
        <v>235.52</v>
      </c>
      <c r="C317">
        <f t="shared" si="20"/>
        <v>1.4434327943410388</v>
      </c>
      <c r="D317">
        <f t="shared" si="21"/>
        <v>315</v>
      </c>
      <c r="E317">
        <f t="shared" si="22"/>
        <v>4.5823263312413931E-3</v>
      </c>
      <c r="F317">
        <f t="shared" si="23"/>
        <v>-1.883154512249402E-2</v>
      </c>
      <c r="G317">
        <f t="shared" si="24"/>
        <v>3.5462709170052829E-4</v>
      </c>
      <c r="H317">
        <f>SQRT(SUM($G$3:G317)/D317)</f>
        <v>4.0531853406075284E-2</v>
      </c>
    </row>
    <row r="318" spans="1:8" x14ac:dyDescent="0.25">
      <c r="A318">
        <v>19860530</v>
      </c>
      <c r="B318">
        <v>247.35</v>
      </c>
      <c r="C318">
        <f t="shared" si="20"/>
        <v>1.4924412964742451</v>
      </c>
      <c r="D318">
        <f t="shared" si="21"/>
        <v>316</v>
      </c>
      <c r="E318">
        <f t="shared" si="22"/>
        <v>4.7229154951716618E-3</v>
      </c>
      <c r="F318">
        <f t="shared" si="23"/>
        <v>4.4285586638034627E-2</v>
      </c>
      <c r="G318">
        <f t="shared" si="24"/>
        <v>1.9612131838748709E-3</v>
      </c>
      <c r="H318">
        <f>SQRT(SUM($G$3:G318)/D318)</f>
        <v>4.0544280467698805E-2</v>
      </c>
    </row>
    <row r="319" spans="1:8" x14ac:dyDescent="0.25">
      <c r="A319">
        <v>19860630</v>
      </c>
      <c r="B319">
        <v>250.84</v>
      </c>
      <c r="C319">
        <f t="shared" si="20"/>
        <v>1.5064522444753474</v>
      </c>
      <c r="D319">
        <f t="shared" si="21"/>
        <v>317</v>
      </c>
      <c r="E319">
        <f t="shared" si="22"/>
        <v>4.7522152822566163E-3</v>
      </c>
      <c r="F319">
        <f t="shared" si="23"/>
        <v>9.2587327188457472E-3</v>
      </c>
      <c r="G319">
        <f t="shared" si="24"/>
        <v>8.5724131559024763E-5</v>
      </c>
      <c r="H319">
        <f>SQRT(SUM($G$3:G319)/D319)</f>
        <v>4.0483620030794316E-2</v>
      </c>
    </row>
    <row r="320" spans="1:8" x14ac:dyDescent="0.25">
      <c r="A320">
        <v>19860731</v>
      </c>
      <c r="B320">
        <v>236.12</v>
      </c>
      <c r="C320">
        <f t="shared" si="20"/>
        <v>1.445977109173016</v>
      </c>
      <c r="D320">
        <f t="shared" si="21"/>
        <v>318</v>
      </c>
      <c r="E320">
        <f t="shared" si="22"/>
        <v>4.5470978275881004E-3</v>
      </c>
      <c r="F320">
        <f t="shared" si="23"/>
        <v>-6.5022233129919491E-2</v>
      </c>
      <c r="G320">
        <f t="shared" si="24"/>
        <v>4.2278908012015996E-3</v>
      </c>
      <c r="H320">
        <f>SQRT(SUM($G$3:G320)/D320)</f>
        <v>4.058404732692663E-2</v>
      </c>
    </row>
    <row r="321" spans="1:8" x14ac:dyDescent="0.25">
      <c r="A321">
        <v>19860829</v>
      </c>
      <c r="B321">
        <v>252.93</v>
      </c>
      <c r="C321">
        <f t="shared" si="20"/>
        <v>1.5147497294032215</v>
      </c>
      <c r="D321">
        <f t="shared" si="21"/>
        <v>319</v>
      </c>
      <c r="E321">
        <f t="shared" si="22"/>
        <v>4.7484317536151148E-3</v>
      </c>
      <c r="F321">
        <f t="shared" si="23"/>
        <v>6.402418847659036E-2</v>
      </c>
      <c r="G321">
        <f t="shared" si="24"/>
        <v>4.0990967100859657E-3</v>
      </c>
      <c r="H321">
        <f>SQRT(SUM($G$3:G321)/D321)</f>
        <v>4.0678637115033452E-2</v>
      </c>
    </row>
    <row r="322" spans="1:8" x14ac:dyDescent="0.25">
      <c r="A322">
        <v>19860930</v>
      </c>
      <c r="B322">
        <v>231.32</v>
      </c>
      <c r="C322">
        <f t="shared" si="20"/>
        <v>1.425438992090545</v>
      </c>
      <c r="D322">
        <f t="shared" si="21"/>
        <v>320</v>
      </c>
      <c r="E322">
        <f t="shared" si="22"/>
        <v>4.4544968502829531E-3</v>
      </c>
      <c r="F322">
        <f t="shared" si="23"/>
        <v>-9.3765234162959427E-2</v>
      </c>
      <c r="G322">
        <f t="shared" si="24"/>
        <v>8.7919191376346142E-3</v>
      </c>
      <c r="H322">
        <f>SQRT(SUM($G$3:G322)/D322)</f>
        <v>4.0951864015565685E-2</v>
      </c>
    </row>
    <row r="323" spans="1:8" x14ac:dyDescent="0.25">
      <c r="A323">
        <v>19861031</v>
      </c>
      <c r="B323">
        <v>243.98</v>
      </c>
      <c r="C323">
        <f t="shared" si="20"/>
        <v>1.478723213521119</v>
      </c>
      <c r="D323">
        <f t="shared" si="21"/>
        <v>321</v>
      </c>
      <c r="E323">
        <f t="shared" si="22"/>
        <v>4.6066143723399343E-3</v>
      </c>
      <c r="F323">
        <f t="shared" si="23"/>
        <v>4.8677607058234054E-2</v>
      </c>
      <c r="G323">
        <f t="shared" si="24"/>
        <v>2.3695094289158379E-3</v>
      </c>
      <c r="H323">
        <f>SQRT(SUM($G$3:G323)/D323)</f>
        <v>4.0978193527014352E-2</v>
      </c>
    </row>
    <row r="324" spans="1:8" x14ac:dyDescent="0.25">
      <c r="A324">
        <v>19861128</v>
      </c>
      <c r="B324">
        <v>249.22</v>
      </c>
      <c r="C324">
        <f t="shared" ref="C324:C387" si="25">LN(B324/$B$2)</f>
        <v>1.4999729993152489</v>
      </c>
      <c r="D324">
        <f t="shared" ref="D324:D387" si="26">ROW(C324)-2</f>
        <v>322</v>
      </c>
      <c r="E324">
        <f t="shared" ref="E324:E387" si="27">C324/D324</f>
        <v>4.6583012401094689E-3</v>
      </c>
      <c r="F324">
        <f t="shared" ref="F324:F387" si="28">C324-C323-E324</f>
        <v>1.6591484554020368E-2</v>
      </c>
      <c r="G324">
        <f t="shared" ref="G324:G387" si="29">F324^2</f>
        <v>2.7527735970629642E-4</v>
      </c>
      <c r="H324">
        <f>SQRT(SUM($G$3:G324)/D324)</f>
        <v>4.0924959354898295E-2</v>
      </c>
    </row>
    <row r="325" spans="1:8" x14ac:dyDescent="0.25">
      <c r="A325">
        <v>19861231</v>
      </c>
      <c r="B325">
        <v>242.17</v>
      </c>
      <c r="C325">
        <f t="shared" si="25"/>
        <v>1.4712769176729374</v>
      </c>
      <c r="D325">
        <f t="shared" si="26"/>
        <v>323</v>
      </c>
      <c r="E325">
        <f t="shared" si="27"/>
        <v>4.5550368968202398E-3</v>
      </c>
      <c r="F325">
        <f t="shared" si="28"/>
        <v>-3.3251118539131652E-2</v>
      </c>
      <c r="G325">
        <f t="shared" si="29"/>
        <v>1.1056368841033846E-3</v>
      </c>
      <c r="H325">
        <f>SQRT(SUM($G$3:G325)/D325)</f>
        <v>4.0903423100961227E-2</v>
      </c>
    </row>
    <row r="326" spans="1:8" x14ac:dyDescent="0.25">
      <c r="A326">
        <v>19870130</v>
      </c>
      <c r="B326">
        <v>274.08</v>
      </c>
      <c r="C326">
        <f t="shared" si="25"/>
        <v>1.595056993376337</v>
      </c>
      <c r="D326">
        <f t="shared" si="26"/>
        <v>324</v>
      </c>
      <c r="E326">
        <f t="shared" si="27"/>
        <v>4.923015411655361E-3</v>
      </c>
      <c r="F326">
        <f t="shared" si="28"/>
        <v>0.11885706029174418</v>
      </c>
      <c r="G326">
        <f t="shared" si="29"/>
        <v>1.4127000781195312E-2</v>
      </c>
      <c r="H326">
        <f>SQRT(SUM($G$3:G326)/D326)</f>
        <v>4.1370617804772143E-2</v>
      </c>
    </row>
    <row r="327" spans="1:8" x14ac:dyDescent="0.25">
      <c r="A327">
        <v>19870227</v>
      </c>
      <c r="B327">
        <v>284.2</v>
      </c>
      <c r="C327">
        <f t="shared" si="25"/>
        <v>1.6313151744635277</v>
      </c>
      <c r="D327">
        <f t="shared" si="26"/>
        <v>325</v>
      </c>
      <c r="E327">
        <f t="shared" si="27"/>
        <v>5.0194313060416239E-3</v>
      </c>
      <c r="F327">
        <f t="shared" si="28"/>
        <v>3.1238749781149076E-2</v>
      </c>
      <c r="G327">
        <f t="shared" si="29"/>
        <v>9.7585948788924141E-4</v>
      </c>
      <c r="H327">
        <f>SQRT(SUM($G$3:G327)/D327)</f>
        <v>4.1343251227650868E-2</v>
      </c>
    </row>
    <row r="328" spans="1:8" x14ac:dyDescent="0.25">
      <c r="A328">
        <v>19870331</v>
      </c>
      <c r="B328">
        <v>291.7</v>
      </c>
      <c r="C328">
        <f t="shared" si="25"/>
        <v>1.6573628356742029</v>
      </c>
      <c r="D328">
        <f t="shared" si="26"/>
        <v>326</v>
      </c>
      <c r="E328">
        <f t="shared" si="27"/>
        <v>5.0839350787552241E-3</v>
      </c>
      <c r="F328">
        <f t="shared" si="28"/>
        <v>2.0963726131920032E-2</v>
      </c>
      <c r="G328">
        <f t="shared" si="29"/>
        <v>4.3947781333414685E-4</v>
      </c>
      <c r="H328">
        <f>SQRT(SUM($G$3:G328)/D328)</f>
        <v>4.1296118112064781E-2</v>
      </c>
    </row>
    <row r="329" spans="1:8" x14ac:dyDescent="0.25">
      <c r="A329">
        <v>19870430</v>
      </c>
      <c r="B329">
        <v>288.36</v>
      </c>
      <c r="C329">
        <f t="shared" si="25"/>
        <v>1.6458466583369054</v>
      </c>
      <c r="D329">
        <f t="shared" si="26"/>
        <v>327</v>
      </c>
      <c r="E329">
        <f t="shared" si="27"/>
        <v>5.0331702089813617E-3</v>
      </c>
      <c r="F329">
        <f t="shared" si="28"/>
        <v>-1.6549347546278959E-2</v>
      </c>
      <c r="G329">
        <f t="shared" si="29"/>
        <v>2.7388090420752938E-4</v>
      </c>
      <c r="H329">
        <f>SQRT(SUM($G$3:G329)/D329)</f>
        <v>4.1243081002199505E-2</v>
      </c>
    </row>
    <row r="330" spans="1:8" x14ac:dyDescent="0.25">
      <c r="A330">
        <v>19870529</v>
      </c>
      <c r="B330">
        <v>290.10000000000002</v>
      </c>
      <c r="C330">
        <f t="shared" si="25"/>
        <v>1.6518626499278857</v>
      </c>
      <c r="D330">
        <f t="shared" si="26"/>
        <v>328</v>
      </c>
      <c r="E330">
        <f t="shared" si="27"/>
        <v>5.0361666156337982E-3</v>
      </c>
      <c r="F330">
        <f t="shared" si="28"/>
        <v>9.7982497534652036E-4</v>
      </c>
      <c r="G330">
        <f t="shared" si="29"/>
        <v>9.6005698231280921E-7</v>
      </c>
      <c r="H330">
        <f>SQRT(SUM($G$3:G330)/D330)</f>
        <v>4.1180197998054287E-2</v>
      </c>
    </row>
    <row r="331" spans="1:8" x14ac:dyDescent="0.25">
      <c r="A331">
        <v>19870630</v>
      </c>
      <c r="B331">
        <v>304</v>
      </c>
      <c r="C331">
        <f t="shared" si="25"/>
        <v>1.698664660206749</v>
      </c>
      <c r="D331">
        <f t="shared" si="26"/>
        <v>329</v>
      </c>
      <c r="E331">
        <f t="shared" si="27"/>
        <v>5.1631144687135228E-3</v>
      </c>
      <c r="F331">
        <f t="shared" si="28"/>
        <v>4.1638895810149804E-2</v>
      </c>
      <c r="G331">
        <f t="shared" si="29"/>
        <v>1.7337976442885108E-3</v>
      </c>
      <c r="H331">
        <f>SQRT(SUM($G$3:G331)/D331)</f>
        <v>4.1181599957419879E-2</v>
      </c>
    </row>
    <row r="332" spans="1:8" x14ac:dyDescent="0.25">
      <c r="A332">
        <v>19870731</v>
      </c>
      <c r="B332">
        <v>318.66000000000003</v>
      </c>
      <c r="C332">
        <f t="shared" si="25"/>
        <v>1.7457616624628902</v>
      </c>
      <c r="D332">
        <f t="shared" si="26"/>
        <v>330</v>
      </c>
      <c r="E332">
        <f t="shared" si="27"/>
        <v>5.2901868559481523E-3</v>
      </c>
      <c r="F332">
        <f t="shared" si="28"/>
        <v>4.1806815400193063E-2</v>
      </c>
      <c r="G332">
        <f t="shared" si="29"/>
        <v>1.7478098139058198E-3</v>
      </c>
      <c r="H332">
        <f>SQRT(SUM($G$3:G332)/D332)</f>
        <v>4.1183508887194277E-2</v>
      </c>
    </row>
    <row r="333" spans="1:8" x14ac:dyDescent="0.25">
      <c r="A333">
        <v>19870831</v>
      </c>
      <c r="B333">
        <v>329.8</v>
      </c>
      <c r="C333">
        <f t="shared" si="25"/>
        <v>1.7801233689260259</v>
      </c>
      <c r="D333">
        <f t="shared" si="26"/>
        <v>331</v>
      </c>
      <c r="E333">
        <f t="shared" si="27"/>
        <v>5.3780162203203195E-3</v>
      </c>
      <c r="F333">
        <f t="shared" si="28"/>
        <v>2.8983690242815312E-2</v>
      </c>
      <c r="G333">
        <f t="shared" si="29"/>
        <v>8.4005430009146754E-4</v>
      </c>
      <c r="H333">
        <f>SQRT(SUM($G$3:G333)/D333)</f>
        <v>4.1152098605743863E-2</v>
      </c>
    </row>
    <row r="334" spans="1:8" x14ac:dyDescent="0.25">
      <c r="A334">
        <v>19870930</v>
      </c>
      <c r="B334">
        <v>321.83</v>
      </c>
      <c r="C334">
        <f t="shared" si="25"/>
        <v>1.7556604146195398</v>
      </c>
      <c r="D334">
        <f t="shared" si="26"/>
        <v>332</v>
      </c>
      <c r="E334">
        <f t="shared" si="27"/>
        <v>5.2881337789745173E-3</v>
      </c>
      <c r="F334">
        <f t="shared" si="28"/>
        <v>-2.9751088085460557E-2</v>
      </c>
      <c r="G334">
        <f t="shared" si="29"/>
        <v>8.8512724226883313E-4</v>
      </c>
      <c r="H334">
        <f>SQRT(SUM($G$3:G334)/D334)</f>
        <v>4.1122504499987361E-2</v>
      </c>
    </row>
    <row r="335" spans="1:8" x14ac:dyDescent="0.25">
      <c r="A335">
        <v>19871030</v>
      </c>
      <c r="B335">
        <v>251.79</v>
      </c>
      <c r="C335">
        <f t="shared" si="25"/>
        <v>1.5102323655633731</v>
      </c>
      <c r="D335">
        <f t="shared" si="26"/>
        <v>333</v>
      </c>
      <c r="E335">
        <f t="shared" si="27"/>
        <v>4.5352323290191385E-3</v>
      </c>
      <c r="F335">
        <f t="shared" si="28"/>
        <v>-0.24996328138518581</v>
      </c>
      <c r="G335">
        <f t="shared" si="29"/>
        <v>6.2481642040849578E-2</v>
      </c>
      <c r="H335">
        <f>SQRT(SUM($G$3:G335)/D335)</f>
        <v>4.3285270885651941E-2</v>
      </c>
    </row>
    <row r="336" spans="1:8" x14ac:dyDescent="0.25">
      <c r="A336">
        <v>19871130</v>
      </c>
      <c r="B336">
        <v>230.3</v>
      </c>
      <c r="C336">
        <f t="shared" si="25"/>
        <v>1.421019765627167</v>
      </c>
      <c r="D336">
        <f t="shared" si="26"/>
        <v>334</v>
      </c>
      <c r="E336">
        <f t="shared" si="27"/>
        <v>4.2545501964885244E-3</v>
      </c>
      <c r="F336">
        <f t="shared" si="28"/>
        <v>-9.3467150132694646E-2</v>
      </c>
      <c r="G336">
        <f t="shared" si="29"/>
        <v>8.7361081539276807E-3</v>
      </c>
      <c r="H336">
        <f>SQRT(SUM($G$3:G336)/D336)</f>
        <v>4.3521960701510209E-2</v>
      </c>
    </row>
    <row r="337" spans="1:8" x14ac:dyDescent="0.25">
      <c r="A337">
        <v>19871231</v>
      </c>
      <c r="B337">
        <v>247.08</v>
      </c>
      <c r="C337">
        <f t="shared" si="25"/>
        <v>1.4913491296282257</v>
      </c>
      <c r="D337">
        <f t="shared" si="26"/>
        <v>335</v>
      </c>
      <c r="E337">
        <f t="shared" si="27"/>
        <v>4.4517884466514198E-3</v>
      </c>
      <c r="F337">
        <f t="shared" si="28"/>
        <v>6.5877575554407292E-2</v>
      </c>
      <c r="G337">
        <f t="shared" si="29"/>
        <v>4.339854960926641E-3</v>
      </c>
      <c r="H337">
        <f>SQRT(SUM($G$3:G337)/D337)</f>
        <v>4.3605752396933518E-2</v>
      </c>
    </row>
    <row r="338" spans="1:8" x14ac:dyDescent="0.25">
      <c r="A338">
        <v>19880129</v>
      </c>
      <c r="B338">
        <v>257.07</v>
      </c>
      <c r="C338">
        <f t="shared" si="25"/>
        <v>1.5309853801496645</v>
      </c>
      <c r="D338">
        <f t="shared" si="26"/>
        <v>336</v>
      </c>
      <c r="E338">
        <f t="shared" si="27"/>
        <v>4.5565041075882867E-3</v>
      </c>
      <c r="F338">
        <f t="shared" si="28"/>
        <v>3.5079746413850421E-2</v>
      </c>
      <c r="G338">
        <f t="shared" si="29"/>
        <v>1.2305886084600516E-3</v>
      </c>
      <c r="H338">
        <f>SQRT(SUM($G$3:G338)/D338)</f>
        <v>4.3582852088513126E-2</v>
      </c>
    </row>
    <row r="339" spans="1:8" x14ac:dyDescent="0.25">
      <c r="A339">
        <v>19880229</v>
      </c>
      <c r="B339">
        <v>267.82</v>
      </c>
      <c r="C339">
        <f t="shared" si="25"/>
        <v>1.5719520718679474</v>
      </c>
      <c r="D339">
        <f t="shared" si="26"/>
        <v>337</v>
      </c>
      <c r="E339">
        <f t="shared" si="27"/>
        <v>4.6645462073232856E-3</v>
      </c>
      <c r="F339">
        <f t="shared" si="28"/>
        <v>3.6302145510959644E-2</v>
      </c>
      <c r="G339">
        <f t="shared" si="29"/>
        <v>1.3178457686988873E-3</v>
      </c>
      <c r="H339">
        <f>SQRT(SUM($G$3:G339)/D339)</f>
        <v>4.3563047679089965E-2</v>
      </c>
    </row>
    <row r="340" spans="1:8" x14ac:dyDescent="0.25">
      <c r="A340">
        <v>19880331</v>
      </c>
      <c r="B340">
        <v>258.89</v>
      </c>
      <c r="C340">
        <f t="shared" si="25"/>
        <v>1.5380402198603378</v>
      </c>
      <c r="D340">
        <f t="shared" si="26"/>
        <v>338</v>
      </c>
      <c r="E340">
        <f t="shared" si="27"/>
        <v>4.5504148516578042E-3</v>
      </c>
      <c r="F340">
        <f t="shared" si="28"/>
        <v>-3.8462266859267402E-2</v>
      </c>
      <c r="G340">
        <f t="shared" si="29"/>
        <v>1.4793459719534994E-3</v>
      </c>
      <c r="H340">
        <f>SQRT(SUM($G$3:G340)/D340)</f>
        <v>4.3548837797708087E-2</v>
      </c>
    </row>
    <row r="341" spans="1:8" x14ac:dyDescent="0.25">
      <c r="A341">
        <v>19880429</v>
      </c>
      <c r="B341">
        <v>261.33</v>
      </c>
      <c r="C341">
        <f t="shared" si="25"/>
        <v>1.5474209352994377</v>
      </c>
      <c r="D341">
        <f t="shared" si="26"/>
        <v>339</v>
      </c>
      <c r="E341">
        <f t="shared" si="27"/>
        <v>4.5646635259570436E-3</v>
      </c>
      <c r="F341">
        <f t="shared" si="28"/>
        <v>4.8160519131428634E-3</v>
      </c>
      <c r="G341">
        <f t="shared" si="29"/>
        <v>2.3194356030087036E-5</v>
      </c>
      <c r="H341">
        <f>SQRT(SUM($G$3:G341)/D341)</f>
        <v>4.3485345743404361E-2</v>
      </c>
    </row>
    <row r="342" spans="1:8" x14ac:dyDescent="0.25">
      <c r="A342">
        <v>19880531</v>
      </c>
      <c r="B342">
        <v>262.16000000000003</v>
      </c>
      <c r="C342">
        <f t="shared" si="25"/>
        <v>1.5505919631910867</v>
      </c>
      <c r="D342">
        <f t="shared" si="26"/>
        <v>340</v>
      </c>
      <c r="E342">
        <f t="shared" si="27"/>
        <v>4.560564597620843E-3</v>
      </c>
      <c r="F342">
        <f t="shared" si="28"/>
        <v>-1.3895367059718177E-3</v>
      </c>
      <c r="G342">
        <f t="shared" si="29"/>
        <v>1.9308122572430096E-6</v>
      </c>
      <c r="H342">
        <f>SQRT(SUM($G$3:G342)/D342)</f>
        <v>4.3421415007350625E-2</v>
      </c>
    </row>
    <row r="343" spans="1:8" x14ac:dyDescent="0.25">
      <c r="A343">
        <v>19880630</v>
      </c>
      <c r="B343">
        <v>273.5</v>
      </c>
      <c r="C343">
        <f t="shared" si="25"/>
        <v>1.5929385806625633</v>
      </c>
      <c r="D343">
        <f t="shared" si="26"/>
        <v>341</v>
      </c>
      <c r="E343">
        <f t="shared" si="27"/>
        <v>4.6713741368403618E-3</v>
      </c>
      <c r="F343">
        <f t="shared" si="28"/>
        <v>3.7675243334636246E-2</v>
      </c>
      <c r="G343">
        <f t="shared" si="29"/>
        <v>1.4194239603240529E-3</v>
      </c>
      <c r="H343">
        <f>SQRT(SUM($G$3:G343)/D343)</f>
        <v>4.3405676196175892E-2</v>
      </c>
    </row>
    <row r="344" spans="1:8" x14ac:dyDescent="0.25">
      <c r="A344">
        <v>19880729</v>
      </c>
      <c r="B344">
        <v>272.02</v>
      </c>
      <c r="C344">
        <f t="shared" si="25"/>
        <v>1.5875125518051347</v>
      </c>
      <c r="D344">
        <f t="shared" si="26"/>
        <v>342</v>
      </c>
      <c r="E344">
        <f t="shared" si="27"/>
        <v>4.6418495666816807E-3</v>
      </c>
      <c r="F344">
        <f t="shared" si="28"/>
        <v>-1.006787842411028E-2</v>
      </c>
      <c r="G344">
        <f t="shared" si="29"/>
        <v>1.0136217596266531E-4</v>
      </c>
      <c r="H344">
        <f>SQRT(SUM($G$3:G344)/D344)</f>
        <v>4.3345590093793705E-2</v>
      </c>
    </row>
    <row r="345" spans="1:8" x14ac:dyDescent="0.25">
      <c r="A345">
        <v>19880831</v>
      </c>
      <c r="B345">
        <v>261.52</v>
      </c>
      <c r="C345">
        <f t="shared" si="25"/>
        <v>1.5481477212164825</v>
      </c>
      <c r="D345">
        <f t="shared" si="26"/>
        <v>343</v>
      </c>
      <c r="E345">
        <f t="shared" si="27"/>
        <v>4.5135502076282287E-3</v>
      </c>
      <c r="F345">
        <f t="shared" si="28"/>
        <v>-4.3878380796280481E-2</v>
      </c>
      <c r="G345">
        <f t="shared" si="29"/>
        <v>1.9253123013033956E-3</v>
      </c>
      <c r="H345">
        <f>SQRT(SUM($G$3:G345)/D345)</f>
        <v>4.3347152937783802E-2</v>
      </c>
    </row>
    <row r="346" spans="1:8" x14ac:dyDescent="0.25">
      <c r="A346">
        <v>19880930</v>
      </c>
      <c r="B346">
        <v>271.91000000000003</v>
      </c>
      <c r="C346">
        <f t="shared" si="25"/>
        <v>1.5871080879899395</v>
      </c>
      <c r="D346">
        <f t="shared" si="26"/>
        <v>344</v>
      </c>
      <c r="E346">
        <f t="shared" si="27"/>
        <v>4.6136863022963361E-3</v>
      </c>
      <c r="F346">
        <f t="shared" si="28"/>
        <v>3.4346680471160712E-2</v>
      </c>
      <c r="G346">
        <f t="shared" si="29"/>
        <v>1.1796944593880127E-3</v>
      </c>
      <c r="H346">
        <f>SQRT(SUM($G$3:G346)/D346)</f>
        <v>4.3323698752542876E-2</v>
      </c>
    </row>
    <row r="347" spans="1:8" x14ac:dyDescent="0.25">
      <c r="A347">
        <v>19881031</v>
      </c>
      <c r="B347">
        <v>278.97000000000003</v>
      </c>
      <c r="C347">
        <f t="shared" si="25"/>
        <v>1.6127412079587431</v>
      </c>
      <c r="D347">
        <f t="shared" si="26"/>
        <v>345</v>
      </c>
      <c r="E347">
        <f t="shared" si="27"/>
        <v>4.6746121969818638E-3</v>
      </c>
      <c r="F347">
        <f t="shared" si="28"/>
        <v>2.0958507771821712E-2</v>
      </c>
      <c r="G347">
        <f t="shared" si="29"/>
        <v>4.3925904802151109E-4</v>
      </c>
      <c r="H347">
        <f>SQRT(SUM($G$3:G347)/D347)</f>
        <v>4.3275578264266458E-2</v>
      </c>
    </row>
    <row r="348" spans="1:8" x14ac:dyDescent="0.25">
      <c r="A348">
        <v>19881130</v>
      </c>
      <c r="B348">
        <v>273.7</v>
      </c>
      <c r="C348">
        <f t="shared" si="25"/>
        <v>1.5936695748471608</v>
      </c>
      <c r="D348">
        <f t="shared" si="26"/>
        <v>346</v>
      </c>
      <c r="E348">
        <f t="shared" si="27"/>
        <v>4.6059814301941063E-3</v>
      </c>
      <c r="F348">
        <f t="shared" si="28"/>
        <v>-2.3677614541776436E-2</v>
      </c>
      <c r="G348">
        <f t="shared" si="29"/>
        <v>5.606294303889429E-4</v>
      </c>
      <c r="H348">
        <f>SQRT(SUM($G$3:G348)/D348)</f>
        <v>4.3231740005723759E-2</v>
      </c>
    </row>
    <row r="349" spans="1:8" x14ac:dyDescent="0.25">
      <c r="A349">
        <v>19881230</v>
      </c>
      <c r="B349">
        <v>277.72000000000003</v>
      </c>
      <c r="C349">
        <f t="shared" si="25"/>
        <v>1.6082503706856002</v>
      </c>
      <c r="D349">
        <f t="shared" si="26"/>
        <v>347</v>
      </c>
      <c r="E349">
        <f t="shared" si="27"/>
        <v>4.6347272930420758E-3</v>
      </c>
      <c r="F349">
        <f t="shared" si="28"/>
        <v>9.9460685453973338E-3</v>
      </c>
      <c r="G349">
        <f t="shared" si="29"/>
        <v>9.8924279509742232E-5</v>
      </c>
      <c r="H349">
        <f>SQRT(SUM($G$3:G349)/D349)</f>
        <v>4.3172703287548908E-2</v>
      </c>
    </row>
    <row r="350" spans="1:8" x14ac:dyDescent="0.25">
      <c r="A350">
        <v>19890131</v>
      </c>
      <c r="B350">
        <v>297.47000000000003</v>
      </c>
      <c r="C350">
        <f t="shared" si="25"/>
        <v>1.676950338365349</v>
      </c>
      <c r="D350">
        <f t="shared" si="26"/>
        <v>348</v>
      </c>
      <c r="E350">
        <f t="shared" si="27"/>
        <v>4.818822811394681E-3</v>
      </c>
      <c r="F350">
        <f t="shared" si="28"/>
        <v>6.3881144868354167E-2</v>
      </c>
      <c r="G350">
        <f t="shared" si="29"/>
        <v>4.0808006696916518E-3</v>
      </c>
      <c r="H350">
        <f>SQRT(SUM($G$3:G350)/D350)</f>
        <v>4.3246419091223613E-2</v>
      </c>
    </row>
    <row r="351" spans="1:8" x14ac:dyDescent="0.25">
      <c r="A351">
        <v>19890228</v>
      </c>
      <c r="B351">
        <v>288.86</v>
      </c>
      <c r="C351">
        <f t="shared" si="25"/>
        <v>1.6475791004735483</v>
      </c>
      <c r="D351">
        <f t="shared" si="26"/>
        <v>349</v>
      </c>
      <c r="E351">
        <f t="shared" si="27"/>
        <v>4.7208570214141788E-3</v>
      </c>
      <c r="F351">
        <f t="shared" si="28"/>
        <v>-3.4092094913214917E-2</v>
      </c>
      <c r="G351">
        <f t="shared" si="29"/>
        <v>1.1622709355716544E-3</v>
      </c>
      <c r="H351">
        <f>SQRT(SUM($G$3:G351)/D351)</f>
        <v>4.3222958748627444E-2</v>
      </c>
    </row>
    <row r="352" spans="1:8" x14ac:dyDescent="0.25">
      <c r="A352">
        <v>19890331</v>
      </c>
      <c r="B352">
        <v>294.87</v>
      </c>
      <c r="C352">
        <f t="shared" si="25"/>
        <v>1.668171540047175</v>
      </c>
      <c r="D352">
        <f t="shared" si="26"/>
        <v>350</v>
      </c>
      <c r="E352">
        <f t="shared" si="27"/>
        <v>4.766204400134786E-3</v>
      </c>
      <c r="F352">
        <f t="shared" si="28"/>
        <v>1.5826235173491989E-2</v>
      </c>
      <c r="G352">
        <f t="shared" si="29"/>
        <v>2.5046971976667499E-4</v>
      </c>
      <c r="H352">
        <f>SQRT(SUM($G$3:G352)/D352)</f>
        <v>4.3169456881381955E-2</v>
      </c>
    </row>
    <row r="353" spans="1:8" x14ac:dyDescent="0.25">
      <c r="A353">
        <v>19890428</v>
      </c>
      <c r="B353">
        <v>309.64</v>
      </c>
      <c r="C353">
        <f t="shared" si="25"/>
        <v>1.71704729113704</v>
      </c>
      <c r="D353">
        <f t="shared" si="26"/>
        <v>351</v>
      </c>
      <c r="E353">
        <f t="shared" si="27"/>
        <v>4.8918726243220518E-3</v>
      </c>
      <c r="F353">
        <f t="shared" si="28"/>
        <v>4.3983878465542921E-2</v>
      </c>
      <c r="G353">
        <f t="shared" si="29"/>
        <v>1.9345815648716502E-3</v>
      </c>
      <c r="H353">
        <f>SQRT(SUM($G$3:G353)/D353)</f>
        <v>4.317179899419131E-2</v>
      </c>
    </row>
    <row r="354" spans="1:8" x14ac:dyDescent="0.25">
      <c r="A354">
        <v>19890531</v>
      </c>
      <c r="B354">
        <v>320.52</v>
      </c>
      <c r="C354">
        <f t="shared" si="25"/>
        <v>1.751581635710397</v>
      </c>
      <c r="D354">
        <f t="shared" si="26"/>
        <v>352</v>
      </c>
      <c r="E354">
        <f t="shared" si="27"/>
        <v>4.9760841923590822E-3</v>
      </c>
      <c r="F354">
        <f t="shared" si="28"/>
        <v>2.9558260380997941E-2</v>
      </c>
      <c r="G354">
        <f t="shared" si="29"/>
        <v>8.7369075675087257E-4</v>
      </c>
      <c r="H354">
        <f>SQRT(SUM($G$3:G354)/D354)</f>
        <v>4.3139209612975453E-2</v>
      </c>
    </row>
    <row r="355" spans="1:8" x14ac:dyDescent="0.25">
      <c r="A355">
        <v>19890630</v>
      </c>
      <c r="B355">
        <v>317.98</v>
      </c>
      <c r="C355">
        <f t="shared" si="25"/>
        <v>1.7436254465210905</v>
      </c>
      <c r="D355">
        <f t="shared" si="26"/>
        <v>353</v>
      </c>
      <c r="E355">
        <f t="shared" si="27"/>
        <v>4.9394488570002563E-3</v>
      </c>
      <c r="F355">
        <f t="shared" si="28"/>
        <v>-1.2895638046306774E-2</v>
      </c>
      <c r="G355">
        <f t="shared" si="29"/>
        <v>1.6629748062135479E-4</v>
      </c>
      <c r="H355">
        <f>SQRT(SUM($G$3:G355)/D355)</f>
        <v>4.3083530187095209E-2</v>
      </c>
    </row>
    <row r="356" spans="1:8" x14ac:dyDescent="0.25">
      <c r="A356">
        <v>19890731</v>
      </c>
      <c r="B356">
        <v>346.08</v>
      </c>
      <c r="C356">
        <f t="shared" si="25"/>
        <v>1.828306921005276</v>
      </c>
      <c r="D356">
        <f t="shared" si="26"/>
        <v>354</v>
      </c>
      <c r="E356">
        <f t="shared" si="27"/>
        <v>5.1647088163990851E-3</v>
      </c>
      <c r="F356">
        <f t="shared" si="28"/>
        <v>7.9516765667786413E-2</v>
      </c>
      <c r="G356">
        <f t="shared" si="29"/>
        <v>6.3229160222656559E-3</v>
      </c>
      <c r="H356">
        <f>SQRT(SUM($G$3:G356)/D356)</f>
        <v>4.3229717115452128E-2</v>
      </c>
    </row>
    <row r="357" spans="1:8" x14ac:dyDescent="0.25">
      <c r="A357">
        <v>19890831</v>
      </c>
      <c r="B357">
        <v>351.45</v>
      </c>
      <c r="C357">
        <f t="shared" si="25"/>
        <v>1.8437044124224418</v>
      </c>
      <c r="D357">
        <f t="shared" si="26"/>
        <v>355</v>
      </c>
      <c r="E357">
        <f t="shared" si="27"/>
        <v>5.1935335561195542E-3</v>
      </c>
      <c r="F357">
        <f t="shared" si="28"/>
        <v>1.0203957861046178E-2</v>
      </c>
      <c r="G357">
        <f t="shared" si="29"/>
        <v>1.041207560300061E-4</v>
      </c>
      <c r="H357">
        <f>SQRT(SUM($G$3:G357)/D357)</f>
        <v>4.3172184223806219E-2</v>
      </c>
    </row>
    <row r="358" spans="1:8" x14ac:dyDescent="0.25">
      <c r="A358">
        <v>19890929</v>
      </c>
      <c r="B358">
        <v>349.15</v>
      </c>
      <c r="C358">
        <f t="shared" si="25"/>
        <v>1.8371385880925717</v>
      </c>
      <c r="D358">
        <f t="shared" si="26"/>
        <v>356</v>
      </c>
      <c r="E358">
        <f t="shared" si="27"/>
        <v>5.1605016519454261E-3</v>
      </c>
      <c r="F358">
        <f t="shared" si="28"/>
        <v>-1.17263259818155E-2</v>
      </c>
      <c r="G358">
        <f t="shared" si="29"/>
        <v>1.3750672103180124E-4</v>
      </c>
      <c r="H358">
        <f>SQRT(SUM($G$3:G358)/D358)</f>
        <v>4.3115985978745379E-2</v>
      </c>
    </row>
    <row r="359" spans="1:8" x14ac:dyDescent="0.25">
      <c r="A359">
        <v>19891031</v>
      </c>
      <c r="B359">
        <v>340.36</v>
      </c>
      <c r="C359">
        <f t="shared" si="25"/>
        <v>1.8116408397818842</v>
      </c>
      <c r="D359">
        <f t="shared" si="26"/>
        <v>357</v>
      </c>
      <c r="E359">
        <f t="shared" si="27"/>
        <v>5.0746242010697032E-3</v>
      </c>
      <c r="F359">
        <f t="shared" si="28"/>
        <v>-3.057237251175722E-2</v>
      </c>
      <c r="G359">
        <f t="shared" si="29"/>
        <v>9.3466996099764849E-4</v>
      </c>
      <c r="H359">
        <f>SQRT(SUM($G$3:G359)/D359)</f>
        <v>4.3085950379074228E-2</v>
      </c>
    </row>
    <row r="360" spans="1:8" x14ac:dyDescent="0.25">
      <c r="A360">
        <v>19891130</v>
      </c>
      <c r="B360">
        <v>345.99</v>
      </c>
      <c r="C360">
        <f t="shared" si="25"/>
        <v>1.8280468317064844</v>
      </c>
      <c r="D360">
        <f t="shared" si="26"/>
        <v>358</v>
      </c>
      <c r="E360">
        <f t="shared" si="27"/>
        <v>5.1062760662192305E-3</v>
      </c>
      <c r="F360">
        <f t="shared" si="28"/>
        <v>1.1299715858381007E-2</v>
      </c>
      <c r="G360">
        <f t="shared" si="29"/>
        <v>1.2768357848014721E-4</v>
      </c>
      <c r="H360">
        <f>SQRT(SUM($G$3:G360)/D360)</f>
        <v>4.3029876896245815E-2</v>
      </c>
    </row>
    <row r="361" spans="1:8" x14ac:dyDescent="0.25">
      <c r="A361">
        <v>19891229</v>
      </c>
      <c r="B361">
        <v>353.4</v>
      </c>
      <c r="C361">
        <f t="shared" si="25"/>
        <v>1.8492375186861234</v>
      </c>
      <c r="D361">
        <f t="shared" si="26"/>
        <v>359</v>
      </c>
      <c r="E361">
        <f t="shared" si="27"/>
        <v>5.1510794392371122E-3</v>
      </c>
      <c r="F361">
        <f t="shared" si="28"/>
        <v>1.6039607540401884E-2</v>
      </c>
      <c r="G361">
        <f t="shared" si="29"/>
        <v>2.5726901005011695E-4</v>
      </c>
      <c r="H361">
        <f>SQRT(SUM($G$3:G361)/D361)</f>
        <v>4.2978242809842644E-2</v>
      </c>
    </row>
    <row r="362" spans="1:8" x14ac:dyDescent="0.25">
      <c r="A362">
        <v>19900131</v>
      </c>
      <c r="B362">
        <v>329.08</v>
      </c>
      <c r="C362">
        <f t="shared" si="25"/>
        <v>1.777937841101257</v>
      </c>
      <c r="D362">
        <f t="shared" si="26"/>
        <v>360</v>
      </c>
      <c r="E362">
        <f t="shared" si="27"/>
        <v>4.9387162252812694E-3</v>
      </c>
      <c r="F362">
        <f t="shared" si="28"/>
        <v>-7.6238393810147714E-2</v>
      </c>
      <c r="G362">
        <f t="shared" si="29"/>
        <v>5.8122926907511691E-3</v>
      </c>
      <c r="H362">
        <f>SQRT(SUM($G$3:G362)/D362)</f>
        <v>4.3106190943077299E-2</v>
      </c>
    </row>
    <row r="363" spans="1:8" x14ac:dyDescent="0.25">
      <c r="A363">
        <v>19900228</v>
      </c>
      <c r="B363">
        <v>331.89</v>
      </c>
      <c r="C363">
        <f t="shared" si="25"/>
        <v>1.7864405475154566</v>
      </c>
      <c r="D363">
        <f t="shared" si="26"/>
        <v>361</v>
      </c>
      <c r="E363">
        <f t="shared" si="27"/>
        <v>4.9485887742810432E-3</v>
      </c>
      <c r="F363">
        <f t="shared" si="28"/>
        <v>3.5541176399185468E-3</v>
      </c>
      <c r="G363">
        <f t="shared" si="29"/>
        <v>1.2631752198380182E-5</v>
      </c>
      <c r="H363">
        <f>SQRT(SUM($G$3:G363)/D363)</f>
        <v>4.3046852105183886E-2</v>
      </c>
    </row>
    <row r="364" spans="1:8" x14ac:dyDescent="0.25">
      <c r="A364">
        <v>19900330</v>
      </c>
      <c r="B364">
        <v>339.94</v>
      </c>
      <c r="C364">
        <f t="shared" si="25"/>
        <v>1.8104060902497328</v>
      </c>
      <c r="D364">
        <f t="shared" si="26"/>
        <v>362</v>
      </c>
      <c r="E364">
        <f t="shared" si="27"/>
        <v>5.0011217962699804E-3</v>
      </c>
      <c r="F364">
        <f t="shared" si="28"/>
        <v>1.8964420938006221E-2</v>
      </c>
      <c r="G364">
        <f t="shared" si="29"/>
        <v>3.5964926151388875E-4</v>
      </c>
      <c r="H364">
        <f>SQRT(SUM($G$3:G364)/D364)</f>
        <v>4.2998908252788584E-2</v>
      </c>
    </row>
    <row r="365" spans="1:8" x14ac:dyDescent="0.25">
      <c r="A365">
        <v>19900430</v>
      </c>
      <c r="B365">
        <v>330.8</v>
      </c>
      <c r="C365">
        <f t="shared" si="25"/>
        <v>1.7831509219500636</v>
      </c>
      <c r="D365">
        <f t="shared" si="26"/>
        <v>363</v>
      </c>
      <c r="E365">
        <f t="shared" si="27"/>
        <v>4.9122614929753821E-3</v>
      </c>
      <c r="F365">
        <f t="shared" si="28"/>
        <v>-3.2167429792644503E-2</v>
      </c>
      <c r="G365">
        <f t="shared" si="29"/>
        <v>1.0347435394647132E-3</v>
      </c>
      <c r="H365">
        <f>SQRT(SUM($G$3:G365)/D365)</f>
        <v>4.2972819768244498E-2</v>
      </c>
    </row>
    <row r="366" spans="1:8" x14ac:dyDescent="0.25">
      <c r="A366">
        <v>19900531</v>
      </c>
      <c r="B366">
        <v>361.23</v>
      </c>
      <c r="C366">
        <f t="shared" si="25"/>
        <v>1.8711518333727648</v>
      </c>
      <c r="D366">
        <f t="shared" si="26"/>
        <v>364</v>
      </c>
      <c r="E366">
        <f t="shared" si="27"/>
        <v>5.1405270147603429E-3</v>
      </c>
      <c r="F366">
        <f t="shared" si="28"/>
        <v>8.2860384407940829E-2</v>
      </c>
      <c r="G366">
        <f t="shared" si="29"/>
        <v>6.865843304231724E-3</v>
      </c>
      <c r="H366">
        <f>SQRT(SUM($G$3:G366)/D366)</f>
        <v>4.3132959498017813E-2</v>
      </c>
    </row>
    <row r="367" spans="1:8" x14ac:dyDescent="0.25">
      <c r="A367">
        <v>19900629</v>
      </c>
      <c r="B367">
        <v>358.02</v>
      </c>
      <c r="C367">
        <f t="shared" si="25"/>
        <v>1.8622258095625728</v>
      </c>
      <c r="D367">
        <f t="shared" si="26"/>
        <v>365</v>
      </c>
      <c r="E367">
        <f t="shared" si="27"/>
        <v>5.1019885193495148E-3</v>
      </c>
      <c r="F367">
        <f t="shared" si="28"/>
        <v>-1.4028012329541545E-2</v>
      </c>
      <c r="G367">
        <f t="shared" si="29"/>
        <v>1.967851299177696E-4</v>
      </c>
      <c r="H367">
        <f>SQRT(SUM($G$3:G367)/D367)</f>
        <v>4.3080090565113222E-2</v>
      </c>
    </row>
    <row r="368" spans="1:8" x14ac:dyDescent="0.25">
      <c r="A368">
        <v>19900731</v>
      </c>
      <c r="B368">
        <v>356.15</v>
      </c>
      <c r="C368">
        <f t="shared" si="25"/>
        <v>1.8569889492248901</v>
      </c>
      <c r="D368">
        <f t="shared" si="26"/>
        <v>366</v>
      </c>
      <c r="E368">
        <f t="shared" si="27"/>
        <v>5.0737402984286613E-3</v>
      </c>
      <c r="F368">
        <f t="shared" si="28"/>
        <v>-1.031060063611133E-2</v>
      </c>
      <c r="G368">
        <f t="shared" si="29"/>
        <v>1.0630848547737937E-4</v>
      </c>
      <c r="H368">
        <f>SQRT(SUM($G$3:G368)/D368)</f>
        <v>4.3024573376762243E-2</v>
      </c>
    </row>
    <row r="369" spans="1:8" x14ac:dyDescent="0.25">
      <c r="A369">
        <v>19900831</v>
      </c>
      <c r="B369">
        <v>322.56</v>
      </c>
      <c r="C369">
        <f t="shared" si="25"/>
        <v>1.7579261242434765</v>
      </c>
      <c r="D369">
        <f t="shared" si="26"/>
        <v>367</v>
      </c>
      <c r="E369">
        <f t="shared" si="27"/>
        <v>4.7899894393555222E-3</v>
      </c>
      <c r="F369">
        <f t="shared" si="28"/>
        <v>-0.10385281442076913</v>
      </c>
      <c r="G369">
        <f t="shared" si="29"/>
        <v>1.0785407063114712E-2</v>
      </c>
      <c r="H369">
        <f>SQRT(SUM($G$3:G369)/D369)</f>
        <v>4.3306558825122798E-2</v>
      </c>
    </row>
    <row r="370" spans="1:8" x14ac:dyDescent="0.25">
      <c r="A370">
        <v>19900928</v>
      </c>
      <c r="B370">
        <v>306.05</v>
      </c>
      <c r="C370">
        <f t="shared" si="25"/>
        <v>1.7053854460976063</v>
      </c>
      <c r="D370">
        <f t="shared" si="26"/>
        <v>368</v>
      </c>
      <c r="E370">
        <f t="shared" si="27"/>
        <v>4.6341995817869739E-3</v>
      </c>
      <c r="F370">
        <f t="shared" si="28"/>
        <v>-5.7174877727657128E-2</v>
      </c>
      <c r="G370">
        <f t="shared" si="29"/>
        <v>3.2689666431725433E-3</v>
      </c>
      <c r="H370">
        <f>SQRT(SUM($G$3:G370)/D370)</f>
        <v>4.3350256578733468E-2</v>
      </c>
    </row>
    <row r="371" spans="1:8" x14ac:dyDescent="0.25">
      <c r="A371">
        <v>19901031</v>
      </c>
      <c r="B371">
        <v>304</v>
      </c>
      <c r="C371">
        <f t="shared" si="25"/>
        <v>1.698664660206749</v>
      </c>
      <c r="D371">
        <f t="shared" si="26"/>
        <v>369</v>
      </c>
      <c r="E371">
        <f t="shared" si="27"/>
        <v>4.6034272634329241E-3</v>
      </c>
      <c r="F371">
        <f t="shared" si="28"/>
        <v>-1.1324213154290264E-2</v>
      </c>
      <c r="G371">
        <f t="shared" si="29"/>
        <v>1.2823780356380066E-4</v>
      </c>
      <c r="H371">
        <f>SQRT(SUM($G$3:G371)/D371)</f>
        <v>4.3295490171342002E-2</v>
      </c>
    </row>
    <row r="372" spans="1:8" x14ac:dyDescent="0.25">
      <c r="A372">
        <v>19901130</v>
      </c>
      <c r="B372">
        <v>322.22000000000003</v>
      </c>
      <c r="C372">
        <f t="shared" si="25"/>
        <v>1.756871500863368</v>
      </c>
      <c r="D372">
        <f t="shared" si="26"/>
        <v>370</v>
      </c>
      <c r="E372">
        <f t="shared" si="27"/>
        <v>4.7483013536847784E-3</v>
      </c>
      <c r="F372">
        <f t="shared" si="28"/>
        <v>5.3458539302934184E-2</v>
      </c>
      <c r="G372">
        <f t="shared" si="29"/>
        <v>2.8578154244033589E-3</v>
      </c>
      <c r="H372">
        <f>SQRT(SUM($G$3:G372)/D372)</f>
        <v>4.3326170842420096E-2</v>
      </c>
    </row>
    <row r="373" spans="1:8" x14ac:dyDescent="0.25">
      <c r="A373">
        <v>19901231</v>
      </c>
      <c r="B373">
        <v>330.22</v>
      </c>
      <c r="C373">
        <f t="shared" si="25"/>
        <v>1.7813960578042138</v>
      </c>
      <c r="D373">
        <f t="shared" si="26"/>
        <v>371</v>
      </c>
      <c r="E373">
        <f t="shared" si="27"/>
        <v>4.8016066248092017E-3</v>
      </c>
      <c r="F373">
        <f t="shared" si="28"/>
        <v>1.9722950316036676E-2</v>
      </c>
      <c r="G373">
        <f t="shared" si="29"/>
        <v>3.8899476916885121E-4</v>
      </c>
      <c r="H373">
        <f>SQRT(SUM($G$3:G373)/D373)</f>
        <v>4.3279855137237602E-2</v>
      </c>
    </row>
    <row r="374" spans="1:8" x14ac:dyDescent="0.25">
      <c r="A374">
        <v>19910131</v>
      </c>
      <c r="B374">
        <v>343.93</v>
      </c>
      <c r="C374">
        <f t="shared" si="25"/>
        <v>1.8220751070952648</v>
      </c>
      <c r="D374">
        <f t="shared" si="26"/>
        <v>372</v>
      </c>
      <c r="E374">
        <f t="shared" si="27"/>
        <v>4.8980513631593139E-3</v>
      </c>
      <c r="F374">
        <f t="shared" si="28"/>
        <v>3.5780997927891613E-2</v>
      </c>
      <c r="G374">
        <f t="shared" si="29"/>
        <v>1.2802798127157838E-3</v>
      </c>
      <c r="H374">
        <f>SQRT(SUM($G$3:G374)/D374)</f>
        <v>4.3261439351515225E-2</v>
      </c>
    </row>
    <row r="375" spans="1:8" x14ac:dyDescent="0.25">
      <c r="A375">
        <v>19910228</v>
      </c>
      <c r="B375">
        <v>367.07</v>
      </c>
      <c r="C375">
        <f t="shared" si="25"/>
        <v>1.8871895243621806</v>
      </c>
      <c r="D375">
        <f t="shared" si="26"/>
        <v>373</v>
      </c>
      <c r="E375">
        <f t="shared" si="27"/>
        <v>5.0594893414535672E-3</v>
      </c>
      <c r="F375">
        <f t="shared" si="28"/>
        <v>6.0054927925462236E-2</v>
      </c>
      <c r="G375">
        <f t="shared" si="29"/>
        <v>3.606594368132464E-3</v>
      </c>
      <c r="H375">
        <f>SQRT(SUM($G$3:G375)/D375)</f>
        <v>4.3315167349576848E-2</v>
      </c>
    </row>
    <row r="376" spans="1:8" x14ac:dyDescent="0.25">
      <c r="A376">
        <v>19910328</v>
      </c>
      <c r="B376">
        <v>375.22</v>
      </c>
      <c r="C376">
        <f t="shared" si="25"/>
        <v>1.9091494794159922</v>
      </c>
      <c r="D376">
        <f t="shared" si="26"/>
        <v>374</v>
      </c>
      <c r="E376">
        <f t="shared" si="27"/>
        <v>5.1046777524491769E-3</v>
      </c>
      <c r="F376">
        <f t="shared" si="28"/>
        <v>1.6855277301362475E-2</v>
      </c>
      <c r="G376">
        <f t="shared" si="29"/>
        <v>2.8410037290582506E-4</v>
      </c>
      <c r="H376">
        <f>SQRT(SUM($G$3:G376)/D376)</f>
        <v>4.3266000065802224E-2</v>
      </c>
    </row>
    <row r="377" spans="1:8" x14ac:dyDescent="0.25">
      <c r="A377">
        <v>19910430</v>
      </c>
      <c r="B377">
        <v>375.35</v>
      </c>
      <c r="C377">
        <f t="shared" si="25"/>
        <v>1.9094958828195387</v>
      </c>
      <c r="D377">
        <f t="shared" si="26"/>
        <v>375</v>
      </c>
      <c r="E377">
        <f t="shared" si="27"/>
        <v>5.0919890208521029E-3</v>
      </c>
      <c r="F377">
        <f t="shared" si="28"/>
        <v>-4.7455856173055783E-3</v>
      </c>
      <c r="G377">
        <f t="shared" si="29"/>
        <v>2.2520582851177567E-5</v>
      </c>
      <c r="H377">
        <f>SQRT(SUM($G$3:G377)/D377)</f>
        <v>4.3208968496718556E-2</v>
      </c>
    </row>
    <row r="378" spans="1:8" x14ac:dyDescent="0.25">
      <c r="A378">
        <v>19910531</v>
      </c>
      <c r="B378">
        <v>389.83</v>
      </c>
      <c r="C378">
        <f t="shared" si="25"/>
        <v>1.9473477054574178</v>
      </c>
      <c r="D378">
        <f t="shared" si="26"/>
        <v>376</v>
      </c>
      <c r="E378">
        <f t="shared" si="27"/>
        <v>5.179116237918664E-3</v>
      </c>
      <c r="F378">
        <f t="shared" si="28"/>
        <v>3.2672706399960345E-2</v>
      </c>
      <c r="G378">
        <f t="shared" si="29"/>
        <v>1.0675057434980097E-3</v>
      </c>
      <c r="H378">
        <f>SQRT(SUM($G$3:G378)/D378)</f>
        <v>4.3184356012971464E-2</v>
      </c>
    </row>
    <row r="379" spans="1:8" x14ac:dyDescent="0.25">
      <c r="A379">
        <v>19910628</v>
      </c>
      <c r="B379">
        <v>371.16</v>
      </c>
      <c r="C379">
        <f t="shared" si="25"/>
        <v>1.8982701952855061</v>
      </c>
      <c r="D379">
        <f t="shared" si="26"/>
        <v>377</v>
      </c>
      <c r="E379">
        <f t="shared" si="27"/>
        <v>5.0351994569907323E-3</v>
      </c>
      <c r="F379">
        <f t="shared" si="28"/>
        <v>-5.4112709628902377E-2</v>
      </c>
      <c r="G379">
        <f t="shared" si="29"/>
        <v>2.9281853433819039E-3</v>
      </c>
      <c r="H379">
        <f>SQRT(SUM($G$3:G379)/D379)</f>
        <v>4.3216999201803871E-2</v>
      </c>
    </row>
    <row r="380" spans="1:8" x14ac:dyDescent="0.25">
      <c r="A380">
        <v>19910731</v>
      </c>
      <c r="B380">
        <v>387.81</v>
      </c>
      <c r="C380">
        <f t="shared" si="25"/>
        <v>1.9421524877644933</v>
      </c>
      <c r="D380">
        <f t="shared" si="26"/>
        <v>378</v>
      </c>
      <c r="E380">
        <f t="shared" si="27"/>
        <v>5.1379695443505118E-3</v>
      </c>
      <c r="F380">
        <f t="shared" si="28"/>
        <v>3.8744322934636713E-2</v>
      </c>
      <c r="G380">
        <f t="shared" si="29"/>
        <v>1.5011225596634164E-3</v>
      </c>
      <c r="H380">
        <f>SQRT(SUM($G$3:G380)/D380)</f>
        <v>4.3205777559929034E-2</v>
      </c>
    </row>
    <row r="381" spans="1:8" x14ac:dyDescent="0.25">
      <c r="A381">
        <v>19910830</v>
      </c>
      <c r="B381">
        <v>395.43</v>
      </c>
      <c r="C381">
        <f t="shared" si="25"/>
        <v>1.9616107391930113</v>
      </c>
      <c r="D381">
        <f t="shared" si="26"/>
        <v>379</v>
      </c>
      <c r="E381">
        <f t="shared" si="27"/>
        <v>5.175753929269159E-3</v>
      </c>
      <c r="F381">
        <f t="shared" si="28"/>
        <v>1.4282497499248821E-2</v>
      </c>
      <c r="G381">
        <f t="shared" si="29"/>
        <v>2.0398973481604882E-4</v>
      </c>
      <c r="H381">
        <f>SQRT(SUM($G$3:G381)/D381)</f>
        <v>4.3154976685946117E-2</v>
      </c>
    </row>
    <row r="382" spans="1:8" x14ac:dyDescent="0.25">
      <c r="A382">
        <v>19910930</v>
      </c>
      <c r="B382">
        <v>387.86</v>
      </c>
      <c r="C382">
        <f t="shared" si="25"/>
        <v>1.9422814085686222</v>
      </c>
      <c r="D382">
        <f t="shared" si="26"/>
        <v>380</v>
      </c>
      <c r="E382">
        <f t="shared" si="27"/>
        <v>5.1112668646542689E-3</v>
      </c>
      <c r="F382">
        <f t="shared" si="28"/>
        <v>-2.4440597489043397E-2</v>
      </c>
      <c r="G382">
        <f t="shared" si="29"/>
        <v>5.9734280562143442E-4</v>
      </c>
      <c r="H382">
        <f>SQRT(SUM($G$3:G382)/D382)</f>
        <v>4.3116389472760912E-2</v>
      </c>
    </row>
    <row r="383" spans="1:8" x14ac:dyDescent="0.25">
      <c r="A383">
        <v>19911031</v>
      </c>
      <c r="B383">
        <v>392.46</v>
      </c>
      <c r="C383">
        <f t="shared" si="25"/>
        <v>1.9540715800017037</v>
      </c>
      <c r="D383">
        <f t="shared" si="26"/>
        <v>381</v>
      </c>
      <c r="E383">
        <f t="shared" si="27"/>
        <v>5.1287967979047342E-3</v>
      </c>
      <c r="F383">
        <f t="shared" si="28"/>
        <v>6.6613746351767414E-3</v>
      </c>
      <c r="G383">
        <f t="shared" si="29"/>
        <v>4.4373912030176062E-5</v>
      </c>
      <c r="H383">
        <f>SQRT(SUM($G$3:G383)/D383)</f>
        <v>4.3061121473553732E-2</v>
      </c>
    </row>
    <row r="384" spans="1:8" x14ac:dyDescent="0.25">
      <c r="A384">
        <v>19911129</v>
      </c>
      <c r="B384">
        <v>375.22</v>
      </c>
      <c r="C384">
        <f t="shared" si="25"/>
        <v>1.9091494794159922</v>
      </c>
      <c r="D384">
        <f t="shared" si="26"/>
        <v>382</v>
      </c>
      <c r="E384">
        <f t="shared" si="27"/>
        <v>4.9977735063245869E-3</v>
      </c>
      <c r="F384">
        <f t="shared" si="28"/>
        <v>-4.9919874092036035E-2</v>
      </c>
      <c r="G384">
        <f t="shared" si="29"/>
        <v>2.4919938293647306E-3</v>
      </c>
      <c r="H384">
        <f>SQRT(SUM($G$3:G384)/D384)</f>
        <v>4.3080501881576763E-2</v>
      </c>
    </row>
    <row r="385" spans="1:8" x14ac:dyDescent="0.25">
      <c r="A385">
        <v>19911231</v>
      </c>
      <c r="B385">
        <v>417.09</v>
      </c>
      <c r="C385">
        <f t="shared" si="25"/>
        <v>2.0149389846500889</v>
      </c>
      <c r="D385">
        <f t="shared" si="26"/>
        <v>383</v>
      </c>
      <c r="E385">
        <f t="shared" si="27"/>
        <v>5.2609372967365245E-3</v>
      </c>
      <c r="F385">
        <f t="shared" si="28"/>
        <v>0.10052856793736017</v>
      </c>
      <c r="G385">
        <f t="shared" si="29"/>
        <v>1.0105992971536441E-2</v>
      </c>
      <c r="H385">
        <f>SQRT(SUM($G$3:G385)/D385)</f>
        <v>4.3329785110161084E-2</v>
      </c>
    </row>
    <row r="386" spans="1:8" x14ac:dyDescent="0.25">
      <c r="A386">
        <v>19920131</v>
      </c>
      <c r="B386">
        <v>408.79</v>
      </c>
      <c r="C386">
        <f t="shared" si="25"/>
        <v>1.9948385355512961</v>
      </c>
      <c r="D386">
        <f t="shared" si="26"/>
        <v>384</v>
      </c>
      <c r="E386">
        <f t="shared" si="27"/>
        <v>5.1948920196648336E-3</v>
      </c>
      <c r="F386">
        <f t="shared" si="28"/>
        <v>-2.5295341118457659E-2</v>
      </c>
      <c r="G386">
        <f t="shared" si="29"/>
        <v>6.3985428229913484E-4</v>
      </c>
      <c r="H386">
        <f>SQRT(SUM($G$3:G386)/D386)</f>
        <v>4.3292578109548986E-2</v>
      </c>
    </row>
    <row r="387" spans="1:8" x14ac:dyDescent="0.25">
      <c r="A387">
        <v>19920228</v>
      </c>
      <c r="B387">
        <v>412.7</v>
      </c>
      <c r="C387">
        <f t="shared" si="25"/>
        <v>2.0043578955590635</v>
      </c>
      <c r="D387">
        <f t="shared" si="26"/>
        <v>385</v>
      </c>
      <c r="E387">
        <f t="shared" si="27"/>
        <v>5.2061244040495155E-3</v>
      </c>
      <c r="F387">
        <f t="shared" si="28"/>
        <v>4.3132356037179145E-3</v>
      </c>
      <c r="G387">
        <f t="shared" si="29"/>
        <v>1.8604001373179843E-5</v>
      </c>
      <c r="H387">
        <f>SQRT(SUM($G$3:G387)/D387)</f>
        <v>4.323687623542407E-2</v>
      </c>
    </row>
    <row r="388" spans="1:8" x14ac:dyDescent="0.25">
      <c r="A388">
        <v>19920331</v>
      </c>
      <c r="B388">
        <v>403.69</v>
      </c>
      <c r="C388">
        <f t="shared" ref="C388:C451" si="30">LN(B388/$B$2)</f>
        <v>1.9822842154831619</v>
      </c>
      <c r="D388">
        <f t="shared" ref="D388:D451" si="31">ROW(C388)-2</f>
        <v>386</v>
      </c>
      <c r="E388">
        <f t="shared" ref="E388:E451" si="32">C388/D388</f>
        <v>5.1354513354486056E-3</v>
      </c>
      <c r="F388">
        <f t="shared" ref="F388:F451" si="33">C388-C387-E388</f>
        <v>-2.7209131411350208E-2</v>
      </c>
      <c r="G388">
        <f t="shared" ref="G388:G451" si="34">F388^2</f>
        <v>7.4033683216012463E-4</v>
      </c>
      <c r="H388">
        <f>SQRT(SUM($G$3:G388)/D388)</f>
        <v>4.3203036482715146E-2</v>
      </c>
    </row>
    <row r="389" spans="1:8" x14ac:dyDescent="0.25">
      <c r="A389">
        <v>19920430</v>
      </c>
      <c r="B389">
        <v>414.95</v>
      </c>
      <c r="C389">
        <f t="shared" si="30"/>
        <v>2.0097949898449845</v>
      </c>
      <c r="D389">
        <f t="shared" si="31"/>
        <v>387</v>
      </c>
      <c r="E389">
        <f t="shared" si="32"/>
        <v>5.1932687076097789E-3</v>
      </c>
      <c r="F389">
        <f t="shared" si="33"/>
        <v>2.231750565421281E-2</v>
      </c>
      <c r="G389">
        <f t="shared" si="34"/>
        <v>4.9807105862582077E-4</v>
      </c>
      <c r="H389">
        <f>SQRT(SUM($G$3:G389)/D389)</f>
        <v>4.3162094054026413E-2</v>
      </c>
    </row>
    <row r="390" spans="1:8" x14ac:dyDescent="0.25">
      <c r="A390">
        <v>19920529</v>
      </c>
      <c r="B390">
        <v>415.35</v>
      </c>
      <c r="C390">
        <f t="shared" si="30"/>
        <v>2.0107584970856078</v>
      </c>
      <c r="D390">
        <f t="shared" si="31"/>
        <v>388</v>
      </c>
      <c r="E390">
        <f t="shared" si="32"/>
        <v>5.1823672605299173E-3</v>
      </c>
      <c r="F390">
        <f t="shared" si="33"/>
        <v>-4.2188600199065882E-3</v>
      </c>
      <c r="G390">
        <f t="shared" si="34"/>
        <v>1.7798779867566217E-5</v>
      </c>
      <c r="H390">
        <f>SQRT(SUM($G$3:G390)/D390)</f>
        <v>4.310696900239943E-2</v>
      </c>
    </row>
    <row r="391" spans="1:8" x14ac:dyDescent="0.25">
      <c r="A391">
        <v>19920630</v>
      </c>
      <c r="B391">
        <v>408.14</v>
      </c>
      <c r="C391">
        <f t="shared" si="30"/>
        <v>1.993247211601467</v>
      </c>
      <c r="D391">
        <f t="shared" si="31"/>
        <v>389</v>
      </c>
      <c r="E391">
        <f t="shared" si="32"/>
        <v>5.1240288215976017E-3</v>
      </c>
      <c r="F391">
        <f t="shared" si="33"/>
        <v>-2.2635314305738428E-2</v>
      </c>
      <c r="G391">
        <f t="shared" si="34"/>
        <v>5.1235745371956676E-4</v>
      </c>
      <c r="H391">
        <f>SQRT(SUM($G$3:G391)/D391)</f>
        <v>4.3066820168132354E-2</v>
      </c>
    </row>
    <row r="392" spans="1:8" x14ac:dyDescent="0.25">
      <c r="A392">
        <v>19920731</v>
      </c>
      <c r="B392">
        <v>424.21</v>
      </c>
      <c r="C392">
        <f t="shared" si="30"/>
        <v>2.0318655744392022</v>
      </c>
      <c r="D392">
        <f t="shared" si="31"/>
        <v>390</v>
      </c>
      <c r="E392">
        <f t="shared" si="32"/>
        <v>5.2099117293312874E-3</v>
      </c>
      <c r="F392">
        <f t="shared" si="33"/>
        <v>3.3408451108403944E-2</v>
      </c>
      <c r="G392">
        <f t="shared" si="34"/>
        <v>1.1161246054626167E-3</v>
      </c>
      <c r="H392">
        <f>SQRT(SUM($G$3:G392)/D392)</f>
        <v>4.3044826466878197E-2</v>
      </c>
    </row>
    <row r="393" spans="1:8" x14ac:dyDescent="0.25">
      <c r="A393">
        <v>19920831</v>
      </c>
      <c r="B393">
        <v>414.03</v>
      </c>
      <c r="C393">
        <f t="shared" si="30"/>
        <v>2.0075753937685858</v>
      </c>
      <c r="D393">
        <f t="shared" si="31"/>
        <v>391</v>
      </c>
      <c r="E393">
        <f t="shared" si="32"/>
        <v>5.1344639226818057E-3</v>
      </c>
      <c r="F393">
        <f t="shared" si="33"/>
        <v>-2.9424644593298195E-2</v>
      </c>
      <c r="G393">
        <f t="shared" si="34"/>
        <v>8.658097094419127E-4</v>
      </c>
      <c r="H393">
        <f>SQRT(SUM($G$3:G393)/D393)</f>
        <v>4.3015493345095024E-2</v>
      </c>
    </row>
    <row r="394" spans="1:8" x14ac:dyDescent="0.25">
      <c r="A394">
        <v>19920930</v>
      </c>
      <c r="B394">
        <v>417.8</v>
      </c>
      <c r="C394">
        <f t="shared" si="30"/>
        <v>2.016639807922993</v>
      </c>
      <c r="D394">
        <f t="shared" si="31"/>
        <v>392</v>
      </c>
      <c r="E394">
        <f t="shared" si="32"/>
        <v>5.1444893059260028E-3</v>
      </c>
      <c r="F394">
        <f t="shared" si="33"/>
        <v>3.9199248484811716E-3</v>
      </c>
      <c r="G394">
        <f t="shared" si="34"/>
        <v>1.5365810817740137E-5</v>
      </c>
      <c r="H394">
        <f>SQRT(SUM($G$3:G394)/D394)</f>
        <v>4.2961047820341255E-2</v>
      </c>
    </row>
    <row r="395" spans="1:8" x14ac:dyDescent="0.25">
      <c r="A395">
        <v>19921030</v>
      </c>
      <c r="B395">
        <v>418.68</v>
      </c>
      <c r="C395">
        <f t="shared" si="30"/>
        <v>2.0187438637872104</v>
      </c>
      <c r="D395">
        <f t="shared" si="31"/>
        <v>393</v>
      </c>
      <c r="E395">
        <f t="shared" si="32"/>
        <v>5.136752834064149E-3</v>
      </c>
      <c r="F395">
        <f t="shared" si="33"/>
        <v>-3.0326969698467911E-3</v>
      </c>
      <c r="G395">
        <f t="shared" si="34"/>
        <v>9.1972509109179076E-6</v>
      </c>
      <c r="H395">
        <f>SQRT(SUM($G$3:G395)/D395)</f>
        <v>4.2906627901945674E-2</v>
      </c>
    </row>
    <row r="396" spans="1:8" x14ac:dyDescent="0.25">
      <c r="A396">
        <v>19921130</v>
      </c>
      <c r="B396">
        <v>431.35</v>
      </c>
      <c r="C396">
        <f t="shared" si="30"/>
        <v>2.0485567843231154</v>
      </c>
      <c r="D396">
        <f t="shared" si="31"/>
        <v>394</v>
      </c>
      <c r="E396">
        <f t="shared" si="32"/>
        <v>5.199382701327704E-3</v>
      </c>
      <c r="F396">
        <f t="shared" si="33"/>
        <v>2.4613537834577304E-2</v>
      </c>
      <c r="G396">
        <f t="shared" si="34"/>
        <v>6.0582624473416843E-4</v>
      </c>
      <c r="H396">
        <f>SQRT(SUM($G$3:G396)/D396)</f>
        <v>4.2870080629289167E-2</v>
      </c>
    </row>
    <row r="397" spans="1:8" x14ac:dyDescent="0.25">
      <c r="A397">
        <v>19921231</v>
      </c>
      <c r="B397">
        <v>435.71</v>
      </c>
      <c r="C397">
        <f t="shared" si="30"/>
        <v>2.058613843232723</v>
      </c>
      <c r="D397">
        <f t="shared" si="31"/>
        <v>395</v>
      </c>
      <c r="E397">
        <f t="shared" si="32"/>
        <v>5.2116806157790456E-3</v>
      </c>
      <c r="F397">
        <f t="shared" si="33"/>
        <v>4.8453782938285735E-3</v>
      </c>
      <c r="G397">
        <f t="shared" si="34"/>
        <v>2.3477690810305097E-5</v>
      </c>
      <c r="H397">
        <f>SQRT(SUM($G$3:G397)/D397)</f>
        <v>4.2816474413552949E-2</v>
      </c>
    </row>
    <row r="398" spans="1:8" x14ac:dyDescent="0.25">
      <c r="A398">
        <v>19930129</v>
      </c>
      <c r="B398">
        <v>438.78</v>
      </c>
      <c r="C398">
        <f t="shared" si="30"/>
        <v>2.0656351073114423</v>
      </c>
      <c r="D398">
        <f t="shared" si="31"/>
        <v>396</v>
      </c>
      <c r="E398">
        <f t="shared" si="32"/>
        <v>5.2162502709884907E-3</v>
      </c>
      <c r="F398">
        <f t="shared" si="33"/>
        <v>1.8050138077307896E-3</v>
      </c>
      <c r="G398">
        <f t="shared" si="34"/>
        <v>3.2580748460988041E-6</v>
      </c>
      <c r="H398">
        <f>SQRT(SUM($G$3:G398)/D398)</f>
        <v>4.2762475235433695E-2</v>
      </c>
    </row>
    <row r="399" spans="1:8" x14ac:dyDescent="0.25">
      <c r="A399">
        <v>19930226</v>
      </c>
      <c r="B399">
        <v>443.38</v>
      </c>
      <c r="C399">
        <f t="shared" si="30"/>
        <v>2.0760641489663345</v>
      </c>
      <c r="D399">
        <f t="shared" si="31"/>
        <v>397</v>
      </c>
      <c r="E399">
        <f t="shared" si="32"/>
        <v>5.229380727874898E-3</v>
      </c>
      <c r="F399">
        <f t="shared" si="33"/>
        <v>5.1996609270173258E-3</v>
      </c>
      <c r="G399">
        <f t="shared" si="34"/>
        <v>2.7036473755950675E-5</v>
      </c>
      <c r="H399">
        <f>SQRT(SUM($G$3:G399)/D399)</f>
        <v>4.2709381534928356E-2</v>
      </c>
    </row>
    <row r="400" spans="1:8" x14ac:dyDescent="0.25">
      <c r="A400">
        <v>19930331</v>
      </c>
      <c r="B400">
        <v>451.67</v>
      </c>
      <c r="C400">
        <f t="shared" si="30"/>
        <v>2.094588783492787</v>
      </c>
      <c r="D400">
        <f t="shared" si="31"/>
        <v>398</v>
      </c>
      <c r="E400">
        <f t="shared" si="32"/>
        <v>5.262785888172832E-3</v>
      </c>
      <c r="F400">
        <f t="shared" si="33"/>
        <v>1.3261848638279644E-2</v>
      </c>
      <c r="G400">
        <f t="shared" si="34"/>
        <v>1.7587662930463964E-4</v>
      </c>
      <c r="H400">
        <f>SQRT(SUM($G$3:G400)/D400)</f>
        <v>4.2660872333761625E-2</v>
      </c>
    </row>
    <row r="401" spans="1:8" x14ac:dyDescent="0.25">
      <c r="A401">
        <v>19930430</v>
      </c>
      <c r="B401">
        <v>440.19</v>
      </c>
      <c r="C401">
        <f t="shared" si="30"/>
        <v>2.0688434106880127</v>
      </c>
      <c r="D401">
        <f t="shared" si="31"/>
        <v>399</v>
      </c>
      <c r="E401">
        <f t="shared" si="32"/>
        <v>5.1850712047318611E-3</v>
      </c>
      <c r="F401">
        <f t="shared" si="33"/>
        <v>-3.0930444009506154E-2</v>
      </c>
      <c r="G401">
        <f t="shared" si="34"/>
        <v>9.5669236662519514E-4</v>
      </c>
      <c r="H401">
        <f>SQRT(SUM($G$3:G401)/D401)</f>
        <v>4.2635507212190941E-2</v>
      </c>
    </row>
    <row r="402" spans="1:8" x14ac:dyDescent="0.25">
      <c r="A402">
        <v>19930528</v>
      </c>
      <c r="B402">
        <v>450.19</v>
      </c>
      <c r="C402">
        <f t="shared" si="30"/>
        <v>2.0913066746763946</v>
      </c>
      <c r="D402">
        <f t="shared" si="31"/>
        <v>400</v>
      </c>
      <c r="E402">
        <f t="shared" si="32"/>
        <v>5.2282666866909867E-3</v>
      </c>
      <c r="F402">
        <f t="shared" si="33"/>
        <v>1.7234997301690955E-2</v>
      </c>
      <c r="G402">
        <f t="shared" si="34"/>
        <v>2.9704513198929451E-4</v>
      </c>
      <c r="H402">
        <f>SQRT(SUM($G$3:G402)/D402)</f>
        <v>4.2590898345569755E-2</v>
      </c>
    </row>
    <row r="403" spans="1:8" x14ac:dyDescent="0.25">
      <c r="A403">
        <v>19930630</v>
      </c>
      <c r="B403">
        <v>450.53</v>
      </c>
      <c r="C403">
        <f t="shared" si="30"/>
        <v>2.0920616263065321</v>
      </c>
      <c r="D403">
        <f t="shared" si="31"/>
        <v>401</v>
      </c>
      <c r="E403">
        <f t="shared" si="32"/>
        <v>5.2171112875474615E-3</v>
      </c>
      <c r="F403">
        <f t="shared" si="33"/>
        <v>-4.4621596574099601E-3</v>
      </c>
      <c r="G403">
        <f t="shared" si="34"/>
        <v>1.9910868808216973E-5</v>
      </c>
      <c r="H403">
        <f>SQRT(SUM($G$3:G403)/D403)</f>
        <v>4.2538342968414168E-2</v>
      </c>
    </row>
    <row r="404" spans="1:8" x14ac:dyDescent="0.25">
      <c r="A404">
        <v>19930730</v>
      </c>
      <c r="B404">
        <v>448.13</v>
      </c>
      <c r="C404">
        <f t="shared" si="30"/>
        <v>2.0867203276932824</v>
      </c>
      <c r="D404">
        <f t="shared" si="31"/>
        <v>402</v>
      </c>
      <c r="E404">
        <f t="shared" si="32"/>
        <v>5.1908465863016971E-3</v>
      </c>
      <c r="F404">
        <f t="shared" si="33"/>
        <v>-1.053214519955142E-2</v>
      </c>
      <c r="G404">
        <f t="shared" si="34"/>
        <v>1.1092608250443403E-4</v>
      </c>
      <c r="H404">
        <f>SQRT(SUM($G$3:G404)/D404)</f>
        <v>4.248864892911787E-2</v>
      </c>
    </row>
    <row r="405" spans="1:8" x14ac:dyDescent="0.25">
      <c r="A405">
        <v>19930831</v>
      </c>
      <c r="B405">
        <v>463.56</v>
      </c>
      <c r="C405">
        <f t="shared" si="30"/>
        <v>2.1205727852667176</v>
      </c>
      <c r="D405">
        <f t="shared" si="31"/>
        <v>403</v>
      </c>
      <c r="E405">
        <f t="shared" si="32"/>
        <v>5.2619672090985547E-3</v>
      </c>
      <c r="F405">
        <f t="shared" si="33"/>
        <v>2.8590490364336581E-2</v>
      </c>
      <c r="G405">
        <f t="shared" si="34"/>
        <v>8.174161392732229E-4</v>
      </c>
      <c r="H405">
        <f>SQRT(SUM($G$3:G405)/D405)</f>
        <v>4.2459792741039504E-2</v>
      </c>
    </row>
    <row r="406" spans="1:8" x14ac:dyDescent="0.25">
      <c r="A406">
        <v>19930930</v>
      </c>
      <c r="B406">
        <v>458.93</v>
      </c>
      <c r="C406">
        <f t="shared" si="30"/>
        <v>2.1105346517843113</v>
      </c>
      <c r="D406">
        <f t="shared" si="31"/>
        <v>404</v>
      </c>
      <c r="E406">
        <f t="shared" si="32"/>
        <v>5.2240956727334443E-3</v>
      </c>
      <c r="F406">
        <f t="shared" si="33"/>
        <v>-1.5262229155139674E-2</v>
      </c>
      <c r="G406">
        <f t="shared" si="34"/>
        <v>2.3293563878399549E-4</v>
      </c>
      <c r="H406">
        <f>SQRT(SUM($G$3:G406)/D406)</f>
        <v>4.2414008447449039E-2</v>
      </c>
    </row>
    <row r="407" spans="1:8" x14ac:dyDescent="0.25">
      <c r="A407">
        <v>19931029</v>
      </c>
      <c r="B407">
        <v>467.83</v>
      </c>
      <c r="C407">
        <f t="shared" si="30"/>
        <v>2.1297419408644402</v>
      </c>
      <c r="D407">
        <f t="shared" si="31"/>
        <v>405</v>
      </c>
      <c r="E407">
        <f t="shared" si="32"/>
        <v>5.2586220762084945E-3</v>
      </c>
      <c r="F407">
        <f t="shared" si="33"/>
        <v>1.3948667003920424E-2</v>
      </c>
      <c r="G407">
        <f t="shared" si="34"/>
        <v>1.9456531118625838E-4</v>
      </c>
      <c r="H407">
        <f>SQRT(SUM($G$3:G407)/D407)</f>
        <v>4.2367283056203769E-2</v>
      </c>
    </row>
    <row r="408" spans="1:8" x14ac:dyDescent="0.25">
      <c r="A408">
        <v>19931130</v>
      </c>
      <c r="B408">
        <v>461.79</v>
      </c>
      <c r="C408">
        <f t="shared" si="30"/>
        <v>2.1167472010906203</v>
      </c>
      <c r="D408">
        <f t="shared" si="31"/>
        <v>406</v>
      </c>
      <c r="E408">
        <f t="shared" si="32"/>
        <v>5.213663056873449E-3</v>
      </c>
      <c r="F408">
        <f t="shared" si="33"/>
        <v>-1.8208402830693381E-2</v>
      </c>
      <c r="G408">
        <f t="shared" si="34"/>
        <v>3.3154593364480273E-4</v>
      </c>
      <c r="H408">
        <f>SQRT(SUM($G$3:G408)/D408)</f>
        <v>4.2324722559307158E-2</v>
      </c>
    </row>
    <row r="409" spans="1:8" x14ac:dyDescent="0.25">
      <c r="A409">
        <v>19931231</v>
      </c>
      <c r="B409">
        <v>466.45</v>
      </c>
      <c r="C409">
        <f t="shared" si="30"/>
        <v>2.1267877922074976</v>
      </c>
      <c r="D409">
        <f t="shared" si="31"/>
        <v>407</v>
      </c>
      <c r="E409">
        <f t="shared" si="32"/>
        <v>5.2255228309766527E-3</v>
      </c>
      <c r="F409">
        <f t="shared" si="33"/>
        <v>4.8150682859006205E-3</v>
      </c>
      <c r="G409">
        <f t="shared" si="34"/>
        <v>2.3184882597885941E-5</v>
      </c>
      <c r="H409">
        <f>SQRT(SUM($G$3:G409)/D409)</f>
        <v>4.2273368386220471E-2</v>
      </c>
    </row>
    <row r="410" spans="1:8" x14ac:dyDescent="0.25">
      <c r="A410">
        <v>19940131</v>
      </c>
      <c r="B410">
        <v>481.61</v>
      </c>
      <c r="C410">
        <f t="shared" si="30"/>
        <v>2.1587716166991688</v>
      </c>
      <c r="D410">
        <f t="shared" si="31"/>
        <v>408</v>
      </c>
      <c r="E410">
        <f t="shared" si="32"/>
        <v>5.2911069036744333E-3</v>
      </c>
      <c r="F410">
        <f t="shared" si="33"/>
        <v>2.6692717587996819E-2</v>
      </c>
      <c r="G410">
        <f t="shared" si="34"/>
        <v>7.1250117223255476E-4</v>
      </c>
      <c r="H410">
        <f>SQRT(SUM($G$3:G410)/D410)</f>
        <v>4.2242206462480836E-2</v>
      </c>
    </row>
    <row r="411" spans="1:8" x14ac:dyDescent="0.25">
      <c r="A411">
        <v>19940228</v>
      </c>
      <c r="B411">
        <v>467.14</v>
      </c>
      <c r="C411">
        <f t="shared" si="30"/>
        <v>2.1282659574098579</v>
      </c>
      <c r="D411">
        <f t="shared" si="31"/>
        <v>409</v>
      </c>
      <c r="E411">
        <f t="shared" si="32"/>
        <v>5.2035842479458624E-3</v>
      </c>
      <c r="F411">
        <f t="shared" si="33"/>
        <v>-3.5709243537256789E-2</v>
      </c>
      <c r="G411">
        <f t="shared" si="34"/>
        <v>1.2751500740031158E-3</v>
      </c>
      <c r="H411">
        <f>SQRT(SUM($G$3:G411)/D411)</f>
        <v>4.2227466028388699E-2</v>
      </c>
    </row>
    <row r="412" spans="1:8" x14ac:dyDescent="0.25">
      <c r="A412">
        <v>19940331</v>
      </c>
      <c r="B412">
        <v>445.77</v>
      </c>
      <c r="C412">
        <f t="shared" si="30"/>
        <v>2.0814400827368931</v>
      </c>
      <c r="D412">
        <f t="shared" si="31"/>
        <v>410</v>
      </c>
      <c r="E412">
        <f t="shared" si="32"/>
        <v>5.0766831286265688E-3</v>
      </c>
      <c r="F412">
        <f t="shared" si="33"/>
        <v>-5.1902557801591406E-2</v>
      </c>
      <c r="G412">
        <f t="shared" si="34"/>
        <v>2.6938755063475369E-3</v>
      </c>
      <c r="H412">
        <f>SQRT(SUM($G$3:G412)/D412)</f>
        <v>4.2253758971545652E-2</v>
      </c>
    </row>
    <row r="413" spans="1:8" x14ac:dyDescent="0.25">
      <c r="A413">
        <v>19940429</v>
      </c>
      <c r="B413">
        <v>450.91</v>
      </c>
      <c r="C413">
        <f t="shared" si="30"/>
        <v>2.09290472184813</v>
      </c>
      <c r="D413">
        <f t="shared" si="31"/>
        <v>411</v>
      </c>
      <c r="E413">
        <f t="shared" si="32"/>
        <v>5.0922256006037227E-3</v>
      </c>
      <c r="F413">
        <f t="shared" si="33"/>
        <v>6.3724135106332401E-3</v>
      </c>
      <c r="G413">
        <f t="shared" si="34"/>
        <v>4.0607653950501056E-5</v>
      </c>
      <c r="H413">
        <f>SQRT(SUM($G$3:G413)/D413)</f>
        <v>4.2203494626361936E-2</v>
      </c>
    </row>
    <row r="414" spans="1:8" x14ac:dyDescent="0.25">
      <c r="A414">
        <v>19940531</v>
      </c>
      <c r="B414">
        <v>456.51</v>
      </c>
      <c r="C414">
        <f t="shared" si="30"/>
        <v>2.1052475644006603</v>
      </c>
      <c r="D414">
        <f t="shared" si="31"/>
        <v>412</v>
      </c>
      <c r="E414">
        <f t="shared" si="32"/>
        <v>5.1098241854384959E-3</v>
      </c>
      <c r="F414">
        <f t="shared" si="33"/>
        <v>7.2330183670917684E-3</v>
      </c>
      <c r="G414">
        <f t="shared" si="34"/>
        <v>5.231655469868687E-5</v>
      </c>
      <c r="H414">
        <f>SQRT(SUM($G$3:G414)/D414)</f>
        <v>4.2153751879312654E-2</v>
      </c>
    </row>
    <row r="415" spans="1:8" x14ac:dyDescent="0.25">
      <c r="A415">
        <v>19940630</v>
      </c>
      <c r="B415">
        <v>444.27</v>
      </c>
      <c r="C415">
        <f t="shared" si="30"/>
        <v>2.0780694445180492</v>
      </c>
      <c r="D415">
        <f t="shared" si="31"/>
        <v>413</v>
      </c>
      <c r="E415">
        <f t="shared" si="32"/>
        <v>5.0316451441114992E-3</v>
      </c>
      <c r="F415">
        <f t="shared" si="33"/>
        <v>-3.2209765026722598E-2</v>
      </c>
      <c r="G415">
        <f t="shared" si="34"/>
        <v>1.0374689630766821E-3</v>
      </c>
      <c r="H415">
        <f>SQRT(SUM($G$3:G415)/D415)</f>
        <v>4.2132508988215495E-2</v>
      </c>
    </row>
    <row r="416" spans="1:8" x14ac:dyDescent="0.25">
      <c r="A416">
        <v>19940729</v>
      </c>
      <c r="B416">
        <v>458.25</v>
      </c>
      <c r="C416">
        <f t="shared" si="30"/>
        <v>2.1090518455203418</v>
      </c>
      <c r="D416">
        <f t="shared" si="31"/>
        <v>414</v>
      </c>
      <c r="E416">
        <f t="shared" si="32"/>
        <v>5.0943281292761874E-3</v>
      </c>
      <c r="F416">
        <f t="shared" si="33"/>
        <v>2.5888072873016359E-2</v>
      </c>
      <c r="G416">
        <f t="shared" si="34"/>
        <v>6.7019231707860546E-4</v>
      </c>
      <c r="H416">
        <f>SQRT(SUM($G$3:G416)/D416)</f>
        <v>4.2100823481316253E-2</v>
      </c>
    </row>
    <row r="417" spans="1:8" x14ac:dyDescent="0.25">
      <c r="A417">
        <v>19940831</v>
      </c>
      <c r="B417">
        <v>475.5</v>
      </c>
      <c r="C417">
        <f t="shared" si="30"/>
        <v>2.1460038407859723</v>
      </c>
      <c r="D417">
        <f t="shared" si="31"/>
        <v>415</v>
      </c>
      <c r="E417">
        <f t="shared" si="32"/>
        <v>5.1710935922553549E-3</v>
      </c>
      <c r="F417">
        <f t="shared" si="33"/>
        <v>3.1780901673375175E-2</v>
      </c>
      <c r="G417">
        <f t="shared" si="34"/>
        <v>1.010025711172741E-3</v>
      </c>
      <c r="H417">
        <f>SQRT(SUM($G$3:G417)/D417)</f>
        <v>4.207899832636721E-2</v>
      </c>
    </row>
    <row r="418" spans="1:8" x14ac:dyDescent="0.25">
      <c r="A418">
        <v>19940930</v>
      </c>
      <c r="B418">
        <v>462.71</v>
      </c>
      <c r="C418">
        <f t="shared" si="30"/>
        <v>2.1187374667557122</v>
      </c>
      <c r="D418">
        <f t="shared" si="31"/>
        <v>416</v>
      </c>
      <c r="E418">
        <f t="shared" si="32"/>
        <v>5.0931189104704618E-3</v>
      </c>
      <c r="F418">
        <f t="shared" si="33"/>
        <v>-3.2359492940730573E-2</v>
      </c>
      <c r="G418">
        <f t="shared" si="34"/>
        <v>1.0471367833811919E-3</v>
      </c>
      <c r="H418">
        <f>SQRT(SUM($G$3:G418)/D418)</f>
        <v>4.2058327411791017E-2</v>
      </c>
    </row>
    <row r="419" spans="1:8" x14ac:dyDescent="0.25">
      <c r="A419">
        <v>19941031</v>
      </c>
      <c r="B419">
        <v>472.35</v>
      </c>
      <c r="C419">
        <f t="shared" si="30"/>
        <v>2.1393571950156707</v>
      </c>
      <c r="D419">
        <f t="shared" si="31"/>
        <v>417</v>
      </c>
      <c r="E419">
        <f t="shared" si="32"/>
        <v>5.1303529856490905E-3</v>
      </c>
      <c r="F419">
        <f t="shared" si="33"/>
        <v>1.5489375274309412E-2</v>
      </c>
      <c r="G419">
        <f t="shared" si="34"/>
        <v>2.3992074638838778E-4</v>
      </c>
      <c r="H419">
        <f>SQRT(SUM($G$3:G419)/D419)</f>
        <v>4.2014715050760758E-2</v>
      </c>
    </row>
    <row r="420" spans="1:8" x14ac:dyDescent="0.25">
      <c r="A420">
        <v>19941130</v>
      </c>
      <c r="B420">
        <v>453.69</v>
      </c>
      <c r="C420">
        <f t="shared" si="30"/>
        <v>2.0990511042312865</v>
      </c>
      <c r="D420">
        <f t="shared" si="31"/>
        <v>418</v>
      </c>
      <c r="E420">
        <f t="shared" si="32"/>
        <v>5.0216533594049919E-3</v>
      </c>
      <c r="F420">
        <f t="shared" si="33"/>
        <v>-4.5327744143789178E-2</v>
      </c>
      <c r="G420">
        <f t="shared" si="34"/>
        <v>2.0546043891648143E-3</v>
      </c>
      <c r="H420">
        <f>SQRT(SUM($G$3:G420)/D420)</f>
        <v>4.2022952644935128E-2</v>
      </c>
    </row>
    <row r="421" spans="1:8" x14ac:dyDescent="0.25">
      <c r="A421">
        <v>19941230</v>
      </c>
      <c r="B421">
        <v>459.27</v>
      </c>
      <c r="C421">
        <f t="shared" si="30"/>
        <v>2.1112752312126268</v>
      </c>
      <c r="D421">
        <f t="shared" si="31"/>
        <v>419</v>
      </c>
      <c r="E421">
        <f t="shared" si="32"/>
        <v>5.0388430339203504E-3</v>
      </c>
      <c r="F421">
        <f t="shared" si="33"/>
        <v>7.1852839474199938E-3</v>
      </c>
      <c r="G421">
        <f t="shared" si="34"/>
        <v>5.1628305405051449E-5</v>
      </c>
      <c r="H421">
        <f>SQRT(SUM($G$3:G421)/D421)</f>
        <v>4.1974243772848766E-2</v>
      </c>
    </row>
    <row r="422" spans="1:8" x14ac:dyDescent="0.25">
      <c r="A422">
        <v>19950131</v>
      </c>
      <c r="B422">
        <v>470.42</v>
      </c>
      <c r="C422">
        <f t="shared" si="30"/>
        <v>2.1352628714879249</v>
      </c>
      <c r="D422">
        <f t="shared" si="31"/>
        <v>420</v>
      </c>
      <c r="E422">
        <f t="shared" si="32"/>
        <v>5.0839592178283924E-3</v>
      </c>
      <c r="F422">
        <f t="shared" si="33"/>
        <v>1.8903681057469701E-2</v>
      </c>
      <c r="G422">
        <f t="shared" si="34"/>
        <v>3.5734915752253882E-4</v>
      </c>
      <c r="H422">
        <f>SQRT(SUM($G$3:G422)/D422)</f>
        <v>4.1934390675147697E-2</v>
      </c>
    </row>
    <row r="423" spans="1:8" x14ac:dyDescent="0.25">
      <c r="A423">
        <v>19950228</v>
      </c>
      <c r="B423">
        <v>487.39</v>
      </c>
      <c r="C423">
        <f t="shared" si="30"/>
        <v>2.170701582752022</v>
      </c>
      <c r="D423">
        <f t="shared" si="31"/>
        <v>421</v>
      </c>
      <c r="E423">
        <f t="shared" si="32"/>
        <v>5.1560607666318809E-3</v>
      </c>
      <c r="F423">
        <f t="shared" si="33"/>
        <v>3.0282650497465154E-2</v>
      </c>
      <c r="G423">
        <f t="shared" si="34"/>
        <v>9.1703892115162656E-4</v>
      </c>
      <c r="H423">
        <f>SQRT(SUM($G$3:G423)/D423)</f>
        <v>4.1910552582048184E-2</v>
      </c>
    </row>
    <row r="424" spans="1:8" x14ac:dyDescent="0.25">
      <c r="A424">
        <v>19950331</v>
      </c>
      <c r="B424">
        <v>500.71</v>
      </c>
      <c r="C424">
        <f t="shared" si="30"/>
        <v>2.1976640499761331</v>
      </c>
      <c r="D424">
        <f t="shared" si="31"/>
        <v>422</v>
      </c>
      <c r="E424">
        <f t="shared" si="32"/>
        <v>5.2077347155832536E-3</v>
      </c>
      <c r="F424">
        <f t="shared" si="33"/>
        <v>2.1754732508527854E-2</v>
      </c>
      <c r="G424">
        <f t="shared" si="34"/>
        <v>4.7326838651759863E-4</v>
      </c>
      <c r="H424">
        <f>SQRT(SUM($G$3:G424)/D424)</f>
        <v>4.1874259369610867E-2</v>
      </c>
    </row>
    <row r="425" spans="1:8" x14ac:dyDescent="0.25">
      <c r="A425">
        <v>19950428</v>
      </c>
      <c r="B425">
        <v>514.71</v>
      </c>
      <c r="C425">
        <f t="shared" si="30"/>
        <v>2.2252405940639717</v>
      </c>
      <c r="D425">
        <f t="shared" si="31"/>
        <v>423</v>
      </c>
      <c r="E425">
        <f t="shared" si="32"/>
        <v>5.2606160616169547E-3</v>
      </c>
      <c r="F425">
        <f t="shared" si="33"/>
        <v>2.2315928026221652E-2</v>
      </c>
      <c r="G425">
        <f t="shared" si="34"/>
        <v>4.9800064367150495E-4</v>
      </c>
      <c r="H425">
        <f>SQRT(SUM($G$3:G425)/D425)</f>
        <v>4.1838805239475051E-2</v>
      </c>
    </row>
    <row r="426" spans="1:8" x14ac:dyDescent="0.25">
      <c r="A426">
        <v>19950531</v>
      </c>
      <c r="B426">
        <v>533.4</v>
      </c>
      <c r="C426">
        <f t="shared" si="30"/>
        <v>2.2609085705484411</v>
      </c>
      <c r="D426">
        <f t="shared" si="31"/>
        <v>424</v>
      </c>
      <c r="E426">
        <f t="shared" si="32"/>
        <v>5.3323315343123609E-3</v>
      </c>
      <c r="F426">
        <f t="shared" si="33"/>
        <v>3.0335644950157038E-2</v>
      </c>
      <c r="G426">
        <f t="shared" si="34"/>
        <v>9.2025135454198818E-4</v>
      </c>
      <c r="H426">
        <f>SQRT(SUM($G$3:G426)/D426)</f>
        <v>4.1815398170708853E-2</v>
      </c>
    </row>
    <row r="427" spans="1:8" x14ac:dyDescent="0.25">
      <c r="A427">
        <v>19950630</v>
      </c>
      <c r="B427">
        <v>544.75</v>
      </c>
      <c r="C427">
        <f t="shared" si="30"/>
        <v>2.2819639326252568</v>
      </c>
      <c r="D427">
        <f t="shared" si="31"/>
        <v>425</v>
      </c>
      <c r="E427">
        <f t="shared" si="32"/>
        <v>5.3693269002947214E-3</v>
      </c>
      <c r="F427">
        <f t="shared" si="33"/>
        <v>1.5686035176520965E-2</v>
      </c>
      <c r="G427">
        <f t="shared" si="34"/>
        <v>2.4605169955905311E-4</v>
      </c>
      <c r="H427">
        <f>SQRT(SUM($G$3:G427)/D427)</f>
        <v>4.1773104827634383E-2</v>
      </c>
    </row>
    <row r="428" spans="1:8" x14ac:dyDescent="0.25">
      <c r="A428">
        <v>19950731</v>
      </c>
      <c r="B428">
        <v>562.05999999999995</v>
      </c>
      <c r="C428">
        <f t="shared" si="30"/>
        <v>2.313245564561444</v>
      </c>
      <c r="D428">
        <f t="shared" si="31"/>
        <v>426</v>
      </c>
      <c r="E428">
        <f t="shared" si="32"/>
        <v>5.4301539074212302E-3</v>
      </c>
      <c r="F428">
        <f t="shared" si="33"/>
        <v>2.5851478028766042E-2</v>
      </c>
      <c r="G428">
        <f t="shared" si="34"/>
        <v>6.6829891627177341E-4</v>
      </c>
      <c r="H428">
        <f>SQRT(SUM($G$3:G428)/D428)</f>
        <v>4.1742841754169174E-2</v>
      </c>
    </row>
    <row r="429" spans="1:8" x14ac:dyDescent="0.25">
      <c r="A429">
        <v>19950831</v>
      </c>
      <c r="B429">
        <v>561.88</v>
      </c>
      <c r="C429">
        <f t="shared" si="30"/>
        <v>2.3129252627632364</v>
      </c>
      <c r="D429">
        <f t="shared" si="31"/>
        <v>427</v>
      </c>
      <c r="E429">
        <f t="shared" si="32"/>
        <v>5.416686798040366E-3</v>
      </c>
      <c r="F429">
        <f t="shared" si="33"/>
        <v>-5.7369885962479999E-3</v>
      </c>
      <c r="G429">
        <f t="shared" si="34"/>
        <v>3.2913038153479597E-5</v>
      </c>
      <c r="H429">
        <f>SQRT(SUM($G$3:G429)/D429)</f>
        <v>4.1694858238427931E-2</v>
      </c>
    </row>
    <row r="430" spans="1:8" x14ac:dyDescent="0.25">
      <c r="A430">
        <v>19950929</v>
      </c>
      <c r="B430">
        <v>584.41</v>
      </c>
      <c r="C430">
        <f t="shared" si="30"/>
        <v>2.3522397500980903</v>
      </c>
      <c r="D430">
        <f t="shared" si="31"/>
        <v>428</v>
      </c>
      <c r="E430">
        <f t="shared" si="32"/>
        <v>5.4958872665843228E-3</v>
      </c>
      <c r="F430">
        <f t="shared" si="33"/>
        <v>3.3818600068269554E-2</v>
      </c>
      <c r="G430">
        <f t="shared" si="34"/>
        <v>1.1436977105775616E-3</v>
      </c>
      <c r="H430">
        <f>SQRT(SUM($G$3:G430)/D430)</f>
        <v>4.167819057004863E-2</v>
      </c>
    </row>
    <row r="431" spans="1:8" x14ac:dyDescent="0.25">
      <c r="A431">
        <v>19951031</v>
      </c>
      <c r="B431">
        <v>581.5</v>
      </c>
      <c r="C431">
        <f t="shared" si="30"/>
        <v>2.3472479307592464</v>
      </c>
      <c r="D431">
        <f t="shared" si="31"/>
        <v>429</v>
      </c>
      <c r="E431">
        <f t="shared" si="32"/>
        <v>5.4714403980402017E-3</v>
      </c>
      <c r="F431">
        <f t="shared" si="33"/>
        <v>-1.0463259736884053E-2</v>
      </c>
      <c r="G431">
        <f t="shared" si="34"/>
        <v>1.0947980432149894E-4</v>
      </c>
      <c r="H431">
        <f>SQRT(SUM($G$3:G431)/D431)</f>
        <v>4.1632651236685067E-2</v>
      </c>
    </row>
    <row r="432" spans="1:8" x14ac:dyDescent="0.25">
      <c r="A432">
        <v>19951130</v>
      </c>
      <c r="B432">
        <v>605.37</v>
      </c>
      <c r="C432">
        <f t="shared" si="30"/>
        <v>2.3874768001464299</v>
      </c>
      <c r="D432">
        <f t="shared" si="31"/>
        <v>430</v>
      </c>
      <c r="E432">
        <f t="shared" si="32"/>
        <v>5.5522716282475114E-3</v>
      </c>
      <c r="F432">
        <f t="shared" si="33"/>
        <v>3.4676597758935994E-2</v>
      </c>
      <c r="G432">
        <f t="shared" si="34"/>
        <v>1.2024664321350449E-3</v>
      </c>
      <c r="H432">
        <f>SQRT(SUM($G$3:G432)/D432)</f>
        <v>4.1617823156732757E-2</v>
      </c>
    </row>
    <row r="433" spans="1:8" x14ac:dyDescent="0.25">
      <c r="A433">
        <v>19951229</v>
      </c>
      <c r="B433">
        <v>615.92999999999995</v>
      </c>
      <c r="C433">
        <f t="shared" si="30"/>
        <v>2.4047702795133099</v>
      </c>
      <c r="D433">
        <f t="shared" si="31"/>
        <v>431</v>
      </c>
      <c r="E433">
        <f t="shared" si="32"/>
        <v>5.5795134095436424E-3</v>
      </c>
      <c r="F433">
        <f t="shared" si="33"/>
        <v>1.1713965957336328E-2</v>
      </c>
      <c r="G433">
        <f t="shared" si="34"/>
        <v>1.3721699844963439E-4</v>
      </c>
      <c r="H433">
        <f>SQRT(SUM($G$3:G433)/D433)</f>
        <v>4.1573343761165893E-2</v>
      </c>
    </row>
    <row r="434" spans="1:8" x14ac:dyDescent="0.25">
      <c r="A434">
        <v>19960131</v>
      </c>
      <c r="B434">
        <v>636.02</v>
      </c>
      <c r="C434">
        <f t="shared" si="30"/>
        <v>2.4368669681870978</v>
      </c>
      <c r="D434">
        <f t="shared" si="31"/>
        <v>432</v>
      </c>
      <c r="E434">
        <f t="shared" si="32"/>
        <v>5.6408957596923558E-3</v>
      </c>
      <c r="F434">
        <f t="shared" si="33"/>
        <v>2.6455792914095541E-2</v>
      </c>
      <c r="G434">
        <f t="shared" si="34"/>
        <v>6.9990897871350787E-4</v>
      </c>
      <c r="H434">
        <f>SQRT(SUM($G$3:G434)/D434)</f>
        <v>4.154470215780149E-2</v>
      </c>
    </row>
    <row r="435" spans="1:8" x14ac:dyDescent="0.25">
      <c r="A435">
        <v>19960229</v>
      </c>
      <c r="B435">
        <v>640.42999999999995</v>
      </c>
      <c r="C435">
        <f t="shared" si="30"/>
        <v>2.4437767845472846</v>
      </c>
      <c r="D435">
        <f t="shared" si="31"/>
        <v>433</v>
      </c>
      <c r="E435">
        <f t="shared" si="32"/>
        <v>5.6438262922570087E-3</v>
      </c>
      <c r="F435">
        <f t="shared" si="33"/>
        <v>1.2659900679298291E-3</v>
      </c>
      <c r="G435">
        <f t="shared" si="34"/>
        <v>1.6027308520969734E-6</v>
      </c>
      <c r="H435">
        <f>SQRT(SUM($G$3:G435)/D435)</f>
        <v>4.1496745929886066E-2</v>
      </c>
    </row>
    <row r="436" spans="1:8" x14ac:dyDescent="0.25">
      <c r="A436">
        <v>19960329</v>
      </c>
      <c r="B436">
        <v>645.5</v>
      </c>
      <c r="C436">
        <f t="shared" si="30"/>
        <v>2.4516621690872245</v>
      </c>
      <c r="D436">
        <f t="shared" si="31"/>
        <v>434</v>
      </c>
      <c r="E436">
        <f t="shared" si="32"/>
        <v>5.6489911730120378E-3</v>
      </c>
      <c r="F436">
        <f t="shared" si="33"/>
        <v>2.2363933669277726E-3</v>
      </c>
      <c r="G436">
        <f t="shared" si="34"/>
        <v>5.0014552916385392E-6</v>
      </c>
      <c r="H436">
        <f>SQRT(SUM($G$3:G436)/D436)</f>
        <v>4.1449050063728426E-2</v>
      </c>
    </row>
    <row r="437" spans="1:8" x14ac:dyDescent="0.25">
      <c r="A437">
        <v>19960430</v>
      </c>
      <c r="B437">
        <v>654.16999999999996</v>
      </c>
      <c r="C437">
        <f t="shared" si="30"/>
        <v>2.4650042153174003</v>
      </c>
      <c r="D437">
        <f t="shared" si="31"/>
        <v>435</v>
      </c>
      <c r="E437">
        <f t="shared" si="32"/>
        <v>5.666676357051495E-3</v>
      </c>
      <c r="F437">
        <f t="shared" si="33"/>
        <v>7.6753698731243797E-3</v>
      </c>
      <c r="G437">
        <f t="shared" si="34"/>
        <v>5.8911302689265355E-5</v>
      </c>
      <c r="H437">
        <f>SQRT(SUM($G$3:G437)/D437)</f>
        <v>4.1403015585579357E-2</v>
      </c>
    </row>
    <row r="438" spans="1:8" x14ac:dyDescent="0.25">
      <c r="A438">
        <v>19960531</v>
      </c>
      <c r="B438">
        <v>669.12</v>
      </c>
      <c r="C438">
        <f t="shared" si="30"/>
        <v>2.4876003750407962</v>
      </c>
      <c r="D438">
        <f t="shared" si="31"/>
        <v>436</v>
      </c>
      <c r="E438">
        <f t="shared" si="32"/>
        <v>5.7055054473412756E-3</v>
      </c>
      <c r="F438">
        <f t="shared" si="33"/>
        <v>1.6890654276054629E-2</v>
      </c>
      <c r="G438">
        <f t="shared" si="34"/>
        <v>2.8529420187320252E-4</v>
      </c>
      <c r="H438">
        <f>SQRT(SUM($G$3:G438)/D438)</f>
        <v>4.1363418263684962E-2</v>
      </c>
    </row>
    <row r="439" spans="1:8" x14ac:dyDescent="0.25">
      <c r="A439">
        <v>19960628</v>
      </c>
      <c r="B439">
        <v>670.63</v>
      </c>
      <c r="C439">
        <f t="shared" si="30"/>
        <v>2.4898545278892903</v>
      </c>
      <c r="D439">
        <f t="shared" si="31"/>
        <v>437</v>
      </c>
      <c r="E439">
        <f t="shared" si="32"/>
        <v>5.6976076153073003E-3</v>
      </c>
      <c r="F439">
        <f t="shared" si="33"/>
        <v>-3.4434547668132382E-3</v>
      </c>
      <c r="G439">
        <f t="shared" si="34"/>
        <v>1.1857380731088812E-5</v>
      </c>
      <c r="H439">
        <f>SQRT(SUM($G$3:G439)/D439)</f>
        <v>4.1316392957297193E-2</v>
      </c>
    </row>
    <row r="440" spans="1:8" x14ac:dyDescent="0.25">
      <c r="A440">
        <v>19960731</v>
      </c>
      <c r="B440">
        <v>639.95000000000005</v>
      </c>
      <c r="C440">
        <f t="shared" si="30"/>
        <v>2.4430270071023283</v>
      </c>
      <c r="D440">
        <f t="shared" si="31"/>
        <v>438</v>
      </c>
      <c r="E440">
        <f t="shared" si="32"/>
        <v>5.5776872308272336E-3</v>
      </c>
      <c r="F440">
        <f t="shared" si="33"/>
        <v>-5.2405208017789182E-2</v>
      </c>
      <c r="G440">
        <f t="shared" si="34"/>
        <v>2.7463058273877556E-3</v>
      </c>
      <c r="H440">
        <f>SQRT(SUM($G$3:G440)/D440)</f>
        <v>4.1345097292827399E-2</v>
      </c>
    </row>
    <row r="441" spans="1:8" x14ac:dyDescent="0.25">
      <c r="A441">
        <v>19960830</v>
      </c>
      <c r="B441">
        <v>651.99</v>
      </c>
      <c r="C441">
        <f t="shared" si="30"/>
        <v>2.4616661831862481</v>
      </c>
      <c r="D441">
        <f t="shared" si="31"/>
        <v>439</v>
      </c>
      <c r="E441">
        <f t="shared" si="32"/>
        <v>5.6074400528160545E-3</v>
      </c>
      <c r="F441">
        <f t="shared" si="33"/>
        <v>1.3031736031103684E-2</v>
      </c>
      <c r="G441">
        <f t="shared" si="34"/>
        <v>1.69826143984366E-4</v>
      </c>
      <c r="H441">
        <f>SQRT(SUM($G$3:G441)/D441)</f>
        <v>4.1302663707311491E-2</v>
      </c>
    </row>
    <row r="442" spans="1:8" x14ac:dyDescent="0.25">
      <c r="A442">
        <v>19960930</v>
      </c>
      <c r="B442">
        <v>687.31</v>
      </c>
      <c r="C442">
        <f t="shared" si="30"/>
        <v>2.5144223865094228</v>
      </c>
      <c r="D442">
        <f t="shared" si="31"/>
        <v>440</v>
      </c>
      <c r="E442">
        <f t="shared" si="32"/>
        <v>5.7145963329759608E-3</v>
      </c>
      <c r="F442">
        <f t="shared" si="33"/>
        <v>4.7041606990198805E-2</v>
      </c>
      <c r="G442">
        <f t="shared" si="34"/>
        <v>2.2129127882203211E-3</v>
      </c>
      <c r="H442">
        <f>SQRT(SUM($G$3:G442)/D442)</f>
        <v>4.1316610561816035E-2</v>
      </c>
    </row>
    <row r="443" spans="1:8" x14ac:dyDescent="0.25">
      <c r="A443">
        <v>19961031</v>
      </c>
      <c r="B443">
        <v>705.27</v>
      </c>
      <c r="C443">
        <f t="shared" si="30"/>
        <v>2.5402176670185677</v>
      </c>
      <c r="D443">
        <f t="shared" si="31"/>
        <v>441</v>
      </c>
      <c r="E443">
        <f t="shared" si="32"/>
        <v>5.7601307642144387E-3</v>
      </c>
      <c r="F443">
        <f t="shared" si="33"/>
        <v>2.0035149744930376E-2</v>
      </c>
      <c r="G443">
        <f t="shared" si="34"/>
        <v>4.0140722530178374E-4</v>
      </c>
      <c r="H443">
        <f>SQRT(SUM($G$3:G443)/D443)</f>
        <v>4.1280765971506456E-2</v>
      </c>
    </row>
    <row r="444" spans="1:8" x14ac:dyDescent="0.25">
      <c r="A444">
        <v>19961129</v>
      </c>
      <c r="B444">
        <v>757.02</v>
      </c>
      <c r="C444">
        <f t="shared" si="30"/>
        <v>2.6110266319682323</v>
      </c>
      <c r="D444">
        <f t="shared" si="31"/>
        <v>442</v>
      </c>
      <c r="E444">
        <f t="shared" si="32"/>
        <v>5.9073000723263176E-3</v>
      </c>
      <c r="F444">
        <f t="shared" si="33"/>
        <v>6.4901664877338283E-2</v>
      </c>
      <c r="G444">
        <f t="shared" si="34"/>
        <v>4.2122261038503254E-3</v>
      </c>
      <c r="H444">
        <f>SQRT(SUM($G$3:G444)/D444)</f>
        <v>4.1349439281970025E-2</v>
      </c>
    </row>
    <row r="445" spans="1:8" x14ac:dyDescent="0.25">
      <c r="A445">
        <v>19961231</v>
      </c>
      <c r="B445">
        <v>740.74</v>
      </c>
      <c r="C445">
        <f t="shared" si="30"/>
        <v>2.5892866453318262</v>
      </c>
      <c r="D445">
        <f t="shared" si="31"/>
        <v>443</v>
      </c>
      <c r="E445">
        <f t="shared" si="32"/>
        <v>5.8448908472501721E-3</v>
      </c>
      <c r="F445">
        <f t="shared" si="33"/>
        <v>-2.7584877483656255E-2</v>
      </c>
      <c r="G445">
        <f t="shared" si="34"/>
        <v>7.6092546578832585E-4</v>
      </c>
      <c r="H445">
        <f>SQRT(SUM($G$3:G445)/D445)</f>
        <v>4.1323531478410939E-2</v>
      </c>
    </row>
    <row r="446" spans="1:8" x14ac:dyDescent="0.25">
      <c r="A446">
        <v>19970131</v>
      </c>
      <c r="B446">
        <v>786.16</v>
      </c>
      <c r="C446">
        <f t="shared" si="30"/>
        <v>2.6487972928546988</v>
      </c>
      <c r="D446">
        <f t="shared" si="31"/>
        <v>444</v>
      </c>
      <c r="E446">
        <f t="shared" si="32"/>
        <v>5.965759668591664E-3</v>
      </c>
      <c r="F446">
        <f t="shared" si="33"/>
        <v>5.3544887854280944E-2</v>
      </c>
      <c r="G446">
        <f t="shared" si="34"/>
        <v>2.867055015327523E-3</v>
      </c>
      <c r="H446">
        <f>SQRT(SUM($G$3:G446)/D446)</f>
        <v>4.1355115304742798E-2</v>
      </c>
    </row>
    <row r="447" spans="1:8" x14ac:dyDescent="0.25">
      <c r="A447">
        <v>19970228</v>
      </c>
      <c r="B447">
        <v>790.82</v>
      </c>
      <c r="C447">
        <f t="shared" si="30"/>
        <v>2.6547073406218953</v>
      </c>
      <c r="D447">
        <f t="shared" si="31"/>
        <v>445</v>
      </c>
      <c r="E447">
        <f t="shared" si="32"/>
        <v>5.9656344733076301E-3</v>
      </c>
      <c r="F447">
        <f t="shared" si="33"/>
        <v>-5.5586706111127732E-5</v>
      </c>
      <c r="G447">
        <f t="shared" si="34"/>
        <v>3.0898818962848852E-9</v>
      </c>
      <c r="H447">
        <f>SQRT(SUM($G$3:G447)/D447)</f>
        <v>4.1308622832993226E-2</v>
      </c>
    </row>
    <row r="448" spans="1:8" x14ac:dyDescent="0.25">
      <c r="A448">
        <v>19970331</v>
      </c>
      <c r="B448">
        <v>757.12</v>
      </c>
      <c r="C448">
        <f t="shared" si="30"/>
        <v>2.6111587201504949</v>
      </c>
      <c r="D448">
        <f t="shared" si="31"/>
        <v>446</v>
      </c>
      <c r="E448">
        <f t="shared" si="32"/>
        <v>5.8546159644629926E-3</v>
      </c>
      <c r="F448">
        <f t="shared" si="33"/>
        <v>-4.940323643586339E-2</v>
      </c>
      <c r="G448">
        <f t="shared" si="34"/>
        <v>2.4406797703378199E-3</v>
      </c>
      <c r="H448">
        <f>SQRT(SUM($G$3:G448)/D448)</f>
        <v>4.1328545611404699E-2</v>
      </c>
    </row>
    <row r="449" spans="1:8" x14ac:dyDescent="0.25">
      <c r="A449">
        <v>19970430</v>
      </c>
      <c r="B449">
        <v>801.34</v>
      </c>
      <c r="C449">
        <f t="shared" si="30"/>
        <v>2.6679222852204636</v>
      </c>
      <c r="D449">
        <f t="shared" si="31"/>
        <v>447</v>
      </c>
      <c r="E449">
        <f t="shared" si="32"/>
        <v>5.968506230918263E-3</v>
      </c>
      <c r="F449">
        <f t="shared" si="33"/>
        <v>5.0795058839050451E-2</v>
      </c>
      <c r="G449">
        <f t="shared" si="34"/>
        <v>2.5801380024625974E-3</v>
      </c>
      <c r="H449">
        <f>SQRT(SUM($G$3:G449)/D449)</f>
        <v>4.1352142207786449E-2</v>
      </c>
    </row>
    <row r="450" spans="1:8" x14ac:dyDescent="0.25">
      <c r="A450">
        <v>19970530</v>
      </c>
      <c r="B450">
        <v>848.28</v>
      </c>
      <c r="C450">
        <f t="shared" si="30"/>
        <v>2.7248477287713904</v>
      </c>
      <c r="D450">
        <f t="shared" si="31"/>
        <v>448</v>
      </c>
      <c r="E450">
        <f t="shared" si="32"/>
        <v>6.0822493945789967E-3</v>
      </c>
      <c r="F450">
        <f t="shared" si="33"/>
        <v>5.0843194156347769E-2</v>
      </c>
      <c r="G450">
        <f t="shared" si="34"/>
        <v>2.585030392020076E-3</v>
      </c>
      <c r="H450">
        <f>SQRT(SUM($G$3:G450)/D450)</f>
        <v>4.1375752062768674E-2</v>
      </c>
    </row>
    <row r="451" spans="1:8" x14ac:dyDescent="0.25">
      <c r="A451">
        <v>19970630</v>
      </c>
      <c r="B451">
        <v>885.14</v>
      </c>
      <c r="C451">
        <f t="shared" si="30"/>
        <v>2.7673827833878031</v>
      </c>
      <c r="D451">
        <f t="shared" si="31"/>
        <v>449</v>
      </c>
      <c r="E451">
        <f t="shared" si="32"/>
        <v>6.1634360431799626E-3</v>
      </c>
      <c r="F451">
        <f t="shared" si="33"/>
        <v>3.6371618573232754E-2</v>
      </c>
      <c r="G451">
        <f t="shared" si="34"/>
        <v>1.3228946376367299E-3</v>
      </c>
      <c r="H451">
        <f>SQRT(SUM($G$3:G451)/D451)</f>
        <v>4.1365279636197468E-2</v>
      </c>
    </row>
    <row r="452" spans="1:8" x14ac:dyDescent="0.25">
      <c r="A452">
        <v>19970731</v>
      </c>
      <c r="B452">
        <v>954.29</v>
      </c>
      <c r="C452">
        <f t="shared" ref="C452:C515" si="35">LN(B452/$B$2)</f>
        <v>2.842604567283785</v>
      </c>
      <c r="D452">
        <f t="shared" ref="D452:D515" si="36">ROW(C452)-2</f>
        <v>450</v>
      </c>
      <c r="E452">
        <f t="shared" ref="E452:E515" si="37">C452/D452</f>
        <v>6.316899038408411E-3</v>
      </c>
      <c r="F452">
        <f t="shared" ref="F452:F515" si="38">C452-C451-E452</f>
        <v>6.890488485757347E-2</v>
      </c>
      <c r="G452">
        <f t="shared" ref="G452:G515" si="39">F452^2</f>
        <v>4.7478831572354578E-3</v>
      </c>
      <c r="H452">
        <f>SQRT(SUM($G$3:G452)/D452)</f>
        <v>4.144677064270965E-2</v>
      </c>
    </row>
    <row r="453" spans="1:8" x14ac:dyDescent="0.25">
      <c r="A453">
        <v>19970829</v>
      </c>
      <c r="B453">
        <v>899.47</v>
      </c>
      <c r="C453">
        <f t="shared" si="35"/>
        <v>2.7834426597727839</v>
      </c>
      <c r="D453">
        <f t="shared" si="36"/>
        <v>451</v>
      </c>
      <c r="E453">
        <f t="shared" si="37"/>
        <v>6.1717132145738002E-3</v>
      </c>
      <c r="F453">
        <f t="shared" si="38"/>
        <v>-6.5333620725574831E-2</v>
      </c>
      <c r="G453">
        <f t="shared" si="39"/>
        <v>4.2684819971132611E-3</v>
      </c>
      <c r="H453">
        <f>SQRT(SUM($G$3:G453)/D453)</f>
        <v>4.1514941090396586E-2</v>
      </c>
    </row>
    <row r="454" spans="1:8" x14ac:dyDescent="0.25">
      <c r="A454">
        <v>19970930</v>
      </c>
      <c r="B454">
        <v>947.28</v>
      </c>
      <c r="C454">
        <f t="shared" si="35"/>
        <v>2.8352316788232286</v>
      </c>
      <c r="D454">
        <f t="shared" si="36"/>
        <v>452</v>
      </c>
      <c r="E454">
        <f t="shared" si="37"/>
        <v>6.2726364575735145E-3</v>
      </c>
      <c r="F454">
        <f t="shared" si="38"/>
        <v>4.5516382592871128E-2</v>
      </c>
      <c r="G454">
        <f t="shared" si="39"/>
        <v>2.0717410843406219E-3</v>
      </c>
      <c r="H454">
        <f>SQRT(SUM($G$3:G454)/D454)</f>
        <v>4.1524219438798506E-2</v>
      </c>
    </row>
    <row r="455" spans="1:8" x14ac:dyDescent="0.25">
      <c r="A455">
        <v>19971031</v>
      </c>
      <c r="B455">
        <v>914.62</v>
      </c>
      <c r="C455">
        <f t="shared" si="35"/>
        <v>2.8001456372684452</v>
      </c>
      <c r="D455">
        <f t="shared" si="36"/>
        <v>453</v>
      </c>
      <c r="E455">
        <f t="shared" si="37"/>
        <v>6.1813369476124615E-3</v>
      </c>
      <c r="F455">
        <f t="shared" si="38"/>
        <v>-4.1267378502395806E-2</v>
      </c>
      <c r="G455">
        <f t="shared" si="39"/>
        <v>1.7029965284599995E-3</v>
      </c>
      <c r="H455">
        <f>SQRT(SUM($G$3:G455)/D455)</f>
        <v>4.1523654210638923E-2</v>
      </c>
    </row>
    <row r="456" spans="1:8" x14ac:dyDescent="0.25">
      <c r="A456">
        <v>19971128</v>
      </c>
      <c r="B456">
        <v>955.4</v>
      </c>
      <c r="C456">
        <f t="shared" si="35"/>
        <v>2.8437670597563889</v>
      </c>
      <c r="D456">
        <f t="shared" si="36"/>
        <v>454</v>
      </c>
      <c r="E456">
        <f t="shared" si="37"/>
        <v>6.2638040963797111E-3</v>
      </c>
      <c r="F456">
        <f t="shared" si="38"/>
        <v>3.7357618391563943E-2</v>
      </c>
      <c r="G456">
        <f t="shared" si="39"/>
        <v>1.3955916518897165E-3</v>
      </c>
      <c r="H456">
        <f>SQRT(SUM($G$3:G456)/D456)</f>
        <v>4.1514937330364668E-2</v>
      </c>
    </row>
    <row r="457" spans="1:8" x14ac:dyDescent="0.25">
      <c r="A457">
        <v>19971231</v>
      </c>
      <c r="B457">
        <v>970.43</v>
      </c>
      <c r="C457">
        <f t="shared" si="35"/>
        <v>2.8593762310390685</v>
      </c>
      <c r="D457">
        <f t="shared" si="36"/>
        <v>455</v>
      </c>
      <c r="E457">
        <f t="shared" si="37"/>
        <v>6.2843433649210296E-3</v>
      </c>
      <c r="F457">
        <f t="shared" si="38"/>
        <v>9.3248279177585505E-3</v>
      </c>
      <c r="G457">
        <f t="shared" si="39"/>
        <v>8.6952415695809267E-5</v>
      </c>
      <c r="H457">
        <f>SQRT(SUM($G$3:G457)/D457)</f>
        <v>4.1471595527507579E-2</v>
      </c>
    </row>
    <row r="458" spans="1:8" x14ac:dyDescent="0.25">
      <c r="A458">
        <v>19980130</v>
      </c>
      <c r="B458">
        <v>980.28</v>
      </c>
      <c r="C458">
        <f t="shared" si="35"/>
        <v>2.8694752039423057</v>
      </c>
      <c r="D458">
        <f t="shared" si="36"/>
        <v>456</v>
      </c>
      <c r="E458">
        <f t="shared" si="37"/>
        <v>6.2927087805752322E-3</v>
      </c>
      <c r="F458">
        <f t="shared" si="38"/>
        <v>3.8062641226620144E-3</v>
      </c>
      <c r="G458">
        <f t="shared" si="39"/>
        <v>1.4487646571464035E-5</v>
      </c>
      <c r="H458">
        <f>SQRT(SUM($G$3:G458)/D458)</f>
        <v>4.1426480795016235E-2</v>
      </c>
    </row>
    <row r="459" spans="1:8" x14ac:dyDescent="0.25">
      <c r="A459">
        <v>19980227</v>
      </c>
      <c r="B459">
        <v>1049.3399999999999</v>
      </c>
      <c r="C459">
        <f t="shared" si="35"/>
        <v>2.9375536328896823</v>
      </c>
      <c r="D459">
        <f t="shared" si="36"/>
        <v>457</v>
      </c>
      <c r="E459">
        <f t="shared" si="37"/>
        <v>6.4279072929752344E-3</v>
      </c>
      <c r="F459">
        <f t="shared" si="38"/>
        <v>6.1650521654401352E-2</v>
      </c>
      <c r="G459">
        <f t="shared" si="39"/>
        <v>3.8007868202598102E-3</v>
      </c>
      <c r="H459">
        <f>SQRT(SUM($G$3:G459)/D459)</f>
        <v>4.1481500362801814E-2</v>
      </c>
    </row>
    <row r="460" spans="1:8" x14ac:dyDescent="0.25">
      <c r="A460">
        <v>19980331</v>
      </c>
      <c r="B460">
        <v>1101.75</v>
      </c>
      <c r="C460">
        <f t="shared" si="35"/>
        <v>2.9862920625226237</v>
      </c>
      <c r="D460">
        <f t="shared" si="36"/>
        <v>458</v>
      </c>
      <c r="E460">
        <f t="shared" si="37"/>
        <v>6.520288346119266E-3</v>
      </c>
      <c r="F460">
        <f t="shared" si="38"/>
        <v>4.2218141286822129E-2</v>
      </c>
      <c r="G460">
        <f t="shared" si="39"/>
        <v>1.7823714537140753E-3</v>
      </c>
      <c r="H460">
        <f>SQRT(SUM($G$3:G460)/D460)</f>
        <v>4.1483122998465523E-2</v>
      </c>
    </row>
    <row r="461" spans="1:8" x14ac:dyDescent="0.25">
      <c r="A461">
        <v>19980430</v>
      </c>
      <c r="B461">
        <v>1111.75</v>
      </c>
      <c r="C461">
        <f t="shared" si="35"/>
        <v>2.995327588191333</v>
      </c>
      <c r="D461">
        <f t="shared" si="36"/>
        <v>459</v>
      </c>
      <c r="E461">
        <f t="shared" si="37"/>
        <v>6.5257681659941892E-3</v>
      </c>
      <c r="F461">
        <f t="shared" si="38"/>
        <v>2.5097575027151651E-3</v>
      </c>
      <c r="G461">
        <f t="shared" si="39"/>
        <v>6.2988827224350621E-6</v>
      </c>
      <c r="H461">
        <f>SQRT(SUM($G$3:G461)/D461)</f>
        <v>4.1438075357388304E-2</v>
      </c>
    </row>
    <row r="462" spans="1:8" x14ac:dyDescent="0.25">
      <c r="A462">
        <v>19980529</v>
      </c>
      <c r="B462">
        <v>1090.82</v>
      </c>
      <c r="C462">
        <f t="shared" si="35"/>
        <v>2.9763219447707239</v>
      </c>
      <c r="D462">
        <f t="shared" si="36"/>
        <v>460</v>
      </c>
      <c r="E462">
        <f t="shared" si="37"/>
        <v>6.4702650973276609E-3</v>
      </c>
      <c r="F462">
        <f t="shared" si="38"/>
        <v>-2.5475908517936838E-2</v>
      </c>
      <c r="G462">
        <f t="shared" si="39"/>
        <v>6.4902191481428677E-4</v>
      </c>
      <c r="H462">
        <f>SQRT(SUM($G$3:G462)/D462)</f>
        <v>4.1410048898966378E-2</v>
      </c>
    </row>
    <row r="463" spans="1:8" x14ac:dyDescent="0.25">
      <c r="A463">
        <v>19980630</v>
      </c>
      <c r="B463">
        <v>1133.8399999999999</v>
      </c>
      <c r="C463">
        <f t="shared" si="35"/>
        <v>3.0150023396591772</v>
      </c>
      <c r="D463">
        <f t="shared" si="36"/>
        <v>461</v>
      </c>
      <c r="E463">
        <f t="shared" si="37"/>
        <v>6.5401352270264149E-3</v>
      </c>
      <c r="F463">
        <f t="shared" si="38"/>
        <v>3.2140259661426904E-2</v>
      </c>
      <c r="G463">
        <f t="shared" si="39"/>
        <v>1.0329962911039454E-3</v>
      </c>
      <c r="H463">
        <f>SQRT(SUM($G$3:G463)/D463)</f>
        <v>4.1392187668844116E-2</v>
      </c>
    </row>
    <row r="464" spans="1:8" x14ac:dyDescent="0.25">
      <c r="A464">
        <v>19980731</v>
      </c>
      <c r="B464">
        <v>1120.67</v>
      </c>
      <c r="C464">
        <f t="shared" si="35"/>
        <v>3.0033189585165432</v>
      </c>
      <c r="D464">
        <f t="shared" si="36"/>
        <v>462</v>
      </c>
      <c r="E464">
        <f t="shared" si="37"/>
        <v>6.5006903863994445E-3</v>
      </c>
      <c r="F464">
        <f t="shared" si="38"/>
        <v>-1.8184071529033452E-2</v>
      </c>
      <c r="G464">
        <f t="shared" si="39"/>
        <v>3.3066045737300501E-4</v>
      </c>
      <c r="H464">
        <f>SQRT(SUM($G$3:G464)/D464)</f>
        <v>4.1356020663968776E-2</v>
      </c>
    </row>
    <row r="465" spans="1:8" x14ac:dyDescent="0.25">
      <c r="A465">
        <v>19980831</v>
      </c>
      <c r="B465">
        <v>957.28</v>
      </c>
      <c r="C465">
        <f t="shared" si="35"/>
        <v>2.845732888442249</v>
      </c>
      <c r="D465">
        <f t="shared" si="36"/>
        <v>463</v>
      </c>
      <c r="E465">
        <f t="shared" si="37"/>
        <v>6.1462913357283998E-3</v>
      </c>
      <c r="F465">
        <f t="shared" si="38"/>
        <v>-0.16373236141002254</v>
      </c>
      <c r="G465">
        <f t="shared" si="39"/>
        <v>2.6808286172902238E-2</v>
      </c>
      <c r="H465">
        <f>SQRT(SUM($G$3:G465)/D465)</f>
        <v>4.2006281846278505E-2</v>
      </c>
    </row>
    <row r="466" spans="1:8" x14ac:dyDescent="0.25">
      <c r="A466">
        <v>19980930</v>
      </c>
      <c r="B466">
        <v>1017.01</v>
      </c>
      <c r="C466">
        <f t="shared" si="35"/>
        <v>2.9062591876424366</v>
      </c>
      <c r="D466">
        <f t="shared" si="36"/>
        <v>464</v>
      </c>
      <c r="E466">
        <f t="shared" si="37"/>
        <v>6.2634896285397338E-3</v>
      </c>
      <c r="F466">
        <f t="shared" si="38"/>
        <v>5.4262809571647863E-2</v>
      </c>
      <c r="G466">
        <f t="shared" si="39"/>
        <v>2.9444525026089191E-3</v>
      </c>
      <c r="H466">
        <f>SQRT(SUM($G$3:G466)/D466)</f>
        <v>4.203653953291784E-2</v>
      </c>
    </row>
    <row r="467" spans="1:8" x14ac:dyDescent="0.25">
      <c r="A467">
        <v>19981030</v>
      </c>
      <c r="B467">
        <v>1098.67</v>
      </c>
      <c r="C467">
        <f t="shared" si="35"/>
        <v>2.98349259513776</v>
      </c>
      <c r="D467">
        <f t="shared" si="36"/>
        <v>465</v>
      </c>
      <c r="E467">
        <f t="shared" si="37"/>
        <v>6.4161131078231395E-3</v>
      </c>
      <c r="F467">
        <f t="shared" si="38"/>
        <v>7.0817294387500229E-2</v>
      </c>
      <c r="G467">
        <f t="shared" si="39"/>
        <v>5.0150891843658719E-3</v>
      </c>
      <c r="H467">
        <f>SQRT(SUM($G$3:G467)/D467)</f>
        <v>4.2119539907093967E-2</v>
      </c>
    </row>
    <row r="468" spans="1:8" x14ac:dyDescent="0.25">
      <c r="A468">
        <v>19981130</v>
      </c>
      <c r="B468">
        <v>1163.6300000000001</v>
      </c>
      <c r="C468">
        <f t="shared" si="35"/>
        <v>3.0409366671449116</v>
      </c>
      <c r="D468">
        <f t="shared" si="36"/>
        <v>466</v>
      </c>
      <c r="E468">
        <f t="shared" si="37"/>
        <v>6.5256151655470208E-3</v>
      </c>
      <c r="F468">
        <f t="shared" si="38"/>
        <v>5.0918456841604606E-2</v>
      </c>
      <c r="G468">
        <f t="shared" si="39"/>
        <v>2.5926892471303509E-3</v>
      </c>
      <c r="H468">
        <f>SQRT(SUM($G$3:G468)/D468)</f>
        <v>4.2140388779172901E-2</v>
      </c>
    </row>
    <row r="469" spans="1:8" x14ac:dyDescent="0.25">
      <c r="A469">
        <v>19981231</v>
      </c>
      <c r="B469">
        <v>1229.23</v>
      </c>
      <c r="C469">
        <f t="shared" si="35"/>
        <v>3.0957801948768329</v>
      </c>
      <c r="D469">
        <f t="shared" si="36"/>
        <v>467</v>
      </c>
      <c r="E469">
        <f t="shared" si="37"/>
        <v>6.6290796464172014E-3</v>
      </c>
      <c r="F469">
        <f t="shared" si="38"/>
        <v>4.8214448085504048E-2</v>
      </c>
      <c r="G469">
        <f t="shared" si="39"/>
        <v>2.3246330041897648E-3</v>
      </c>
      <c r="H469">
        <f>SQRT(SUM($G$3:G469)/D469)</f>
        <v>4.2154330397380931E-2</v>
      </c>
    </row>
    <row r="470" spans="1:8" x14ac:dyDescent="0.25">
      <c r="A470">
        <v>19990129</v>
      </c>
      <c r="B470">
        <v>1279.6400000000001</v>
      </c>
      <c r="C470">
        <f t="shared" si="35"/>
        <v>3.1359710261559917</v>
      </c>
      <c r="D470">
        <f t="shared" si="36"/>
        <v>468</v>
      </c>
      <c r="E470">
        <f t="shared" si="37"/>
        <v>6.7007927909316064E-3</v>
      </c>
      <c r="F470">
        <f t="shared" si="38"/>
        <v>3.3490038488227181E-2</v>
      </c>
      <c r="G470">
        <f t="shared" si="39"/>
        <v>1.121582677942938E-3</v>
      </c>
      <c r="H470">
        <f>SQRT(SUM($G$3:G470)/D470)</f>
        <v>4.2137716281798417E-2</v>
      </c>
    </row>
    <row r="471" spans="1:8" x14ac:dyDescent="0.25">
      <c r="A471">
        <v>19990226</v>
      </c>
      <c r="B471">
        <v>1238.33</v>
      </c>
      <c r="C471">
        <f t="shared" si="35"/>
        <v>3.103155935490614</v>
      </c>
      <c r="D471">
        <f t="shared" si="36"/>
        <v>469</v>
      </c>
      <c r="E471">
        <f t="shared" si="37"/>
        <v>6.6165371758861707E-3</v>
      </c>
      <c r="F471">
        <f t="shared" si="38"/>
        <v>-3.9431627841263861E-2</v>
      </c>
      <c r="G471">
        <f t="shared" si="39"/>
        <v>1.5548532742119352E-3</v>
      </c>
      <c r="H471">
        <f>SQRT(SUM($G$3:G471)/D471)</f>
        <v>4.2132131272436812E-2</v>
      </c>
    </row>
    <row r="472" spans="1:8" x14ac:dyDescent="0.25">
      <c r="A472">
        <v>19990331</v>
      </c>
      <c r="B472">
        <v>1286.3699999999999</v>
      </c>
      <c r="C472">
        <f t="shared" si="35"/>
        <v>3.1412165360577706</v>
      </c>
      <c r="D472">
        <f t="shared" si="36"/>
        <v>470</v>
      </c>
      <c r="E472">
        <f t="shared" si="37"/>
        <v>6.6834394384207886E-3</v>
      </c>
      <c r="F472">
        <f t="shared" si="38"/>
        <v>3.137716112873587E-2</v>
      </c>
      <c r="G472">
        <f t="shared" si="39"/>
        <v>9.8452624049865322E-4</v>
      </c>
      <c r="H472">
        <f>SQRT(SUM($G$3:G472)/D472)</f>
        <v>4.2112164259907922E-2</v>
      </c>
    </row>
    <row r="473" spans="1:8" x14ac:dyDescent="0.25">
      <c r="A473">
        <v>19990430</v>
      </c>
      <c r="B473">
        <v>1335.18</v>
      </c>
      <c r="C473">
        <f t="shared" si="35"/>
        <v>3.178458352006607</v>
      </c>
      <c r="D473">
        <f t="shared" si="36"/>
        <v>471</v>
      </c>
      <c r="E473">
        <f t="shared" si="37"/>
        <v>6.7483192186976798E-3</v>
      </c>
      <c r="F473">
        <f t="shared" si="38"/>
        <v>3.0493496730138674E-2</v>
      </c>
      <c r="G473">
        <f t="shared" si="39"/>
        <v>9.2985334283097803E-4</v>
      </c>
      <c r="H473">
        <f>SQRT(SUM($G$3:G473)/D473)</f>
        <v>4.209089374335695E-2</v>
      </c>
    </row>
    <row r="474" spans="1:8" x14ac:dyDescent="0.25">
      <c r="A474">
        <v>19990528</v>
      </c>
      <c r="B474">
        <v>1301.8399999999999</v>
      </c>
      <c r="C474">
        <f t="shared" si="35"/>
        <v>3.1531708861528864</v>
      </c>
      <c r="D474">
        <f t="shared" si="36"/>
        <v>472</v>
      </c>
      <c r="E474">
        <f t="shared" si="37"/>
        <v>6.6804467926967932E-3</v>
      </c>
      <c r="F474">
        <f t="shared" si="38"/>
        <v>-3.1967912646417337E-2</v>
      </c>
      <c r="G474">
        <f t="shared" si="39"/>
        <v>1.0219474389689695E-3</v>
      </c>
      <c r="H474">
        <f>SQRT(SUM($G$3:G474)/D474)</f>
        <v>4.2072021550543855E-2</v>
      </c>
    </row>
    <row r="475" spans="1:8" x14ac:dyDescent="0.25">
      <c r="A475">
        <v>19990630</v>
      </c>
      <c r="B475">
        <v>1372.71</v>
      </c>
      <c r="C475">
        <f t="shared" si="35"/>
        <v>3.2061791259445518</v>
      </c>
      <c r="D475">
        <f t="shared" si="36"/>
        <v>473</v>
      </c>
      <c r="E475">
        <f t="shared" si="37"/>
        <v>6.7783913867749505E-3</v>
      </c>
      <c r="F475">
        <f t="shared" si="38"/>
        <v>4.6229848404890403E-2</v>
      </c>
      <c r="G475">
        <f t="shared" si="39"/>
        <v>2.1371988835391475E-3</v>
      </c>
      <c r="H475">
        <f>SQRT(SUM($G$3:G475)/D475)</f>
        <v>4.208124522953953E-2</v>
      </c>
    </row>
    <row r="476" spans="1:8" x14ac:dyDescent="0.25">
      <c r="A476">
        <v>19990730</v>
      </c>
      <c r="B476">
        <v>1328.72</v>
      </c>
      <c r="C476">
        <f t="shared" si="35"/>
        <v>3.1736083105912707</v>
      </c>
      <c r="D476">
        <f t="shared" si="36"/>
        <v>474</v>
      </c>
      <c r="E476">
        <f t="shared" si="37"/>
        <v>6.6953761826820061E-3</v>
      </c>
      <c r="F476">
        <f t="shared" si="38"/>
        <v>-3.9266191535963106E-2</v>
      </c>
      <c r="G476">
        <f t="shared" si="39"/>
        <v>1.5418337977389407E-3</v>
      </c>
      <c r="H476">
        <f>SQRT(SUM($G$3:G476)/D476)</f>
        <v>4.2075504550582531E-2</v>
      </c>
    </row>
    <row r="477" spans="1:8" x14ac:dyDescent="0.25">
      <c r="A477">
        <v>19990831</v>
      </c>
      <c r="B477">
        <v>1320.41</v>
      </c>
      <c r="C477">
        <f t="shared" si="35"/>
        <v>3.1673345322134741</v>
      </c>
      <c r="D477">
        <f t="shared" si="36"/>
        <v>475</v>
      </c>
      <c r="E477">
        <f t="shared" si="37"/>
        <v>6.6680726993967876E-3</v>
      </c>
      <c r="F477">
        <f t="shared" si="38"/>
        <v>-1.2941851077193423E-2</v>
      </c>
      <c r="G477">
        <f t="shared" si="39"/>
        <v>1.6749150930425255E-4</v>
      </c>
      <c r="H477">
        <f>SQRT(SUM($G$3:G477)/D477)</f>
        <v>4.2035385668430694E-2</v>
      </c>
    </row>
    <row r="478" spans="1:8" x14ac:dyDescent="0.25">
      <c r="A478">
        <v>19990930</v>
      </c>
      <c r="B478">
        <v>1282.71</v>
      </c>
      <c r="C478">
        <f t="shared" si="35"/>
        <v>3.1383672651311394</v>
      </c>
      <c r="D478">
        <f t="shared" si="36"/>
        <v>476</v>
      </c>
      <c r="E478">
        <f t="shared" si="37"/>
        <v>6.5932085401914694E-3</v>
      </c>
      <c r="F478">
        <f t="shared" si="38"/>
        <v>-3.5560475622526129E-2</v>
      </c>
      <c r="G478">
        <f t="shared" si="39"/>
        <v>1.2645474265002752E-3</v>
      </c>
      <c r="H478">
        <f>SQRT(SUM($G$3:G478)/D478)</f>
        <v>4.202282868895231E-2</v>
      </c>
    </row>
    <row r="479" spans="1:8" x14ac:dyDescent="0.25">
      <c r="A479">
        <v>19991029</v>
      </c>
      <c r="B479">
        <v>1362.93</v>
      </c>
      <c r="C479">
        <f t="shared" si="35"/>
        <v>3.1990290318781556</v>
      </c>
      <c r="D479">
        <f t="shared" si="36"/>
        <v>477</v>
      </c>
      <c r="E479">
        <f t="shared" si="37"/>
        <v>6.7065598152581882E-3</v>
      </c>
      <c r="F479">
        <f t="shared" si="38"/>
        <v>5.3955206931757989E-2</v>
      </c>
      <c r="G479">
        <f t="shared" si="39"/>
        <v>2.9111643550488253E-3</v>
      </c>
      <c r="H479">
        <f>SQRT(SUM($G$3:G479)/D479)</f>
        <v>4.205138602354476E-2</v>
      </c>
    </row>
    <row r="480" spans="1:8" x14ac:dyDescent="0.25">
      <c r="A480">
        <v>19991130</v>
      </c>
      <c r="B480">
        <v>1388.91</v>
      </c>
      <c r="C480">
        <f t="shared" si="35"/>
        <v>3.217911504639182</v>
      </c>
      <c r="D480">
        <f t="shared" si="36"/>
        <v>478</v>
      </c>
      <c r="E480">
        <f t="shared" si="37"/>
        <v>6.7320324364836441E-3</v>
      </c>
      <c r="F480">
        <f t="shared" si="38"/>
        <v>1.2150440324542749E-2</v>
      </c>
      <c r="G480">
        <f t="shared" si="39"/>
        <v>1.4763320008027449E-4</v>
      </c>
      <c r="H480">
        <f>SQRT(SUM($G$3:G480)/D480)</f>
        <v>4.2011052239800825E-2</v>
      </c>
    </row>
    <row r="481" spans="1:8" x14ac:dyDescent="0.25">
      <c r="A481">
        <v>19991231</v>
      </c>
      <c r="B481">
        <v>1469.25</v>
      </c>
      <c r="C481">
        <f t="shared" si="35"/>
        <v>3.2741443042932872</v>
      </c>
      <c r="D481">
        <f t="shared" si="36"/>
        <v>479</v>
      </c>
      <c r="E481">
        <f t="shared" si="37"/>
        <v>6.8353743304661527E-3</v>
      </c>
      <c r="F481">
        <f t="shared" si="38"/>
        <v>4.9397425323639062E-2</v>
      </c>
      <c r="G481">
        <f t="shared" si="39"/>
        <v>2.4401056286044976E-3</v>
      </c>
      <c r="H481">
        <f>SQRT(SUM($G$3:G481)/D481)</f>
        <v>4.2027824900485358E-2</v>
      </c>
    </row>
    <row r="482" spans="1:8" x14ac:dyDescent="0.25">
      <c r="A482">
        <v>20000131</v>
      </c>
      <c r="B482">
        <v>1394.46</v>
      </c>
      <c r="C482">
        <f t="shared" si="35"/>
        <v>3.2218994813405031</v>
      </c>
      <c r="D482">
        <f t="shared" si="36"/>
        <v>480</v>
      </c>
      <c r="E482">
        <f t="shared" si="37"/>
        <v>6.712290586126048E-3</v>
      </c>
      <c r="F482">
        <f t="shared" si="38"/>
        <v>-5.8957113538910144E-2</v>
      </c>
      <c r="G482">
        <f t="shared" si="39"/>
        <v>3.4759412368399419E-3</v>
      </c>
      <c r="H482">
        <f>SQRT(SUM($G$3:G482)/D482)</f>
        <v>4.2070176362106207E-2</v>
      </c>
    </row>
    <row r="483" spans="1:8" x14ac:dyDescent="0.25">
      <c r="A483">
        <v>20000229</v>
      </c>
      <c r="B483">
        <v>1366.42</v>
      </c>
      <c r="C483">
        <f t="shared" si="35"/>
        <v>3.2015864187300549</v>
      </c>
      <c r="D483">
        <f t="shared" si="36"/>
        <v>481</v>
      </c>
      <c r="E483">
        <f t="shared" si="37"/>
        <v>6.6561048206446047E-3</v>
      </c>
      <c r="F483">
        <f t="shared" si="38"/>
        <v>-2.6969167431092789E-2</v>
      </c>
      <c r="G483">
        <f t="shared" si="39"/>
        <v>7.27335991926316E-4</v>
      </c>
      <c r="H483">
        <f>SQRT(SUM($G$3:G483)/D483)</f>
        <v>4.2044408034134249E-2</v>
      </c>
    </row>
    <row r="484" spans="1:8" x14ac:dyDescent="0.25">
      <c r="A484">
        <v>20000331</v>
      </c>
      <c r="B484">
        <v>1498.58</v>
      </c>
      <c r="C484">
        <f t="shared" si="35"/>
        <v>3.2939102308522785</v>
      </c>
      <c r="D484">
        <f t="shared" si="36"/>
        <v>482</v>
      </c>
      <c r="E484">
        <f t="shared" si="37"/>
        <v>6.8338386532204951E-3</v>
      </c>
      <c r="F484">
        <f t="shared" si="38"/>
        <v>8.5489973469003125E-2</v>
      </c>
      <c r="G484">
        <f t="shared" si="39"/>
        <v>7.3085355637308586E-3</v>
      </c>
      <c r="H484">
        <f>SQRT(SUM($G$3:G484)/D484)</f>
        <v>4.2180892469300922E-2</v>
      </c>
    </row>
    <row r="485" spans="1:8" x14ac:dyDescent="0.25">
      <c r="A485">
        <v>20000428</v>
      </c>
      <c r="B485">
        <v>1452.43</v>
      </c>
      <c r="C485">
        <f t="shared" si="35"/>
        <v>3.2626302535942004</v>
      </c>
      <c r="D485">
        <f t="shared" si="36"/>
        <v>483</v>
      </c>
      <c r="E485">
        <f t="shared" si="37"/>
        <v>6.7549280612716365E-3</v>
      </c>
      <c r="F485">
        <f t="shared" si="38"/>
        <v>-3.8034905319349707E-2</v>
      </c>
      <c r="G485">
        <f t="shared" si="39"/>
        <v>1.4466540226518968E-3</v>
      </c>
      <c r="H485">
        <f>SQRT(SUM($G$3:G485)/D485)</f>
        <v>4.2172729709970845E-2</v>
      </c>
    </row>
    <row r="486" spans="1:8" x14ac:dyDescent="0.25">
      <c r="A486">
        <v>20000531</v>
      </c>
      <c r="B486">
        <v>1420.6</v>
      </c>
      <c r="C486">
        <f t="shared" si="35"/>
        <v>3.2404715553642371</v>
      </c>
      <c r="D486">
        <f t="shared" si="36"/>
        <v>484</v>
      </c>
      <c r="E486">
        <f t="shared" si="37"/>
        <v>6.6951891639756966E-3</v>
      </c>
      <c r="F486">
        <f t="shared" si="38"/>
        <v>-2.8853887393939001E-2</v>
      </c>
      <c r="G486">
        <f t="shared" si="39"/>
        <v>8.3254681774211196E-4</v>
      </c>
      <c r="H486">
        <f>SQRT(SUM($G$3:G486)/D486)</f>
        <v>4.2149550431968053E-2</v>
      </c>
    </row>
    <row r="487" spans="1:8" x14ac:dyDescent="0.25">
      <c r="A487">
        <v>20000630</v>
      </c>
      <c r="B487">
        <v>1454.6</v>
      </c>
      <c r="C487">
        <f t="shared" si="35"/>
        <v>3.2641231865209677</v>
      </c>
      <c r="D487">
        <f t="shared" si="36"/>
        <v>485</v>
      </c>
      <c r="E487">
        <f t="shared" si="37"/>
        <v>6.7301509000432325E-3</v>
      </c>
      <c r="F487">
        <f t="shared" si="38"/>
        <v>1.6921480256687292E-2</v>
      </c>
      <c r="G487">
        <f t="shared" si="39"/>
        <v>2.8633649407745781E-4</v>
      </c>
      <c r="H487">
        <f>SQRT(SUM($G$3:G487)/D487)</f>
        <v>4.2113084963068509E-2</v>
      </c>
    </row>
    <row r="488" spans="1:8" x14ac:dyDescent="0.25">
      <c r="A488">
        <v>20000731</v>
      </c>
      <c r="B488">
        <v>1430.83</v>
      </c>
      <c r="C488">
        <f t="shared" si="35"/>
        <v>3.2476469332566054</v>
      </c>
      <c r="D488">
        <f t="shared" si="36"/>
        <v>486</v>
      </c>
      <c r="E488">
        <f t="shared" si="37"/>
        <v>6.6824010972358133E-3</v>
      </c>
      <c r="F488">
        <f t="shared" si="38"/>
        <v>-2.315865436159812E-2</v>
      </c>
      <c r="G488">
        <f t="shared" si="39"/>
        <v>5.3632327183996764E-4</v>
      </c>
      <c r="H488">
        <f>SQRT(SUM($G$3:G488)/D488)</f>
        <v>4.2082850063196404E-2</v>
      </c>
    </row>
    <row r="489" spans="1:8" x14ac:dyDescent="0.25">
      <c r="A489">
        <v>20000831</v>
      </c>
      <c r="B489">
        <v>1517.68</v>
      </c>
      <c r="C489">
        <f t="shared" si="35"/>
        <v>3.3065750908448175</v>
      </c>
      <c r="D489">
        <f t="shared" si="36"/>
        <v>487</v>
      </c>
      <c r="E489">
        <f t="shared" si="37"/>
        <v>6.7896819113856619E-3</v>
      </c>
      <c r="F489">
        <f t="shared" si="38"/>
        <v>5.2138475676826466E-2</v>
      </c>
      <c r="G489">
        <f t="shared" si="39"/>
        <v>2.7184206459030251E-3</v>
      </c>
      <c r="H489">
        <f>SQRT(SUM($G$3:G489)/D489)</f>
        <v>4.2105958734771076E-2</v>
      </c>
    </row>
    <row r="490" spans="1:8" x14ac:dyDescent="0.25">
      <c r="A490">
        <v>20000929</v>
      </c>
      <c r="B490">
        <v>1436.51</v>
      </c>
      <c r="C490">
        <f t="shared" si="35"/>
        <v>3.2516087985600688</v>
      </c>
      <c r="D490">
        <f t="shared" si="36"/>
        <v>488</v>
      </c>
      <c r="E490">
        <f t="shared" si="37"/>
        <v>6.663132783934567E-3</v>
      </c>
      <c r="F490">
        <f t="shared" si="38"/>
        <v>-6.1629425068683262E-2</v>
      </c>
      <c r="G490">
        <f t="shared" si="39"/>
        <v>3.7981860342964449E-3</v>
      </c>
      <c r="H490">
        <f>SQRT(SUM($G$3:G490)/D490)</f>
        <v>4.2155212170900951E-2</v>
      </c>
    </row>
    <row r="491" spans="1:8" x14ac:dyDescent="0.25">
      <c r="A491">
        <v>20001031</v>
      </c>
      <c r="B491">
        <v>1429.4</v>
      </c>
      <c r="C491">
        <f t="shared" si="35"/>
        <v>3.2466470135864061</v>
      </c>
      <c r="D491">
        <f t="shared" si="36"/>
        <v>489</v>
      </c>
      <c r="E491">
        <f t="shared" si="37"/>
        <v>6.6393599459844705E-3</v>
      </c>
      <c r="F491">
        <f t="shared" si="38"/>
        <v>-1.1601144919647201E-2</v>
      </c>
      <c r="G491">
        <f t="shared" si="39"/>
        <v>1.3458656344665607E-4</v>
      </c>
      <c r="H491">
        <f>SQRT(SUM($G$3:G491)/D491)</f>
        <v>4.2115354300750099E-2</v>
      </c>
    </row>
    <row r="492" spans="1:8" x14ac:dyDescent="0.25">
      <c r="A492">
        <v>20001130</v>
      </c>
      <c r="B492">
        <v>1314.95</v>
      </c>
      <c r="C492">
        <f t="shared" si="35"/>
        <v>3.1631908798758186</v>
      </c>
      <c r="D492">
        <f t="shared" si="36"/>
        <v>490</v>
      </c>
      <c r="E492">
        <f t="shared" si="37"/>
        <v>6.455491591583303E-3</v>
      </c>
      <c r="F492">
        <f t="shared" si="38"/>
        <v>-8.991162530217077E-2</v>
      </c>
      <c r="G492">
        <f t="shared" si="39"/>
        <v>8.0841003644779551E-3</v>
      </c>
      <c r="H492">
        <f>SQRT(SUM($G$3:G492)/D492)</f>
        <v>4.2267971677234603E-2</v>
      </c>
    </row>
    <row r="493" spans="1:8" x14ac:dyDescent="0.25">
      <c r="A493">
        <v>20001229</v>
      </c>
      <c r="B493">
        <v>1320.28</v>
      </c>
      <c r="C493">
        <f t="shared" si="35"/>
        <v>3.1672360730985418</v>
      </c>
      <c r="D493">
        <f t="shared" si="36"/>
        <v>491</v>
      </c>
      <c r="E493">
        <f t="shared" si="37"/>
        <v>6.4505826336019182E-3</v>
      </c>
      <c r="F493">
        <f t="shared" si="38"/>
        <v>-2.4053894108786869E-3</v>
      </c>
      <c r="G493">
        <f t="shared" si="39"/>
        <v>5.7858982179673164E-6</v>
      </c>
      <c r="H493">
        <f>SQRT(SUM($G$3:G493)/D493)</f>
        <v>4.2225046535178092E-2</v>
      </c>
    </row>
    <row r="494" spans="1:8" x14ac:dyDescent="0.25">
      <c r="A494">
        <v>20010131</v>
      </c>
      <c r="B494">
        <v>1366.01</v>
      </c>
      <c r="C494">
        <f t="shared" si="35"/>
        <v>3.2012863195486836</v>
      </c>
      <c r="D494">
        <f t="shared" si="36"/>
        <v>492</v>
      </c>
      <c r="E494">
        <f t="shared" si="37"/>
        <v>6.5066795112778122E-3</v>
      </c>
      <c r="F494">
        <f t="shared" si="38"/>
        <v>2.754356693886395E-2</v>
      </c>
      <c r="G494">
        <f t="shared" si="39"/>
        <v>7.5864807971567927E-4</v>
      </c>
      <c r="H494">
        <f>SQRT(SUM($G$3:G494)/D494)</f>
        <v>4.2200386623441145E-2</v>
      </c>
    </row>
    <row r="495" spans="1:8" x14ac:dyDescent="0.25">
      <c r="A495">
        <v>20010228</v>
      </c>
      <c r="B495">
        <v>1239.94</v>
      </c>
      <c r="C495">
        <f t="shared" si="35"/>
        <v>3.1044552291321423</v>
      </c>
      <c r="D495">
        <f t="shared" si="36"/>
        <v>493</v>
      </c>
      <c r="E495">
        <f t="shared" si="37"/>
        <v>6.2970694302883212E-3</v>
      </c>
      <c r="F495">
        <f t="shared" si="38"/>
        <v>-0.10312815984682958</v>
      </c>
      <c r="G495">
        <f t="shared" si="39"/>
        <v>1.0635417353393233E-2</v>
      </c>
      <c r="H495">
        <f>SQRT(SUM($G$3:G495)/D495)</f>
        <v>4.2412653396478601E-2</v>
      </c>
    </row>
    <row r="496" spans="1:8" x14ac:dyDescent="0.25">
      <c r="A496">
        <v>20010330</v>
      </c>
      <c r="B496">
        <v>1160.33</v>
      </c>
      <c r="C496">
        <f t="shared" si="35"/>
        <v>3.038096685202011</v>
      </c>
      <c r="D496">
        <f t="shared" si="36"/>
        <v>494</v>
      </c>
      <c r="E496">
        <f t="shared" si="37"/>
        <v>6.149993289882613E-3</v>
      </c>
      <c r="F496">
        <f t="shared" si="38"/>
        <v>-7.2508537220013908E-2</v>
      </c>
      <c r="G496">
        <f t="shared" si="39"/>
        <v>5.2574879697861419E-3</v>
      </c>
      <c r="H496">
        <f>SQRT(SUM($G$3:G496)/D496)</f>
        <v>4.2495111408716806E-2</v>
      </c>
    </row>
    <row r="497" spans="1:8" x14ac:dyDescent="0.25">
      <c r="A497">
        <v>20010430</v>
      </c>
      <c r="B497">
        <v>1249.46</v>
      </c>
      <c r="C497">
        <f t="shared" si="35"/>
        <v>3.1121036957579915</v>
      </c>
      <c r="D497">
        <f t="shared" si="36"/>
        <v>495</v>
      </c>
      <c r="E497">
        <f t="shared" si="37"/>
        <v>6.2870781732484674E-3</v>
      </c>
      <c r="F497">
        <f t="shared" si="38"/>
        <v>6.7719932382731995E-2</v>
      </c>
      <c r="G497">
        <f t="shared" si="39"/>
        <v>4.5859892419217937E-3</v>
      </c>
      <c r="H497">
        <f>SQRT(SUM($G$3:G497)/D497)</f>
        <v>4.2561143874174812E-2</v>
      </c>
    </row>
    <row r="498" spans="1:8" x14ac:dyDescent="0.25">
      <c r="A498">
        <v>20010531</v>
      </c>
      <c r="B498">
        <v>1255.82</v>
      </c>
      <c r="C498">
        <f t="shared" si="35"/>
        <v>3.1171809834566</v>
      </c>
      <c r="D498">
        <f t="shared" si="36"/>
        <v>496</v>
      </c>
      <c r="E498">
        <f t="shared" si="37"/>
        <v>6.2846390795495968E-3</v>
      </c>
      <c r="F498">
        <f t="shared" si="38"/>
        <v>-1.2073513809411065E-3</v>
      </c>
      <c r="G498">
        <f t="shared" si="39"/>
        <v>1.4576973570603969E-6</v>
      </c>
      <c r="H498">
        <f>SQRT(SUM($G$3:G498)/D498)</f>
        <v>4.2518252408786969E-2</v>
      </c>
    </row>
    <row r="499" spans="1:8" x14ac:dyDescent="0.25">
      <c r="A499">
        <v>20010629</v>
      </c>
      <c r="B499">
        <v>1224.42</v>
      </c>
      <c r="C499">
        <f t="shared" si="35"/>
        <v>3.0918595002695768</v>
      </c>
      <c r="D499">
        <f t="shared" si="36"/>
        <v>497</v>
      </c>
      <c r="E499">
        <f t="shared" si="37"/>
        <v>6.2210452721721864E-3</v>
      </c>
      <c r="F499">
        <f t="shared" si="38"/>
        <v>-3.1542528459195397E-2</v>
      </c>
      <c r="G499">
        <f t="shared" si="39"/>
        <v>9.9493110159915151E-4</v>
      </c>
      <c r="H499">
        <f>SQRT(SUM($G$3:G499)/D499)</f>
        <v>4.2499014496768246E-2</v>
      </c>
    </row>
    <row r="500" spans="1:8" x14ac:dyDescent="0.25">
      <c r="A500">
        <v>20010731</v>
      </c>
      <c r="B500">
        <v>1211.23</v>
      </c>
      <c r="C500">
        <f t="shared" si="35"/>
        <v>3.081028610001276</v>
      </c>
      <c r="D500">
        <f t="shared" si="36"/>
        <v>498</v>
      </c>
      <c r="E500">
        <f t="shared" si="37"/>
        <v>6.1868044377535666E-3</v>
      </c>
      <c r="F500">
        <f t="shared" si="38"/>
        <v>-1.7017694706054319E-2</v>
      </c>
      <c r="G500">
        <f t="shared" si="39"/>
        <v>2.8960193310846919E-4</v>
      </c>
      <c r="H500">
        <f>SQRT(SUM($G$3:G500)/D500)</f>
        <v>4.2463171376582121E-2</v>
      </c>
    </row>
    <row r="501" spans="1:8" x14ac:dyDescent="0.25">
      <c r="A501">
        <v>20010831</v>
      </c>
      <c r="B501">
        <v>1133.58</v>
      </c>
      <c r="C501">
        <f t="shared" si="35"/>
        <v>3.0147730041138088</v>
      </c>
      <c r="D501">
        <f t="shared" si="36"/>
        <v>499</v>
      </c>
      <c r="E501">
        <f t="shared" si="37"/>
        <v>6.0416292667611398E-3</v>
      </c>
      <c r="F501">
        <f t="shared" si="38"/>
        <v>-7.2297235154228395E-2</v>
      </c>
      <c r="G501">
        <f t="shared" si="39"/>
        <v>5.2268902109457978E-3</v>
      </c>
      <c r="H501">
        <f>SQRT(SUM($G$3:G501)/D501)</f>
        <v>4.2543885394429548E-2</v>
      </c>
    </row>
    <row r="502" spans="1:8" x14ac:dyDescent="0.25">
      <c r="A502">
        <v>20010928</v>
      </c>
      <c r="B502">
        <v>1040.94</v>
      </c>
      <c r="C502">
        <f t="shared" si="35"/>
        <v>2.9295163888668192</v>
      </c>
      <c r="D502">
        <f t="shared" si="36"/>
        <v>500</v>
      </c>
      <c r="E502">
        <f t="shared" si="37"/>
        <v>5.859032777733638E-3</v>
      </c>
      <c r="F502">
        <f t="shared" si="38"/>
        <v>-9.1115648024723217E-2</v>
      </c>
      <c r="G502">
        <f t="shared" si="39"/>
        <v>8.3020613149652478E-3</v>
      </c>
      <c r="H502">
        <f>SQRT(SUM($G$3:G502)/D502)</f>
        <v>4.2696209933849837E-2</v>
      </c>
    </row>
    <row r="503" spans="1:8" x14ac:dyDescent="0.25">
      <c r="A503">
        <v>20011031</v>
      </c>
      <c r="B503">
        <v>1059.78</v>
      </c>
      <c r="C503">
        <f t="shared" si="35"/>
        <v>2.9474535771959345</v>
      </c>
      <c r="D503">
        <f t="shared" si="36"/>
        <v>501</v>
      </c>
      <c r="E503">
        <f t="shared" si="37"/>
        <v>5.8831408726465759E-3</v>
      </c>
      <c r="F503">
        <f t="shared" si="38"/>
        <v>1.2054047456468708E-2</v>
      </c>
      <c r="G503">
        <f t="shared" si="39"/>
        <v>1.4530006008279975E-4</v>
      </c>
      <c r="H503">
        <f>SQRT(SUM($G$3:G503)/D503)</f>
        <v>4.2656977241955413E-2</v>
      </c>
    </row>
    <row r="504" spans="1:8" x14ac:dyDescent="0.25">
      <c r="A504">
        <v>20011130</v>
      </c>
      <c r="B504">
        <v>1139.45</v>
      </c>
      <c r="C504">
        <f t="shared" si="35"/>
        <v>3.0199379276293077</v>
      </c>
      <c r="D504">
        <f t="shared" si="36"/>
        <v>502</v>
      </c>
      <c r="E504">
        <f t="shared" si="37"/>
        <v>6.0158126048392583E-3</v>
      </c>
      <c r="F504">
        <f t="shared" si="38"/>
        <v>6.6468537828533944E-2</v>
      </c>
      <c r="G504">
        <f t="shared" si="39"/>
        <v>4.4180665210632481E-3</v>
      </c>
      <c r="H504">
        <f>SQRT(SUM($G$3:G504)/D504)</f>
        <v>4.2717606443673353E-2</v>
      </c>
    </row>
    <row r="505" spans="1:8" x14ac:dyDescent="0.25">
      <c r="A505">
        <v>20011231</v>
      </c>
      <c r="B505">
        <v>1148.08</v>
      </c>
      <c r="C505">
        <f t="shared" si="35"/>
        <v>3.0274832196632038</v>
      </c>
      <c r="D505">
        <f t="shared" si="36"/>
        <v>503</v>
      </c>
      <c r="E505">
        <f t="shared" si="37"/>
        <v>6.0188533194099475E-3</v>
      </c>
      <c r="F505">
        <f t="shared" si="38"/>
        <v>1.5264387144861419E-3</v>
      </c>
      <c r="G505">
        <f t="shared" si="39"/>
        <v>2.3300151490821054E-6</v>
      </c>
      <c r="H505">
        <f>SQRT(SUM($G$3:G505)/D505)</f>
        <v>4.2675176761650786E-2</v>
      </c>
    </row>
    <row r="506" spans="1:8" x14ac:dyDescent="0.25">
      <c r="A506">
        <v>20020131</v>
      </c>
      <c r="B506">
        <v>1130.2</v>
      </c>
      <c r="C506">
        <f t="shared" si="35"/>
        <v>3.0117868459962702</v>
      </c>
      <c r="D506">
        <f t="shared" si="36"/>
        <v>504</v>
      </c>
      <c r="E506">
        <f t="shared" si="37"/>
        <v>5.9757675515799014E-3</v>
      </c>
      <c r="F506">
        <f t="shared" si="38"/>
        <v>-2.1672141218513449E-2</v>
      </c>
      <c r="G506">
        <f t="shared" si="39"/>
        <v>4.6968170499518962E-4</v>
      </c>
      <c r="H506">
        <f>SQRT(SUM($G$3:G506)/D506)</f>
        <v>4.2643747323978312E-2</v>
      </c>
    </row>
    <row r="507" spans="1:8" x14ac:dyDescent="0.25">
      <c r="A507">
        <v>20020228</v>
      </c>
      <c r="B507">
        <v>1106.73</v>
      </c>
      <c r="C507">
        <f t="shared" si="35"/>
        <v>2.9908019593211028</v>
      </c>
      <c r="D507">
        <f t="shared" si="36"/>
        <v>505</v>
      </c>
      <c r="E507">
        <f t="shared" si="37"/>
        <v>5.9223801174675302E-3</v>
      </c>
      <c r="F507">
        <f t="shared" si="38"/>
        <v>-2.6907266792634933E-2</v>
      </c>
      <c r="G507">
        <f t="shared" si="39"/>
        <v>7.2400100625003461E-4</v>
      </c>
      <c r="H507">
        <f>SQRT(SUM($G$3:G507)/D507)</f>
        <v>4.2618328011612611E-2</v>
      </c>
    </row>
    <row r="508" spans="1:8" x14ac:dyDescent="0.25">
      <c r="A508">
        <v>20020328</v>
      </c>
      <c r="B508">
        <v>1147.3900000000001</v>
      </c>
      <c r="C508">
        <f t="shared" si="35"/>
        <v>3.0268820355738613</v>
      </c>
      <c r="D508">
        <f t="shared" si="36"/>
        <v>506</v>
      </c>
      <c r="E508">
        <f t="shared" si="37"/>
        <v>5.9819803074582243E-3</v>
      </c>
      <c r="F508">
        <f t="shared" si="38"/>
        <v>3.0098095945300218E-2</v>
      </c>
      <c r="G508">
        <f t="shared" si="39"/>
        <v>9.0589537953249743E-4</v>
      </c>
      <c r="H508">
        <f>SQRT(SUM($G$3:G508)/D508)</f>
        <v>4.2597213766182189E-2</v>
      </c>
    </row>
    <row r="509" spans="1:8" x14ac:dyDescent="0.25">
      <c r="A509">
        <v>20020430</v>
      </c>
      <c r="B509">
        <v>1076.92</v>
      </c>
      <c r="C509">
        <f t="shared" si="35"/>
        <v>2.9634973527894477</v>
      </c>
      <c r="D509">
        <f t="shared" si="36"/>
        <v>507</v>
      </c>
      <c r="E509">
        <f t="shared" si="37"/>
        <v>5.8451624315373719E-3</v>
      </c>
      <c r="F509">
        <f t="shared" si="38"/>
        <v>-6.9229845215950936E-2</v>
      </c>
      <c r="G509">
        <f t="shared" si="39"/>
        <v>4.792771468624525E-3</v>
      </c>
      <c r="H509">
        <f>SQRT(SUM($G$3:G509)/D509)</f>
        <v>4.2666109252246419E-2</v>
      </c>
    </row>
    <row r="510" spans="1:8" x14ac:dyDescent="0.25">
      <c r="A510">
        <v>20020531</v>
      </c>
      <c r="B510">
        <v>1067.1400000000001</v>
      </c>
      <c r="C510">
        <f t="shared" si="35"/>
        <v>2.9543744104923215</v>
      </c>
      <c r="D510">
        <f t="shared" si="36"/>
        <v>508</v>
      </c>
      <c r="E510">
        <f t="shared" si="37"/>
        <v>5.815697658449452E-3</v>
      </c>
      <c r="F510">
        <f t="shared" si="38"/>
        <v>-1.4938639955575633E-2</v>
      </c>
      <c r="G510">
        <f t="shared" si="39"/>
        <v>2.2316296372232073E-4</v>
      </c>
      <c r="H510">
        <f>SQRT(SUM($G$3:G510)/D510)</f>
        <v>4.262924720745867E-2</v>
      </c>
    </row>
    <row r="511" spans="1:8" x14ac:dyDescent="0.25">
      <c r="A511">
        <v>20020628</v>
      </c>
      <c r="B511">
        <v>989.81</v>
      </c>
      <c r="C511">
        <f t="shared" si="35"/>
        <v>2.8791499643183989</v>
      </c>
      <c r="D511">
        <f t="shared" si="36"/>
        <v>509</v>
      </c>
      <c r="E511">
        <f t="shared" si="37"/>
        <v>5.6564832304880136E-3</v>
      </c>
      <c r="F511">
        <f t="shared" si="38"/>
        <v>-8.0880929404410662E-2</v>
      </c>
      <c r="G511">
        <f t="shared" si="39"/>
        <v>6.541724741321261E-3</v>
      </c>
      <c r="H511">
        <f>SQRT(SUM($G$3:G511)/D511)</f>
        <v>4.2737975944766748E-2</v>
      </c>
    </row>
    <row r="512" spans="1:8" x14ac:dyDescent="0.25">
      <c r="A512">
        <v>20020731</v>
      </c>
      <c r="B512">
        <v>911.62</v>
      </c>
      <c r="C512">
        <f t="shared" si="35"/>
        <v>2.7968601953785166</v>
      </c>
      <c r="D512">
        <f t="shared" si="36"/>
        <v>510</v>
      </c>
      <c r="E512">
        <f t="shared" si="37"/>
        <v>5.4840395987814051E-3</v>
      </c>
      <c r="F512">
        <f t="shared" si="38"/>
        <v>-8.7773808538663678E-2</v>
      </c>
      <c r="G512">
        <f t="shared" si="39"/>
        <v>7.7042414653819887E-3</v>
      </c>
      <c r="H512">
        <f>SQRT(SUM($G$3:G512)/D512)</f>
        <v>4.2872596181029107E-2</v>
      </c>
    </row>
    <row r="513" spans="1:8" x14ac:dyDescent="0.25">
      <c r="A513">
        <v>20020830</v>
      </c>
      <c r="B513">
        <v>916.07</v>
      </c>
      <c r="C513">
        <f t="shared" si="35"/>
        <v>2.8017297397688323</v>
      </c>
      <c r="D513">
        <f t="shared" si="36"/>
        <v>511</v>
      </c>
      <c r="E513">
        <f t="shared" si="37"/>
        <v>5.482837064126873E-3</v>
      </c>
      <c r="F513">
        <f t="shared" si="38"/>
        <v>-6.1329267381114543E-4</v>
      </c>
      <c r="G513">
        <f t="shared" si="39"/>
        <v>3.7612790375042401E-7</v>
      </c>
      <c r="H513">
        <f>SQRT(SUM($G$3:G513)/D513)</f>
        <v>4.2830634527574629E-2</v>
      </c>
    </row>
    <row r="514" spans="1:8" x14ac:dyDescent="0.25">
      <c r="A514">
        <v>20020930</v>
      </c>
      <c r="B514">
        <v>815.29</v>
      </c>
      <c r="C514">
        <f t="shared" si="35"/>
        <v>2.6851808369704009</v>
      </c>
      <c r="D514">
        <f t="shared" si="36"/>
        <v>512</v>
      </c>
      <c r="E514">
        <f t="shared" si="37"/>
        <v>5.2444938222078142E-3</v>
      </c>
      <c r="F514">
        <f t="shared" si="38"/>
        <v>-0.12179339662063926</v>
      </c>
      <c r="G514">
        <f t="shared" si="39"/>
        <v>1.4833631460392342E-2</v>
      </c>
      <c r="H514">
        <f>SQRT(SUM($G$3:G514)/D514)</f>
        <v>4.3126004387581629E-2</v>
      </c>
    </row>
    <row r="515" spans="1:8" x14ac:dyDescent="0.25">
      <c r="A515">
        <v>20021031</v>
      </c>
      <c r="B515">
        <v>885.76</v>
      </c>
      <c r="C515">
        <f t="shared" si="35"/>
        <v>2.768082992349723</v>
      </c>
      <c r="D515">
        <f t="shared" si="36"/>
        <v>513</v>
      </c>
      <c r="E515">
        <f t="shared" si="37"/>
        <v>5.3958732794341579E-3</v>
      </c>
      <c r="F515">
        <f t="shared" si="38"/>
        <v>7.7506282099887955E-2</v>
      </c>
      <c r="G515">
        <f t="shared" si="39"/>
        <v>6.0072237649474117E-3</v>
      </c>
      <c r="H515">
        <f>SQRT(SUM($G$3:G515)/D515)</f>
        <v>4.3219634418774355E-2</v>
      </c>
    </row>
    <row r="516" spans="1:8" x14ac:dyDescent="0.25">
      <c r="A516">
        <v>20021129</v>
      </c>
      <c r="B516">
        <v>936.31</v>
      </c>
      <c r="C516">
        <f t="shared" ref="C516:C579" si="40">LN(B516/$B$2)</f>
        <v>2.8235835770258348</v>
      </c>
      <c r="D516">
        <f t="shared" ref="D516:D579" si="41">ROW(C516)-2</f>
        <v>514</v>
      </c>
      <c r="E516">
        <f t="shared" ref="E516:E579" si="42">C516/D516</f>
        <v>5.4933532626961767E-3</v>
      </c>
      <c r="F516">
        <f t="shared" ref="F516:F579" si="43">C516-C515-E516</f>
        <v>5.0007231413415676E-2</v>
      </c>
      <c r="G516">
        <f t="shared" ref="G516:G579" si="44">F516^2</f>
        <v>2.5007231936349074E-3</v>
      </c>
      <c r="H516">
        <f>SQRT(SUM($G$3:G516)/D516)</f>
        <v>4.3233874464672063E-2</v>
      </c>
    </row>
    <row r="517" spans="1:8" x14ac:dyDescent="0.25">
      <c r="A517">
        <v>20021231</v>
      </c>
      <c r="B517">
        <v>879.82</v>
      </c>
      <c r="C517">
        <f t="shared" si="40"/>
        <v>2.7613542998959595</v>
      </c>
      <c r="D517">
        <f t="shared" si="41"/>
        <v>515</v>
      </c>
      <c r="E517">
        <f t="shared" si="42"/>
        <v>5.3618530095067172E-3</v>
      </c>
      <c r="F517">
        <f t="shared" si="43"/>
        <v>-6.7591130139382075E-2</v>
      </c>
      <c r="G517">
        <f t="shared" si="44"/>
        <v>4.5685608735188841E-3</v>
      </c>
      <c r="H517">
        <f>SQRT(SUM($G$3:G517)/D517)</f>
        <v>4.3294450463991878E-2</v>
      </c>
    </row>
    <row r="518" spans="1:8" x14ac:dyDescent="0.25">
      <c r="A518">
        <v>20030131</v>
      </c>
      <c r="B518">
        <v>855.7</v>
      </c>
      <c r="C518">
        <f t="shared" si="40"/>
        <v>2.7335568062245366</v>
      </c>
      <c r="D518">
        <f t="shared" si="41"/>
        <v>516</v>
      </c>
      <c r="E518">
        <f t="shared" si="42"/>
        <v>5.2975907097374741E-3</v>
      </c>
      <c r="F518">
        <f t="shared" si="43"/>
        <v>-3.3095084381160399E-2</v>
      </c>
      <c r="G518">
        <f t="shared" si="44"/>
        <v>1.0952846101961269E-3</v>
      </c>
      <c r="H518">
        <f>SQRT(SUM($G$3:G518)/D518)</f>
        <v>4.3277009013290693E-2</v>
      </c>
    </row>
    <row r="519" spans="1:8" x14ac:dyDescent="0.25">
      <c r="A519">
        <v>20030228</v>
      </c>
      <c r="B519">
        <v>841.15</v>
      </c>
      <c r="C519">
        <f t="shared" si="40"/>
        <v>2.716406961965697</v>
      </c>
      <c r="D519">
        <f t="shared" si="41"/>
        <v>517</v>
      </c>
      <c r="E519">
        <f t="shared" si="42"/>
        <v>5.2541720734346166E-3</v>
      </c>
      <c r="F519">
        <f t="shared" si="43"/>
        <v>-2.2404016332274203E-2</v>
      </c>
      <c r="G519">
        <f t="shared" si="44"/>
        <v>5.0193994781680927E-4</v>
      </c>
      <c r="H519">
        <f>SQRT(SUM($G$3:G519)/D519)</f>
        <v>4.3246361116632881E-2</v>
      </c>
    </row>
    <row r="520" spans="1:8" x14ac:dyDescent="0.25">
      <c r="A520">
        <v>20030331</v>
      </c>
      <c r="B520">
        <v>848.18</v>
      </c>
      <c r="C520">
        <f t="shared" si="40"/>
        <v>2.7247298362185264</v>
      </c>
      <c r="D520">
        <f t="shared" si="41"/>
        <v>518</v>
      </c>
      <c r="E520">
        <f t="shared" si="42"/>
        <v>5.2600962089160742E-3</v>
      </c>
      <c r="F520">
        <f t="shared" si="43"/>
        <v>3.0627780439133299E-3</v>
      </c>
      <c r="G520">
        <f t="shared" si="44"/>
        <v>9.3806093462775645E-6</v>
      </c>
      <c r="H520">
        <f>SQRT(SUM($G$3:G520)/D520)</f>
        <v>4.3204806934218611E-2</v>
      </c>
    </row>
    <row r="521" spans="1:8" x14ac:dyDescent="0.25">
      <c r="A521">
        <v>20030430</v>
      </c>
      <c r="B521">
        <v>916.92</v>
      </c>
      <c r="C521">
        <f t="shared" si="40"/>
        <v>2.8026571862480028</v>
      </c>
      <c r="D521">
        <f t="shared" si="41"/>
        <v>519</v>
      </c>
      <c r="E521">
        <f t="shared" si="42"/>
        <v>5.4001101854489458E-3</v>
      </c>
      <c r="F521">
        <f t="shared" si="43"/>
        <v>7.2527239844027425E-2</v>
      </c>
      <c r="G521">
        <f t="shared" si="44"/>
        <v>5.2602005193930794E-3</v>
      </c>
      <c r="H521">
        <f>SQRT(SUM($G$3:G521)/D521)</f>
        <v>4.3280410868141571E-2</v>
      </c>
    </row>
    <row r="522" spans="1:8" x14ac:dyDescent="0.25">
      <c r="A522">
        <v>20030530</v>
      </c>
      <c r="B522">
        <v>963.59</v>
      </c>
      <c r="C522">
        <f t="shared" si="40"/>
        <v>2.8523028517372908</v>
      </c>
      <c r="D522">
        <f t="shared" si="41"/>
        <v>520</v>
      </c>
      <c r="E522">
        <f t="shared" si="42"/>
        <v>5.4851977918024819E-3</v>
      </c>
      <c r="F522">
        <f t="shared" si="43"/>
        <v>4.4160467697485578E-2</v>
      </c>
      <c r="G522">
        <f t="shared" si="44"/>
        <v>1.9501469072606672E-3</v>
      </c>
      <c r="H522">
        <f>SQRT(SUM($G$3:G522)/D522)</f>
        <v>4.3282120458022093E-2</v>
      </c>
    </row>
    <row r="523" spans="1:8" x14ac:dyDescent="0.25">
      <c r="A523">
        <v>20030630</v>
      </c>
      <c r="B523">
        <v>974.5</v>
      </c>
      <c r="C523">
        <f t="shared" si="40"/>
        <v>2.8635614777481431</v>
      </c>
      <c r="D523">
        <f t="shared" si="41"/>
        <v>521</v>
      </c>
      <c r="E523">
        <f t="shared" si="42"/>
        <v>5.4962792279234993E-3</v>
      </c>
      <c r="F523">
        <f t="shared" si="43"/>
        <v>5.7623467829287581E-3</v>
      </c>
      <c r="G523">
        <f t="shared" si="44"/>
        <v>3.3204640446729405E-5</v>
      </c>
      <c r="H523">
        <f>SQRT(SUM($G$3:G523)/D523)</f>
        <v>4.3241299910207462E-2</v>
      </c>
    </row>
    <row r="524" spans="1:8" x14ac:dyDescent="0.25">
      <c r="A524">
        <v>20030731</v>
      </c>
      <c r="B524">
        <v>990.31</v>
      </c>
      <c r="C524">
        <f t="shared" si="40"/>
        <v>2.8796549842269163</v>
      </c>
      <c r="D524">
        <f t="shared" si="41"/>
        <v>522</v>
      </c>
      <c r="E524">
        <f t="shared" si="42"/>
        <v>5.5165804295534797E-3</v>
      </c>
      <c r="F524">
        <f t="shared" si="43"/>
        <v>1.0576926049219799E-2</v>
      </c>
      <c r="G524">
        <f t="shared" si="44"/>
        <v>1.1187136465066435E-4</v>
      </c>
      <c r="H524">
        <f>SQRT(SUM($G$3:G524)/D524)</f>
        <v>4.3202341595740129E-2</v>
      </c>
    </row>
    <row r="525" spans="1:8" x14ac:dyDescent="0.25">
      <c r="A525">
        <v>20030829</v>
      </c>
      <c r="B525">
        <v>1008.01</v>
      </c>
      <c r="C525">
        <f t="shared" si="40"/>
        <v>2.8973703280175527</v>
      </c>
      <c r="D525">
        <f t="shared" si="41"/>
        <v>523</v>
      </c>
      <c r="E525">
        <f t="shared" si="42"/>
        <v>5.539905024890158E-3</v>
      </c>
      <c r="F525">
        <f t="shared" si="43"/>
        <v>1.2175438765746172E-2</v>
      </c>
      <c r="G525">
        <f t="shared" si="44"/>
        <v>1.4824130913843465E-4</v>
      </c>
      <c r="H525">
        <f>SQRT(SUM($G$3:G525)/D525)</f>
        <v>4.3164302845948799E-2</v>
      </c>
    </row>
    <row r="526" spans="1:8" x14ac:dyDescent="0.25">
      <c r="A526">
        <v>20030930</v>
      </c>
      <c r="B526">
        <v>995.97</v>
      </c>
      <c r="C526">
        <f t="shared" si="40"/>
        <v>2.8853540954495669</v>
      </c>
      <c r="D526">
        <f t="shared" si="41"/>
        <v>524</v>
      </c>
      <c r="E526">
        <f t="shared" si="42"/>
        <v>5.5064009455144409E-3</v>
      </c>
      <c r="F526">
        <f t="shared" si="43"/>
        <v>-1.7522633513500224E-2</v>
      </c>
      <c r="G526">
        <f t="shared" si="44"/>
        <v>3.0704268524844121E-4</v>
      </c>
      <c r="H526">
        <f>SQRT(SUM($G$3:G526)/D526)</f>
        <v>4.3129889361014279E-2</v>
      </c>
    </row>
    <row r="527" spans="1:8" x14ac:dyDescent="0.25">
      <c r="A527">
        <v>20031031</v>
      </c>
      <c r="B527">
        <v>1050.71</v>
      </c>
      <c r="C527">
        <f t="shared" si="40"/>
        <v>2.9388583639145138</v>
      </c>
      <c r="D527">
        <f t="shared" si="41"/>
        <v>525</v>
      </c>
      <c r="E527">
        <f t="shared" si="42"/>
        <v>5.5978254550752646E-3</v>
      </c>
      <c r="F527">
        <f t="shared" si="43"/>
        <v>4.7906443009871673E-2</v>
      </c>
      <c r="G527">
        <f t="shared" si="44"/>
        <v>2.2950272818580823E-3</v>
      </c>
      <c r="H527">
        <f>SQRT(SUM($G$3:G527)/D527)</f>
        <v>4.3139490293908407E-2</v>
      </c>
    </row>
    <row r="528" spans="1:8" x14ac:dyDescent="0.25">
      <c r="A528">
        <v>20031128</v>
      </c>
      <c r="B528">
        <v>1058.2</v>
      </c>
      <c r="C528">
        <f t="shared" si="40"/>
        <v>2.9459615892705586</v>
      </c>
      <c r="D528">
        <f t="shared" si="41"/>
        <v>526</v>
      </c>
      <c r="E528">
        <f t="shared" si="42"/>
        <v>5.6006874320733051E-3</v>
      </c>
      <c r="F528">
        <f t="shared" si="43"/>
        <v>1.5025379239714904E-3</v>
      </c>
      <c r="G528">
        <f t="shared" si="44"/>
        <v>2.2576202129725563E-6</v>
      </c>
      <c r="H528">
        <f>SQRT(SUM($G$3:G528)/D528)</f>
        <v>4.3098513458784064E-2</v>
      </c>
    </row>
    <row r="529" spans="1:8" x14ac:dyDescent="0.25">
      <c r="A529">
        <v>20031231</v>
      </c>
      <c r="B529">
        <v>1111.92</v>
      </c>
      <c r="C529">
        <f t="shared" si="40"/>
        <v>2.9954804885770301</v>
      </c>
      <c r="D529">
        <f t="shared" si="41"/>
        <v>527</v>
      </c>
      <c r="E529">
        <f t="shared" si="42"/>
        <v>5.6840236974896206E-3</v>
      </c>
      <c r="F529">
        <f t="shared" si="43"/>
        <v>4.3834875608981846E-2</v>
      </c>
      <c r="G529">
        <f t="shared" si="44"/>
        <v>1.9214963196549117E-3</v>
      </c>
      <c r="H529">
        <f>SQRT(SUM($G$3:G529)/D529)</f>
        <v>4.3099922643961099E-2</v>
      </c>
    </row>
    <row r="530" spans="1:8" x14ac:dyDescent="0.25">
      <c r="A530">
        <v>20040130</v>
      </c>
      <c r="B530">
        <v>1131.1300000000001</v>
      </c>
      <c r="C530">
        <f t="shared" si="40"/>
        <v>3.0126093708399972</v>
      </c>
      <c r="D530">
        <f t="shared" si="41"/>
        <v>528</v>
      </c>
      <c r="E530">
        <f t="shared" si="42"/>
        <v>5.705699565984843E-3</v>
      </c>
      <c r="F530">
        <f t="shared" si="43"/>
        <v>1.1423182696982316E-2</v>
      </c>
      <c r="G530">
        <f t="shared" si="44"/>
        <v>1.3048910292863617E-4</v>
      </c>
      <c r="H530">
        <f>SQRT(SUM($G$3:G530)/D530)</f>
        <v>4.3061958643788131E-2</v>
      </c>
    </row>
    <row r="531" spans="1:8" x14ac:dyDescent="0.25">
      <c r="A531">
        <v>20040227</v>
      </c>
      <c r="B531">
        <v>1144.94</v>
      </c>
      <c r="C531">
        <f t="shared" si="40"/>
        <v>3.024744471669123</v>
      </c>
      <c r="D531">
        <f t="shared" si="41"/>
        <v>529</v>
      </c>
      <c r="E531">
        <f t="shared" si="42"/>
        <v>5.7178534436089284E-3</v>
      </c>
      <c r="F531">
        <f t="shared" si="43"/>
        <v>6.4172473855167939E-3</v>
      </c>
      <c r="G531">
        <f t="shared" si="44"/>
        <v>4.1181064006922129E-5</v>
      </c>
      <c r="H531">
        <f>SQRT(SUM($G$3:G531)/D531)</f>
        <v>4.3022142847730462E-2</v>
      </c>
    </row>
    <row r="532" spans="1:8" x14ac:dyDescent="0.25">
      <c r="A532">
        <v>20040331</v>
      </c>
      <c r="B532">
        <v>1126.21</v>
      </c>
      <c r="C532">
        <f t="shared" si="40"/>
        <v>3.0082502509991342</v>
      </c>
      <c r="D532">
        <f t="shared" si="41"/>
        <v>530</v>
      </c>
      <c r="E532">
        <f t="shared" si="42"/>
        <v>5.6759438698096871E-3</v>
      </c>
      <c r="F532">
        <f t="shared" si="43"/>
        <v>-2.217016453979842E-2</v>
      </c>
      <c r="G532">
        <f t="shared" si="44"/>
        <v>4.9151619572173526E-4</v>
      </c>
      <c r="H532">
        <f>SQRT(SUM($G$3:G532)/D532)</f>
        <v>4.2992323629902608E-2</v>
      </c>
    </row>
    <row r="533" spans="1:8" x14ac:dyDescent="0.25">
      <c r="A533">
        <v>20040430</v>
      </c>
      <c r="B533">
        <v>1107.3</v>
      </c>
      <c r="C533">
        <f t="shared" si="40"/>
        <v>2.9913168575045899</v>
      </c>
      <c r="D533">
        <f t="shared" si="41"/>
        <v>531</v>
      </c>
      <c r="E533">
        <f t="shared" si="42"/>
        <v>5.6333650800463085E-3</v>
      </c>
      <c r="F533">
        <f t="shared" si="43"/>
        <v>-2.2566758574590676E-2</v>
      </c>
      <c r="G533">
        <f t="shared" si="44"/>
        <v>5.0925859256386187E-4</v>
      </c>
      <c r="H533">
        <f>SQRT(SUM($G$3:G533)/D533)</f>
        <v>4.2962985007366825E-2</v>
      </c>
    </row>
    <row r="534" spans="1:8" x14ac:dyDescent="0.25">
      <c r="A534">
        <v>20040528</v>
      </c>
      <c r="B534">
        <v>1120.68</v>
      </c>
      <c r="C534">
        <f t="shared" si="40"/>
        <v>3.0033278817101543</v>
      </c>
      <c r="D534">
        <f t="shared" si="41"/>
        <v>532</v>
      </c>
      <c r="E534">
        <f t="shared" si="42"/>
        <v>5.6453531611093122E-3</v>
      </c>
      <c r="F534">
        <f t="shared" si="43"/>
        <v>6.3656710444551234E-3</v>
      </c>
      <c r="G534">
        <f t="shared" si="44"/>
        <v>4.052176784621438E-5</v>
      </c>
      <c r="H534">
        <f>SQRT(SUM($G$3:G534)/D534)</f>
        <v>4.2923474540410164E-2</v>
      </c>
    </row>
    <row r="535" spans="1:8" x14ac:dyDescent="0.25">
      <c r="A535">
        <v>20040630</v>
      </c>
      <c r="B535">
        <v>1140.8399999999999</v>
      </c>
      <c r="C535">
        <f t="shared" si="40"/>
        <v>3.0211570709594668</v>
      </c>
      <c r="D535">
        <f t="shared" si="41"/>
        <v>533</v>
      </c>
      <c r="E535">
        <f t="shared" si="42"/>
        <v>5.6682121406368986E-3</v>
      </c>
      <c r="F535">
        <f t="shared" si="43"/>
        <v>1.216097710867564E-2</v>
      </c>
      <c r="G535">
        <f t="shared" si="44"/>
        <v>1.4788936423773292E-4</v>
      </c>
      <c r="H535">
        <f>SQRT(SUM($G$3:G535)/D535)</f>
        <v>4.2886424727456851E-2</v>
      </c>
    </row>
    <row r="536" spans="1:8" x14ac:dyDescent="0.25">
      <c r="A536">
        <v>20040730</v>
      </c>
      <c r="B536">
        <v>1101.72</v>
      </c>
      <c r="C536">
        <f t="shared" si="40"/>
        <v>2.9862648327441366</v>
      </c>
      <c r="D536">
        <f t="shared" si="41"/>
        <v>534</v>
      </c>
      <c r="E536">
        <f t="shared" si="42"/>
        <v>5.5922562410938891E-3</v>
      </c>
      <c r="F536">
        <f t="shared" si="43"/>
        <v>-4.0484494456424165E-2</v>
      </c>
      <c r="G536">
        <f t="shared" si="44"/>
        <v>1.6389942913922391E-3</v>
      </c>
      <c r="H536">
        <f>SQRT(SUM($G$3:G536)/D536)</f>
        <v>4.2882052466961848E-2</v>
      </c>
    </row>
    <row r="537" spans="1:8" x14ac:dyDescent="0.25">
      <c r="A537">
        <v>20040831</v>
      </c>
      <c r="B537">
        <v>1104.24</v>
      </c>
      <c r="C537">
        <f t="shared" si="40"/>
        <v>2.9885495533158504</v>
      </c>
      <c r="D537">
        <f t="shared" si="41"/>
        <v>535</v>
      </c>
      <c r="E537">
        <f t="shared" si="42"/>
        <v>5.5860739314314957E-3</v>
      </c>
      <c r="F537">
        <f t="shared" si="43"/>
        <v>-3.3013533597176905E-3</v>
      </c>
      <c r="G537">
        <f t="shared" si="44"/>
        <v>1.0898934005719283E-5</v>
      </c>
      <c r="H537">
        <f>SQRT(SUM($G$3:G537)/D537)</f>
        <v>4.284219479251157E-2</v>
      </c>
    </row>
    <row r="538" spans="1:8" x14ac:dyDescent="0.25">
      <c r="A538">
        <v>20040930</v>
      </c>
      <c r="B538">
        <v>1114.58</v>
      </c>
      <c r="C538">
        <f t="shared" si="40"/>
        <v>2.9978698901180567</v>
      </c>
      <c r="D538">
        <f t="shared" si="41"/>
        <v>536</v>
      </c>
      <c r="E538">
        <f t="shared" si="42"/>
        <v>5.5930408397724942E-3</v>
      </c>
      <c r="F538">
        <f t="shared" si="43"/>
        <v>3.7272959624338473E-3</v>
      </c>
      <c r="G538">
        <f t="shared" si="44"/>
        <v>1.389273519157566E-5</v>
      </c>
      <c r="H538">
        <f>SQRT(SUM($G$3:G538)/D538)</f>
        <v>4.2802514179523334E-2</v>
      </c>
    </row>
    <row r="539" spans="1:8" x14ac:dyDescent="0.25">
      <c r="A539">
        <v>20041029</v>
      </c>
      <c r="B539">
        <v>1130.2</v>
      </c>
      <c r="C539">
        <f t="shared" si="40"/>
        <v>3.0117868459962702</v>
      </c>
      <c r="D539">
        <f t="shared" si="41"/>
        <v>537</v>
      </c>
      <c r="E539">
        <f t="shared" si="42"/>
        <v>5.608541612655997E-3</v>
      </c>
      <c r="F539">
        <f t="shared" si="43"/>
        <v>8.3084142655575136E-3</v>
      </c>
      <c r="G539">
        <f t="shared" si="44"/>
        <v>6.9029747608119596E-5</v>
      </c>
      <c r="H539">
        <f>SQRT(SUM($G$3:G539)/D539)</f>
        <v>4.2764145246336746E-2</v>
      </c>
    </row>
    <row r="540" spans="1:8" x14ac:dyDescent="0.25">
      <c r="A540">
        <v>20041130</v>
      </c>
      <c r="B540">
        <v>1173.82</v>
      </c>
      <c r="C540">
        <f t="shared" si="40"/>
        <v>3.0496556254574037</v>
      </c>
      <c r="D540">
        <f t="shared" si="41"/>
        <v>538</v>
      </c>
      <c r="E540">
        <f t="shared" si="42"/>
        <v>5.6685048800323486E-3</v>
      </c>
      <c r="F540">
        <f t="shared" si="43"/>
        <v>3.2200274581101078E-2</v>
      </c>
      <c r="G540">
        <f t="shared" si="44"/>
        <v>1.0368576830983042E-3</v>
      </c>
      <c r="H540">
        <f>SQRT(SUM($G$3:G540)/D540)</f>
        <v>4.2746931570960787E-2</v>
      </c>
    </row>
    <row r="541" spans="1:8" x14ac:dyDescent="0.25">
      <c r="A541">
        <v>20041231</v>
      </c>
      <c r="B541">
        <v>1211.92</v>
      </c>
      <c r="C541">
        <f t="shared" si="40"/>
        <v>3.0815981166505955</v>
      </c>
      <c r="D541">
        <f t="shared" si="41"/>
        <v>539</v>
      </c>
      <c r="E541">
        <f t="shared" si="42"/>
        <v>5.7172506802422923E-3</v>
      </c>
      <c r="F541">
        <f t="shared" si="43"/>
        <v>2.622524051294952E-2</v>
      </c>
      <c r="G541">
        <f t="shared" si="44"/>
        <v>6.877632399620488E-4</v>
      </c>
      <c r="H541">
        <f>SQRT(SUM($G$3:G541)/D541)</f>
        <v>4.2722195520033139E-2</v>
      </c>
    </row>
    <row r="542" spans="1:8" x14ac:dyDescent="0.25">
      <c r="A542">
        <v>20050131</v>
      </c>
      <c r="B542">
        <v>1181.27</v>
      </c>
      <c r="C542">
        <f t="shared" si="40"/>
        <v>3.0559823686820797</v>
      </c>
      <c r="D542">
        <f t="shared" si="41"/>
        <v>540</v>
      </c>
      <c r="E542">
        <f t="shared" si="42"/>
        <v>5.6592266086705183E-3</v>
      </c>
      <c r="F542">
        <f t="shared" si="43"/>
        <v>-3.1274974577186254E-2</v>
      </c>
      <c r="G542">
        <f t="shared" si="44"/>
        <v>9.7812403480364643E-4</v>
      </c>
      <c r="H542">
        <f>SQRT(SUM($G$3:G542)/D542)</f>
        <v>4.2703833045775644E-2</v>
      </c>
    </row>
    <row r="543" spans="1:8" x14ac:dyDescent="0.25">
      <c r="A543">
        <v>20050228</v>
      </c>
      <c r="B543">
        <v>1203.5999999999999</v>
      </c>
      <c r="C543">
        <f t="shared" si="40"/>
        <v>3.0747093035564177</v>
      </c>
      <c r="D543">
        <f t="shared" si="41"/>
        <v>541</v>
      </c>
      <c r="E543">
        <f t="shared" si="42"/>
        <v>5.6833813374425465E-3</v>
      </c>
      <c r="F543">
        <f t="shared" si="43"/>
        <v>1.3043553536895416E-2</v>
      </c>
      <c r="G543">
        <f t="shared" si="44"/>
        <v>1.7013428886985692E-4</v>
      </c>
      <c r="H543">
        <f>SQRT(SUM($G$3:G543)/D543)</f>
        <v>4.2668032659354246E-2</v>
      </c>
    </row>
    <row r="544" spans="1:8" x14ac:dyDescent="0.25">
      <c r="A544">
        <v>20050331</v>
      </c>
      <c r="B544">
        <v>1180.5899999999999</v>
      </c>
      <c r="C544">
        <f t="shared" si="40"/>
        <v>3.0554065513018887</v>
      </c>
      <c r="D544">
        <f t="shared" si="41"/>
        <v>542</v>
      </c>
      <c r="E544">
        <f t="shared" si="42"/>
        <v>5.637281459966584E-3</v>
      </c>
      <c r="F544">
        <f t="shared" si="43"/>
        <v>-2.4940033714495626E-2</v>
      </c>
      <c r="G544">
        <f t="shared" si="44"/>
        <v>6.2200528168017855E-4</v>
      </c>
      <c r="H544">
        <f>SQRT(SUM($G$3:G544)/D544)</f>
        <v>4.264211127026328E-2</v>
      </c>
    </row>
    <row r="545" spans="1:8" x14ac:dyDescent="0.25">
      <c r="A545">
        <v>20050429</v>
      </c>
      <c r="B545">
        <v>1156.8499999999999</v>
      </c>
      <c r="C545">
        <f t="shared" si="40"/>
        <v>3.0350930319542186</v>
      </c>
      <c r="D545">
        <f t="shared" si="41"/>
        <v>543</v>
      </c>
      <c r="E545">
        <f t="shared" si="42"/>
        <v>5.5894899299341041E-3</v>
      </c>
      <c r="F545">
        <f t="shared" si="43"/>
        <v>-2.5903009277604111E-2</v>
      </c>
      <c r="G545">
        <f t="shared" si="44"/>
        <v>6.709658896356446E-4</v>
      </c>
      <c r="H545">
        <f>SQRT(SUM($G$3:G545)/D545)</f>
        <v>4.2617327555581355E-2</v>
      </c>
    </row>
    <row r="546" spans="1:8" x14ac:dyDescent="0.25">
      <c r="A546">
        <v>20050531</v>
      </c>
      <c r="B546">
        <v>1191.5</v>
      </c>
      <c r="C546">
        <f t="shared" si="40"/>
        <v>3.0646052553393242</v>
      </c>
      <c r="D546">
        <f t="shared" si="41"/>
        <v>544</v>
      </c>
      <c r="E546">
        <f t="shared" si="42"/>
        <v>5.6334655429031693E-3</v>
      </c>
      <c r="F546">
        <f t="shared" si="43"/>
        <v>2.3878757842202336E-2</v>
      </c>
      <c r="G546">
        <f t="shared" si="44"/>
        <v>5.7019507608653953E-4</v>
      </c>
      <c r="H546">
        <f>SQRT(SUM($G$3:G546)/D546)</f>
        <v>4.2590445999752709E-2</v>
      </c>
    </row>
    <row r="547" spans="1:8" x14ac:dyDescent="0.25">
      <c r="A547">
        <v>20050630</v>
      </c>
      <c r="B547">
        <v>1191.33</v>
      </c>
      <c r="C547">
        <f t="shared" si="40"/>
        <v>3.0644625678624262</v>
      </c>
      <c r="D547">
        <f t="shared" si="41"/>
        <v>545</v>
      </c>
      <c r="E547">
        <f t="shared" si="42"/>
        <v>5.6228670969952774E-3</v>
      </c>
      <c r="F547">
        <f t="shared" si="43"/>
        <v>-5.7655545738932177E-3</v>
      </c>
      <c r="G547">
        <f t="shared" si="44"/>
        <v>3.3241619544541004E-5</v>
      </c>
      <c r="H547">
        <f>SQRT(SUM($G$3:G547)/D547)</f>
        <v>4.2552070957884054E-2</v>
      </c>
    </row>
    <row r="548" spans="1:8" x14ac:dyDescent="0.25">
      <c r="A548">
        <v>20050729</v>
      </c>
      <c r="B548">
        <v>1234.18</v>
      </c>
      <c r="C548">
        <f t="shared" si="40"/>
        <v>3.0997990197271554</v>
      </c>
      <c r="D548">
        <f t="shared" si="41"/>
        <v>546</v>
      </c>
      <c r="E548">
        <f t="shared" si="42"/>
        <v>5.6772875819178668E-3</v>
      </c>
      <c r="F548">
        <f t="shared" si="43"/>
        <v>2.9659164282811356E-2</v>
      </c>
      <c r="G548">
        <f t="shared" si="44"/>
        <v>8.7966602595479287E-4</v>
      </c>
      <c r="H548">
        <f>SQRT(SUM($G$3:G548)/D548)</f>
        <v>4.2532030180897046E-2</v>
      </c>
    </row>
    <row r="549" spans="1:8" x14ac:dyDescent="0.25">
      <c r="A549">
        <v>20050831</v>
      </c>
      <c r="B549">
        <v>1220.33</v>
      </c>
      <c r="C549">
        <f t="shared" si="40"/>
        <v>3.0885135517547959</v>
      </c>
      <c r="D549">
        <f t="shared" si="41"/>
        <v>547</v>
      </c>
      <c r="E549">
        <f t="shared" si="42"/>
        <v>5.6462770598807973E-3</v>
      </c>
      <c r="F549">
        <f t="shared" si="43"/>
        <v>-1.6931745032240316E-2</v>
      </c>
      <c r="G549">
        <f t="shared" si="44"/>
        <v>2.8668398983679465E-4</v>
      </c>
      <c r="H549">
        <f>SQRT(SUM($G$3:G549)/D549)</f>
        <v>4.2499301313633345E-2</v>
      </c>
    </row>
    <row r="550" spans="1:8" x14ac:dyDescent="0.25">
      <c r="A550">
        <v>20050930</v>
      </c>
      <c r="B550">
        <v>1228.81</v>
      </c>
      <c r="C550">
        <f t="shared" si="40"/>
        <v>3.0954384591816551</v>
      </c>
      <c r="D550">
        <f t="shared" si="41"/>
        <v>548</v>
      </c>
      <c r="E550">
        <f t="shared" si="42"/>
        <v>5.6486103269738231E-3</v>
      </c>
      <c r="F550">
        <f t="shared" si="43"/>
        <v>1.2762970998853162E-3</v>
      </c>
      <c r="G550">
        <f t="shared" si="44"/>
        <v>1.6289342871756689E-6</v>
      </c>
      <c r="H550">
        <f>SQRT(SUM($G$3:G550)/D550)</f>
        <v>4.2460541875775436E-2</v>
      </c>
    </row>
    <row r="551" spans="1:8" x14ac:dyDescent="0.25">
      <c r="A551">
        <v>20051031</v>
      </c>
      <c r="B551">
        <v>1207.01</v>
      </c>
      <c r="C551">
        <f t="shared" si="40"/>
        <v>3.0775384648678812</v>
      </c>
      <c r="D551">
        <f t="shared" si="41"/>
        <v>549</v>
      </c>
      <c r="E551">
        <f t="shared" si="42"/>
        <v>5.6057166937484174E-3</v>
      </c>
      <c r="F551">
        <f t="shared" si="43"/>
        <v>-2.3505711007522287E-2</v>
      </c>
      <c r="G551">
        <f t="shared" si="44"/>
        <v>5.5251844996915438E-4</v>
      </c>
      <c r="H551">
        <f>SQRT(SUM($G$3:G551)/D551)</f>
        <v>4.2433713703897112E-2</v>
      </c>
    </row>
    <row r="552" spans="1:8" x14ac:dyDescent="0.25">
      <c r="A552">
        <v>20051130</v>
      </c>
      <c r="B552">
        <v>1249.48</v>
      </c>
      <c r="C552">
        <f t="shared" si="40"/>
        <v>3.1121197025448697</v>
      </c>
      <c r="D552">
        <f t="shared" si="41"/>
        <v>550</v>
      </c>
      <c r="E552">
        <f t="shared" si="42"/>
        <v>5.6583994591724905E-3</v>
      </c>
      <c r="F552">
        <f t="shared" si="43"/>
        <v>2.8922838217816018E-2</v>
      </c>
      <c r="G552">
        <f t="shared" si="44"/>
        <v>8.3653057057395889E-4</v>
      </c>
      <c r="H552">
        <f>SQRT(SUM($G$3:G552)/D552)</f>
        <v>4.241305422539017E-2</v>
      </c>
    </row>
    <row r="553" spans="1:8" x14ac:dyDescent="0.25">
      <c r="A553">
        <v>20051230</v>
      </c>
      <c r="B553">
        <v>1248.29</v>
      </c>
      <c r="C553">
        <f t="shared" si="40"/>
        <v>3.1111668525306282</v>
      </c>
      <c r="D553">
        <f t="shared" si="41"/>
        <v>551</v>
      </c>
      <c r="E553">
        <f t="shared" si="42"/>
        <v>5.6464008212897066E-3</v>
      </c>
      <c r="F553">
        <f t="shared" si="43"/>
        <v>-6.5992508355312085E-3</v>
      </c>
      <c r="G553">
        <f t="shared" si="44"/>
        <v>4.3550111590259353E-5</v>
      </c>
      <c r="H553">
        <f>SQRT(SUM($G$3:G553)/D553)</f>
        <v>4.2375482007137755E-2</v>
      </c>
    </row>
    <row r="554" spans="1:8" x14ac:dyDescent="0.25">
      <c r="A554">
        <v>20060131</v>
      </c>
      <c r="B554">
        <v>1280.08</v>
      </c>
      <c r="C554">
        <f t="shared" si="40"/>
        <v>3.1363148137611465</v>
      </c>
      <c r="D554">
        <f t="shared" si="41"/>
        <v>552</v>
      </c>
      <c r="E554">
        <f t="shared" si="42"/>
        <v>5.6817297350745411E-3</v>
      </c>
      <c r="F554">
        <f t="shared" si="43"/>
        <v>1.9466231495443784E-2</v>
      </c>
      <c r="G554">
        <f t="shared" si="44"/>
        <v>3.7893416863420755E-4</v>
      </c>
      <c r="H554">
        <f>SQRT(SUM($G$3:G554)/D554)</f>
        <v>4.2345187496685623E-2</v>
      </c>
    </row>
    <row r="555" spans="1:8" x14ac:dyDescent="0.25">
      <c r="A555">
        <v>20060228</v>
      </c>
      <c r="B555">
        <v>1280.6600000000001</v>
      </c>
      <c r="C555">
        <f t="shared" si="40"/>
        <v>3.1367678078252985</v>
      </c>
      <c r="D555">
        <f t="shared" si="41"/>
        <v>553</v>
      </c>
      <c r="E555">
        <f t="shared" si="42"/>
        <v>5.6722745168631076E-3</v>
      </c>
      <c r="F555">
        <f t="shared" si="43"/>
        <v>-5.2192804527111062E-3</v>
      </c>
      <c r="G555">
        <f t="shared" si="44"/>
        <v>2.7240888444052251E-5</v>
      </c>
      <c r="H555">
        <f>SQRT(SUM($G$3:G555)/D555)</f>
        <v>4.2307465557451539E-2</v>
      </c>
    </row>
    <row r="556" spans="1:8" x14ac:dyDescent="0.25">
      <c r="A556">
        <v>20060331</v>
      </c>
      <c r="B556">
        <v>1294.83</v>
      </c>
      <c r="C556">
        <f t="shared" si="40"/>
        <v>3.1477716501856885</v>
      </c>
      <c r="D556">
        <f t="shared" si="41"/>
        <v>554</v>
      </c>
      <c r="E556">
        <f t="shared" si="42"/>
        <v>5.6818982855337341E-3</v>
      </c>
      <c r="F556">
        <f t="shared" si="43"/>
        <v>5.3219440748562474E-3</v>
      </c>
      <c r="G556">
        <f t="shared" si="44"/>
        <v>2.8323088735897519E-5</v>
      </c>
      <c r="H556">
        <f>SQRT(SUM($G$3:G556)/D556)</f>
        <v>4.2269869423894282E-2</v>
      </c>
    </row>
    <row r="557" spans="1:8" x14ac:dyDescent="0.25">
      <c r="A557">
        <v>20060428</v>
      </c>
      <c r="B557">
        <v>1310.6099999999999</v>
      </c>
      <c r="C557">
        <f t="shared" si="40"/>
        <v>3.159884915469902</v>
      </c>
      <c r="D557">
        <f t="shared" si="41"/>
        <v>555</v>
      </c>
      <c r="E557">
        <f t="shared" si="42"/>
        <v>5.6934863341800033E-3</v>
      </c>
      <c r="F557">
        <f t="shared" si="43"/>
        <v>6.4197789500335225E-3</v>
      </c>
      <c r="G557">
        <f t="shared" si="44"/>
        <v>4.1213561767293518E-5</v>
      </c>
      <c r="H557">
        <f>SQRT(SUM($G$3:G557)/D557)</f>
        <v>4.2232650462387694E-2</v>
      </c>
    </row>
    <row r="558" spans="1:8" x14ac:dyDescent="0.25">
      <c r="A558">
        <v>20060531</v>
      </c>
      <c r="B558">
        <v>1270.0899999999999</v>
      </c>
      <c r="C558">
        <f t="shared" si="40"/>
        <v>3.1284800018840104</v>
      </c>
      <c r="D558">
        <f t="shared" si="41"/>
        <v>556</v>
      </c>
      <c r="E558">
        <f t="shared" si="42"/>
        <v>5.6267625933165656E-3</v>
      </c>
      <c r="F558">
        <f t="shared" si="43"/>
        <v>-3.7031676179208155E-2</v>
      </c>
      <c r="G558">
        <f t="shared" si="44"/>
        <v>1.3713450406417328E-3</v>
      </c>
      <c r="H558">
        <f>SQRT(SUM($G$3:G558)/D558)</f>
        <v>4.2223871271381296E-2</v>
      </c>
    </row>
    <row r="559" spans="1:8" x14ac:dyDescent="0.25">
      <c r="A559">
        <v>20060630</v>
      </c>
      <c r="B559">
        <v>1270.2</v>
      </c>
      <c r="C559">
        <f t="shared" si="40"/>
        <v>3.128566606169402</v>
      </c>
      <c r="D559">
        <f t="shared" si="41"/>
        <v>557</v>
      </c>
      <c r="E559">
        <f t="shared" si="42"/>
        <v>5.6168161690653539E-3</v>
      </c>
      <c r="F559">
        <f t="shared" si="43"/>
        <v>-5.53021188367382E-3</v>
      </c>
      <c r="G559">
        <f t="shared" si="44"/>
        <v>3.0583243478327142E-5</v>
      </c>
      <c r="H559">
        <f>SQRT(SUM($G$3:G559)/D559)</f>
        <v>4.218660207694E-2</v>
      </c>
    </row>
    <row r="560" spans="1:8" x14ac:dyDescent="0.25">
      <c r="A560">
        <v>20060731</v>
      </c>
      <c r="B560">
        <v>1276.6600000000001</v>
      </c>
      <c r="C560">
        <f t="shared" si="40"/>
        <v>3.1336395303613602</v>
      </c>
      <c r="D560">
        <f t="shared" si="41"/>
        <v>558</v>
      </c>
      <c r="E560">
        <f t="shared" si="42"/>
        <v>5.6158414522605024E-3</v>
      </c>
      <c r="F560">
        <f t="shared" si="43"/>
        <v>-5.429172603022411E-4</v>
      </c>
      <c r="G560">
        <f t="shared" si="44"/>
        <v>2.947591515340914E-7</v>
      </c>
      <c r="H560">
        <f>SQRT(SUM($G$3:G560)/D560)</f>
        <v>4.2148789777174296E-2</v>
      </c>
    </row>
    <row r="561" spans="1:8" x14ac:dyDescent="0.25">
      <c r="A561">
        <v>20060831</v>
      </c>
      <c r="B561">
        <v>1303.82</v>
      </c>
      <c r="C561">
        <f t="shared" si="40"/>
        <v>3.1546906549493525</v>
      </c>
      <c r="D561">
        <f t="shared" si="41"/>
        <v>559</v>
      </c>
      <c r="E561">
        <f t="shared" si="42"/>
        <v>5.6434537655623476E-3</v>
      </c>
      <c r="F561">
        <f t="shared" si="43"/>
        <v>1.5407670822429951E-2</v>
      </c>
      <c r="G561">
        <f t="shared" si="44"/>
        <v>2.3739632017235924E-4</v>
      </c>
      <c r="H561">
        <f>SQRT(SUM($G$3:G561)/D561)</f>
        <v>4.2116114813454245E-2</v>
      </c>
    </row>
    <row r="562" spans="1:8" x14ac:dyDescent="0.25">
      <c r="A562">
        <v>20060929</v>
      </c>
      <c r="B562">
        <v>1335.85</v>
      </c>
      <c r="C562">
        <f t="shared" si="40"/>
        <v>3.1789600311446566</v>
      </c>
      <c r="D562">
        <f t="shared" si="41"/>
        <v>560</v>
      </c>
      <c r="E562">
        <f t="shared" si="42"/>
        <v>5.6767143413297442E-3</v>
      </c>
      <c r="F562">
        <f t="shared" si="43"/>
        <v>1.859266185397437E-2</v>
      </c>
      <c r="G562">
        <f t="shared" si="44"/>
        <v>3.4568707481623368E-4</v>
      </c>
      <c r="H562">
        <f>SQRT(SUM($G$3:G562)/D562)</f>
        <v>4.2085828779171823E-2</v>
      </c>
    </row>
    <row r="563" spans="1:8" x14ac:dyDescent="0.25">
      <c r="A563">
        <v>20061031</v>
      </c>
      <c r="B563">
        <v>1377.94</v>
      </c>
      <c r="C563">
        <f t="shared" si="40"/>
        <v>3.2099818680618823</v>
      </c>
      <c r="D563">
        <f t="shared" si="41"/>
        <v>561</v>
      </c>
      <c r="E563">
        <f t="shared" si="42"/>
        <v>5.7218928129445321E-3</v>
      </c>
      <c r="F563">
        <f t="shared" si="43"/>
        <v>2.5299944104281179E-2</v>
      </c>
      <c r="G563">
        <f t="shared" si="44"/>
        <v>6.4008717167975202E-4</v>
      </c>
      <c r="H563">
        <f>SQRT(SUM($G$3:G563)/D563)</f>
        <v>4.2061867645819713E-2</v>
      </c>
    </row>
    <row r="564" spans="1:8" x14ac:dyDescent="0.25">
      <c r="A564">
        <v>20061130</v>
      </c>
      <c r="B564">
        <v>1400.63</v>
      </c>
      <c r="C564">
        <f t="shared" si="40"/>
        <v>3.2263143731842421</v>
      </c>
      <c r="D564">
        <f t="shared" si="41"/>
        <v>562</v>
      </c>
      <c r="E564">
        <f t="shared" si="42"/>
        <v>5.7407729060217827E-3</v>
      </c>
      <c r="F564">
        <f t="shared" si="43"/>
        <v>1.0591732216337947E-2</v>
      </c>
      <c r="G564">
        <f t="shared" si="44"/>
        <v>1.1218479134261116E-4</v>
      </c>
      <c r="H564">
        <f>SQRT(SUM($G$3:G564)/D564)</f>
        <v>4.2026804339054723E-2</v>
      </c>
    </row>
    <row r="565" spans="1:8" x14ac:dyDescent="0.25">
      <c r="A565">
        <v>20061229</v>
      </c>
      <c r="B565">
        <v>1418.3</v>
      </c>
      <c r="C565">
        <f t="shared" si="40"/>
        <v>3.2388512091010893</v>
      </c>
      <c r="D565">
        <f t="shared" si="41"/>
        <v>563</v>
      </c>
      <c r="E565">
        <f t="shared" si="42"/>
        <v>5.7528440658989148E-3</v>
      </c>
      <c r="F565">
        <f t="shared" si="43"/>
        <v>6.7839918509482629E-3</v>
      </c>
      <c r="G565">
        <f t="shared" si="44"/>
        <v>4.6022545433732435E-5</v>
      </c>
      <c r="H565">
        <f>SQRT(SUM($G$3:G565)/D565)</f>
        <v>4.1990437158080277E-2</v>
      </c>
    </row>
    <row r="566" spans="1:8" x14ac:dyDescent="0.25">
      <c r="A566">
        <v>20070131</v>
      </c>
      <c r="B566">
        <v>1438.24</v>
      </c>
      <c r="C566">
        <f t="shared" si="40"/>
        <v>3.2528123816256165</v>
      </c>
      <c r="D566">
        <f t="shared" si="41"/>
        <v>564</v>
      </c>
      <c r="E566">
        <f t="shared" si="42"/>
        <v>5.7673978397617311E-3</v>
      </c>
      <c r="F566">
        <f t="shared" si="43"/>
        <v>8.19377468476549E-3</v>
      </c>
      <c r="G566">
        <f t="shared" si="44"/>
        <v>6.7137943584703798E-5</v>
      </c>
      <c r="H566">
        <f>SQRT(SUM($G$3:G566)/D566)</f>
        <v>4.1954613764760076E-2</v>
      </c>
    </row>
    <row r="567" spans="1:8" x14ac:dyDescent="0.25">
      <c r="A567">
        <v>20070228</v>
      </c>
      <c r="B567">
        <v>1406.82</v>
      </c>
      <c r="C567">
        <f t="shared" si="40"/>
        <v>3.2307240759612266</v>
      </c>
      <c r="D567">
        <f t="shared" si="41"/>
        <v>565</v>
      </c>
      <c r="E567">
        <f t="shared" si="42"/>
        <v>5.718095709665888E-3</v>
      </c>
      <c r="F567">
        <f t="shared" si="43"/>
        <v>-2.7806401374055795E-2</v>
      </c>
      <c r="G567">
        <f t="shared" si="44"/>
        <v>7.7319595737509203E-4</v>
      </c>
      <c r="H567">
        <f>SQRT(SUM($G$3:G567)/D567)</f>
        <v>4.1933789772911484E-2</v>
      </c>
    </row>
    <row r="568" spans="1:8" x14ac:dyDescent="0.25">
      <c r="A568">
        <v>20070330</v>
      </c>
      <c r="B568">
        <v>1420.86</v>
      </c>
      <c r="C568">
        <f t="shared" si="40"/>
        <v>3.2406545598765129</v>
      </c>
      <c r="D568">
        <f t="shared" si="41"/>
        <v>566</v>
      </c>
      <c r="E568">
        <f t="shared" si="42"/>
        <v>5.7255380916546167E-3</v>
      </c>
      <c r="F568">
        <f t="shared" si="43"/>
        <v>4.2049458236316645E-3</v>
      </c>
      <c r="G568">
        <f t="shared" si="44"/>
        <v>1.7681569379677378E-5</v>
      </c>
      <c r="H568">
        <f>SQRT(SUM($G$3:G568)/D568)</f>
        <v>4.189710222645858E-2</v>
      </c>
    </row>
    <row r="569" spans="1:8" x14ac:dyDescent="0.25">
      <c r="A569">
        <v>20070430</v>
      </c>
      <c r="B569">
        <v>1482.37</v>
      </c>
      <c r="C569">
        <f t="shared" si="40"/>
        <v>3.2830343961141182</v>
      </c>
      <c r="D569">
        <f t="shared" si="41"/>
        <v>567</v>
      </c>
      <c r="E569">
        <f t="shared" si="42"/>
        <v>5.7901841201307199E-3</v>
      </c>
      <c r="F569">
        <f t="shared" si="43"/>
        <v>3.6589652117474607E-2</v>
      </c>
      <c r="G569">
        <f t="shared" si="44"/>
        <v>1.3388026420778139E-3</v>
      </c>
      <c r="H569">
        <f>SQRT(SUM($G$3:G569)/D569)</f>
        <v>4.1888333617589202E-2</v>
      </c>
    </row>
    <row r="570" spans="1:8" x14ac:dyDescent="0.25">
      <c r="A570">
        <v>20070531</v>
      </c>
      <c r="B570">
        <v>1530.62</v>
      </c>
      <c r="C570">
        <f t="shared" si="40"/>
        <v>3.3150651198621794</v>
      </c>
      <c r="D570">
        <f t="shared" si="41"/>
        <v>568</v>
      </c>
      <c r="E570">
        <f t="shared" si="42"/>
        <v>5.8363822532784852E-3</v>
      </c>
      <c r="F570">
        <f t="shared" si="43"/>
        <v>2.6194341494782777E-2</v>
      </c>
      <c r="G570">
        <f t="shared" si="44"/>
        <v>6.8614352634529879E-4</v>
      </c>
      <c r="H570">
        <f>SQRT(SUM($G$3:G570)/D570)</f>
        <v>4.1865873342270925E-2</v>
      </c>
    </row>
    <row r="571" spans="1:8" x14ac:dyDescent="0.25">
      <c r="A571">
        <v>20070629</v>
      </c>
      <c r="B571">
        <v>1503.35</v>
      </c>
      <c r="C571">
        <f t="shared" si="40"/>
        <v>3.2970881890421881</v>
      </c>
      <c r="D571">
        <f t="shared" si="41"/>
        <v>569</v>
      </c>
      <c r="E571">
        <f t="shared" si="42"/>
        <v>5.794531087947607E-3</v>
      </c>
      <c r="F571">
        <f t="shared" si="43"/>
        <v>-2.3771461907938905E-2</v>
      </c>
      <c r="G571">
        <f t="shared" si="44"/>
        <v>5.650824012405904E-4</v>
      </c>
      <c r="H571">
        <f>SQRT(SUM($G$3:G571)/D571)</f>
        <v>4.1840937597763993E-2</v>
      </c>
    </row>
    <row r="572" spans="1:8" x14ac:dyDescent="0.25">
      <c r="A572">
        <v>20070731</v>
      </c>
      <c r="B572">
        <v>1455.27</v>
      </c>
      <c r="C572">
        <f t="shared" si="40"/>
        <v>3.2645836882010015</v>
      </c>
      <c r="D572">
        <f t="shared" si="41"/>
        <v>570</v>
      </c>
      <c r="E572">
        <f t="shared" si="42"/>
        <v>5.727339803861406E-3</v>
      </c>
      <c r="F572">
        <f t="shared" si="43"/>
        <v>-3.8231840645048018E-2</v>
      </c>
      <c r="G572">
        <f t="shared" si="44"/>
        <v>1.4616736391083456E-3</v>
      </c>
      <c r="H572">
        <f>SQRT(SUM($G$3:G572)/D572)</f>
        <v>4.1834878490599484E-2</v>
      </c>
    </row>
    <row r="573" spans="1:8" x14ac:dyDescent="0.25">
      <c r="A573">
        <v>20070831</v>
      </c>
      <c r="B573">
        <v>1473.99</v>
      </c>
      <c r="C573">
        <f t="shared" si="40"/>
        <v>3.2773652472662804</v>
      </c>
      <c r="D573">
        <f t="shared" si="41"/>
        <v>571</v>
      </c>
      <c r="E573">
        <f t="shared" si="42"/>
        <v>5.7396939531808768E-3</v>
      </c>
      <c r="F573">
        <f t="shared" si="43"/>
        <v>7.0418651120980145E-3</v>
      </c>
      <c r="G573">
        <f t="shared" si="44"/>
        <v>4.9587864256983184E-5</v>
      </c>
      <c r="H573">
        <f>SQRT(SUM($G$3:G573)/D573)</f>
        <v>4.1799268277821398E-2</v>
      </c>
    </row>
    <row r="574" spans="1:8" x14ac:dyDescent="0.25">
      <c r="A574">
        <v>20070928</v>
      </c>
      <c r="B574">
        <v>1526.75</v>
      </c>
      <c r="C574">
        <f t="shared" si="40"/>
        <v>3.3125335309037713</v>
      </c>
      <c r="D574">
        <f t="shared" si="41"/>
        <v>572</v>
      </c>
      <c r="E574">
        <f t="shared" si="42"/>
        <v>5.7911425365450549E-3</v>
      </c>
      <c r="F574">
        <f t="shared" si="43"/>
        <v>2.9377141100945862E-2</v>
      </c>
      <c r="G574">
        <f t="shared" si="44"/>
        <v>8.6301641926488266E-4</v>
      </c>
      <c r="H574">
        <f>SQRT(SUM($G$3:G574)/D574)</f>
        <v>4.178077416807275E-2</v>
      </c>
    </row>
    <row r="575" spans="1:8" x14ac:dyDescent="0.25">
      <c r="A575">
        <v>20071031</v>
      </c>
      <c r="B575">
        <v>1549.38</v>
      </c>
      <c r="C575">
        <f t="shared" si="40"/>
        <v>3.3272470886924799</v>
      </c>
      <c r="D575">
        <f t="shared" si="41"/>
        <v>573</v>
      </c>
      <c r="E575">
        <f t="shared" si="42"/>
        <v>5.8067139418716924E-3</v>
      </c>
      <c r="F575">
        <f t="shared" si="43"/>
        <v>8.9068438468368379E-3</v>
      </c>
      <c r="G575">
        <f t="shared" si="44"/>
        <v>7.9331867311935246E-5</v>
      </c>
      <c r="H575">
        <f>SQRT(SUM($G$3:G575)/D575)</f>
        <v>4.1745958607107135E-2</v>
      </c>
    </row>
    <row r="576" spans="1:8" x14ac:dyDescent="0.25">
      <c r="A576">
        <v>20071130</v>
      </c>
      <c r="B576">
        <v>1481.14</v>
      </c>
      <c r="C576">
        <f t="shared" si="40"/>
        <v>3.2822042993230638</v>
      </c>
      <c r="D576">
        <f t="shared" si="41"/>
        <v>574</v>
      </c>
      <c r="E576">
        <f t="shared" si="42"/>
        <v>5.7181259570088221E-3</v>
      </c>
      <c r="F576">
        <f t="shared" si="43"/>
        <v>-5.0760915326424905E-2</v>
      </c>
      <c r="G576">
        <f t="shared" si="44"/>
        <v>2.5766705247764789E-3</v>
      </c>
      <c r="H576">
        <f>SQRT(SUM($G$3:G576)/D576)</f>
        <v>4.1763356267062998E-2</v>
      </c>
    </row>
    <row r="577" spans="1:8" x14ac:dyDescent="0.25">
      <c r="A577">
        <v>20071231</v>
      </c>
      <c r="B577">
        <v>1468.36</v>
      </c>
      <c r="C577">
        <f t="shared" si="40"/>
        <v>3.273538369518262</v>
      </c>
      <c r="D577">
        <f t="shared" si="41"/>
        <v>575</v>
      </c>
      <c r="E577">
        <f t="shared" si="42"/>
        <v>5.6931102078578467E-3</v>
      </c>
      <c r="F577">
        <f t="shared" si="43"/>
        <v>-1.4359040012659589E-2</v>
      </c>
      <c r="G577">
        <f t="shared" si="44"/>
        <v>2.0618203008515907E-4</v>
      </c>
      <c r="H577">
        <f>SQRT(SUM($G$3:G577)/D577)</f>
        <v>4.1731320985768885E-2</v>
      </c>
    </row>
    <row r="578" spans="1:8" x14ac:dyDescent="0.25">
      <c r="A578">
        <v>20080131</v>
      </c>
      <c r="B578">
        <v>1378.55</v>
      </c>
      <c r="C578">
        <f t="shared" si="40"/>
        <v>3.210424459915985</v>
      </c>
      <c r="D578">
        <f t="shared" si="41"/>
        <v>576</v>
      </c>
      <c r="E578">
        <f t="shared" si="42"/>
        <v>5.5736535762430294E-3</v>
      </c>
      <c r="F578">
        <f t="shared" si="43"/>
        <v>-6.8687563178520053E-2</v>
      </c>
      <c r="G578">
        <f t="shared" si="44"/>
        <v>4.717981335403184E-3</v>
      </c>
      <c r="H578">
        <f>SQRT(SUM($G$3:G578)/D578)</f>
        <v>4.1793189015254861E-2</v>
      </c>
    </row>
    <row r="579" spans="1:8" x14ac:dyDescent="0.25">
      <c r="A579">
        <v>20080229</v>
      </c>
      <c r="B579">
        <v>1330.63</v>
      </c>
      <c r="C579">
        <f t="shared" si="40"/>
        <v>3.1750447520739029</v>
      </c>
      <c r="D579">
        <f t="shared" si="41"/>
        <v>577</v>
      </c>
      <c r="E579">
        <f t="shared" si="42"/>
        <v>5.5026772132996584E-3</v>
      </c>
      <c r="F579">
        <f t="shared" si="43"/>
        <v>-4.0882385055381769E-2</v>
      </c>
      <c r="G579">
        <f t="shared" si="44"/>
        <v>1.6713694078165026E-3</v>
      </c>
      <c r="H579">
        <f>SQRT(SUM($G$3:G579)/D579)</f>
        <v>4.1791627670093076E-2</v>
      </c>
    </row>
    <row r="580" spans="1:8" x14ac:dyDescent="0.25">
      <c r="A580">
        <v>20080331</v>
      </c>
      <c r="B580">
        <v>1322.7</v>
      </c>
      <c r="C580">
        <f t="shared" ref="C580:C643" si="45">LN(B580/$B$2)</f>
        <v>3.1690673398325289</v>
      </c>
      <c r="D580">
        <f t="shared" ref="D580:D643" si="46">ROW(C580)-2</f>
        <v>578</v>
      </c>
      <c r="E580">
        <f t="shared" ref="E580:E643" si="47">C580/D580</f>
        <v>5.4828154668382853E-3</v>
      </c>
      <c r="F580">
        <f t="shared" ref="F580:F643" si="48">C580-C579-E580</f>
        <v>-1.1460227708212332E-2</v>
      </c>
      <c r="G580">
        <f t="shared" ref="G580:G643" si="49">F580^2</f>
        <v>1.3133681912407769E-4</v>
      </c>
      <c r="H580">
        <f>SQRT(SUM($G$3:G580)/D580)</f>
        <v>4.1758180921786715E-2</v>
      </c>
    </row>
    <row r="581" spans="1:8" x14ac:dyDescent="0.25">
      <c r="A581">
        <v>20080430</v>
      </c>
      <c r="B581">
        <v>1385.59</v>
      </c>
      <c r="C581">
        <f t="shared" si="45"/>
        <v>3.2155182794925854</v>
      </c>
      <c r="D581">
        <f t="shared" si="46"/>
        <v>579</v>
      </c>
      <c r="E581">
        <f t="shared" si="47"/>
        <v>5.5535721580182822E-3</v>
      </c>
      <c r="F581">
        <f t="shared" si="48"/>
        <v>4.0897367502038248E-2</v>
      </c>
      <c r="G581">
        <f t="shared" si="49"/>
        <v>1.6725946685967742E-3</v>
      </c>
      <c r="H581">
        <f>SQRT(SUM($G$3:G581)/D581)</f>
        <v>4.1756709495327282E-2</v>
      </c>
    </row>
    <row r="582" spans="1:8" x14ac:dyDescent="0.25">
      <c r="A582">
        <v>20080530</v>
      </c>
      <c r="B582">
        <v>1400.38</v>
      </c>
      <c r="C582">
        <f t="shared" si="45"/>
        <v>3.2261358661452357</v>
      </c>
      <c r="D582">
        <f t="shared" si="46"/>
        <v>580</v>
      </c>
      <c r="E582">
        <f t="shared" si="47"/>
        <v>5.5623032174917861E-3</v>
      </c>
      <c r="F582">
        <f t="shared" si="48"/>
        <v>5.0552834351585488E-3</v>
      </c>
      <c r="G582">
        <f t="shared" si="49"/>
        <v>2.5555890609788417E-5</v>
      </c>
      <c r="H582">
        <f>SQRT(SUM($G$3:G582)/D582)</f>
        <v>4.1721224857037963E-2</v>
      </c>
    </row>
    <row r="583" spans="1:8" x14ac:dyDescent="0.25">
      <c r="A583">
        <v>20080630</v>
      </c>
      <c r="B583">
        <v>1280</v>
      </c>
      <c r="C583">
        <f t="shared" si="45"/>
        <v>3.1362523157141902</v>
      </c>
      <c r="D583">
        <f t="shared" si="46"/>
        <v>581</v>
      </c>
      <c r="E583">
        <f t="shared" si="47"/>
        <v>5.3980246397834601E-3</v>
      </c>
      <c r="F583">
        <f t="shared" si="48"/>
        <v>-9.528157507082903E-2</v>
      </c>
      <c r="G583">
        <f t="shared" si="49"/>
        <v>9.0785785479780279E-3</v>
      </c>
      <c r="H583">
        <f>SQRT(SUM($G$3:G583)/D583)</f>
        <v>4.1872310787735997E-2</v>
      </c>
    </row>
    <row r="584" spans="1:8" x14ac:dyDescent="0.25">
      <c r="A584">
        <v>20080731</v>
      </c>
      <c r="B584">
        <v>1267.3800000000001</v>
      </c>
      <c r="C584">
        <f t="shared" si="45"/>
        <v>3.1263440152277342</v>
      </c>
      <c r="D584">
        <f t="shared" si="46"/>
        <v>582</v>
      </c>
      <c r="E584">
        <f t="shared" si="47"/>
        <v>5.3717251120751442E-3</v>
      </c>
      <c r="F584">
        <f t="shared" si="48"/>
        <v>-1.5280025598531113E-2</v>
      </c>
      <c r="G584">
        <f t="shared" si="49"/>
        <v>2.3347918229176608E-4</v>
      </c>
      <c r="H584">
        <f>SQRT(SUM($G$3:G584)/D584)</f>
        <v>4.1841116753807618E-2</v>
      </c>
    </row>
    <row r="585" spans="1:8" x14ac:dyDescent="0.25">
      <c r="A585">
        <v>20080829</v>
      </c>
      <c r="B585">
        <v>1282.83</v>
      </c>
      <c r="C585">
        <f t="shared" si="45"/>
        <v>3.138460812688447</v>
      </c>
      <c r="D585">
        <f t="shared" si="46"/>
        <v>583</v>
      </c>
      <c r="E585">
        <f t="shared" si="47"/>
        <v>5.3832947044398748E-3</v>
      </c>
      <c r="F585">
        <f t="shared" si="48"/>
        <v>6.733502756272939E-3</v>
      </c>
      <c r="G585">
        <f t="shared" si="49"/>
        <v>4.5340059368735266E-5</v>
      </c>
      <c r="H585">
        <f>SQRT(SUM($G$3:G585)/D585)</f>
        <v>4.1806147172906843E-2</v>
      </c>
    </row>
    <row r="586" spans="1:8" x14ac:dyDescent="0.25">
      <c r="A586">
        <v>20080930</v>
      </c>
      <c r="B586">
        <v>1166.3599999999999</v>
      </c>
      <c r="C586">
        <f t="shared" si="45"/>
        <v>3.0432800259140715</v>
      </c>
      <c r="D586">
        <f t="shared" si="46"/>
        <v>584</v>
      </c>
      <c r="E586">
        <f t="shared" si="47"/>
        <v>5.2110959347843695E-3</v>
      </c>
      <c r="F586">
        <f t="shared" si="48"/>
        <v>-0.10039188270915984</v>
      </c>
      <c r="G586">
        <f t="shared" si="49"/>
        <v>1.0078530113889707E-2</v>
      </c>
      <c r="H586">
        <f>SQRT(SUM($G$3:G586)/D586)</f>
        <v>4.197640967418835E-2</v>
      </c>
    </row>
    <row r="587" spans="1:8" x14ac:dyDescent="0.25">
      <c r="A587">
        <v>20081031</v>
      </c>
      <c r="B587">
        <v>968.75</v>
      </c>
      <c r="C587">
        <f t="shared" si="45"/>
        <v>2.8576435394680839</v>
      </c>
      <c r="D587">
        <f t="shared" si="46"/>
        <v>585</v>
      </c>
      <c r="E587">
        <f t="shared" si="47"/>
        <v>4.8848607512274938E-3</v>
      </c>
      <c r="F587">
        <f t="shared" si="48"/>
        <v>-0.19052134719721511</v>
      </c>
      <c r="G587">
        <f t="shared" si="49"/>
        <v>3.6298383737841784E-2</v>
      </c>
      <c r="H587">
        <f>SQRT(SUM($G$3:G587)/D587)</f>
        <v>4.2673826757245958E-2</v>
      </c>
    </row>
    <row r="588" spans="1:8" x14ac:dyDescent="0.25">
      <c r="A588">
        <v>20081128</v>
      </c>
      <c r="B588">
        <v>896.24</v>
      </c>
      <c r="C588">
        <f t="shared" si="45"/>
        <v>2.7798451930509951</v>
      </c>
      <c r="D588">
        <f t="shared" si="46"/>
        <v>586</v>
      </c>
      <c r="E588">
        <f t="shared" si="47"/>
        <v>4.7437631280733703E-3</v>
      </c>
      <c r="F588">
        <f t="shared" si="48"/>
        <v>-8.2542109545162196E-2</v>
      </c>
      <c r="G588">
        <f t="shared" si="49"/>
        <v>6.8131998481655558E-3</v>
      </c>
      <c r="H588">
        <f>SQRT(SUM($G$3:G588)/D588)</f>
        <v>4.2773525781531131E-2</v>
      </c>
    </row>
    <row r="589" spans="1:8" x14ac:dyDescent="0.25">
      <c r="A589">
        <v>20081231</v>
      </c>
      <c r="B589">
        <v>903.25</v>
      </c>
      <c r="C589">
        <f t="shared" si="45"/>
        <v>2.7876363288282771</v>
      </c>
      <c r="D589">
        <f t="shared" si="46"/>
        <v>587</v>
      </c>
      <c r="E589">
        <f t="shared" si="47"/>
        <v>4.7489545635916132E-3</v>
      </c>
      <c r="F589">
        <f t="shared" si="48"/>
        <v>3.0421812136903524E-3</v>
      </c>
      <c r="G589">
        <f t="shared" si="49"/>
        <v>9.2548665369305062E-6</v>
      </c>
      <c r="H589">
        <f>SQRT(SUM($G$3:G589)/D589)</f>
        <v>4.273726070042879E-2</v>
      </c>
    </row>
    <row r="590" spans="1:8" x14ac:dyDescent="0.25">
      <c r="A590">
        <v>20090130</v>
      </c>
      <c r="B590">
        <v>825.88</v>
      </c>
      <c r="C590">
        <f t="shared" si="45"/>
        <v>2.698086443317206</v>
      </c>
      <c r="D590">
        <f t="shared" si="46"/>
        <v>588</v>
      </c>
      <c r="E590">
        <f t="shared" si="47"/>
        <v>4.5885823865938879E-3</v>
      </c>
      <c r="F590">
        <f t="shared" si="48"/>
        <v>-9.4138467897664904E-2</v>
      </c>
      <c r="G590">
        <f t="shared" si="49"/>
        <v>8.8620511381196851E-3</v>
      </c>
      <c r="H590">
        <f>SQRT(SUM($G$3:G590)/D590)</f>
        <v>4.287701855714536E-2</v>
      </c>
    </row>
    <row r="591" spans="1:8" x14ac:dyDescent="0.25">
      <c r="A591">
        <v>20090227</v>
      </c>
      <c r="B591">
        <v>735.09</v>
      </c>
      <c r="C591">
        <f t="shared" si="45"/>
        <v>2.5816298994966913</v>
      </c>
      <c r="D591">
        <f t="shared" si="46"/>
        <v>589</v>
      </c>
      <c r="E591">
        <f t="shared" si="47"/>
        <v>4.3830728344595778E-3</v>
      </c>
      <c r="F591">
        <f t="shared" si="48"/>
        <v>-0.12083961665497431</v>
      </c>
      <c r="G591">
        <f t="shared" si="49"/>
        <v>1.4602212953321144E-2</v>
      </c>
      <c r="H591">
        <f>SQRT(SUM($G$3:G591)/D591)</f>
        <v>4.3128980572551191E-2</v>
      </c>
    </row>
    <row r="592" spans="1:8" x14ac:dyDescent="0.25">
      <c r="A592">
        <v>20090331</v>
      </c>
      <c r="B592">
        <v>797.87</v>
      </c>
      <c r="C592">
        <f t="shared" si="45"/>
        <v>2.6635826357113355</v>
      </c>
      <c r="D592">
        <f t="shared" si="46"/>
        <v>590</v>
      </c>
      <c r="E592">
        <f t="shared" si="47"/>
        <v>4.5145468401887046E-3</v>
      </c>
      <c r="F592">
        <f t="shared" si="48"/>
        <v>7.7438189374455457E-2</v>
      </c>
      <c r="G592">
        <f t="shared" si="49"/>
        <v>5.9966731735940264E-3</v>
      </c>
      <c r="H592">
        <f>SQRT(SUM($G$3:G592)/D592)</f>
        <v>4.3210185037840222E-2</v>
      </c>
    </row>
    <row r="593" spans="1:8" x14ac:dyDescent="0.25">
      <c r="A593">
        <v>20090430</v>
      </c>
      <c r="B593">
        <v>872.81</v>
      </c>
      <c r="C593">
        <f t="shared" si="45"/>
        <v>2.7533548506323049</v>
      </c>
      <c r="D593">
        <f t="shared" si="46"/>
        <v>591</v>
      </c>
      <c r="E593">
        <f t="shared" si="47"/>
        <v>4.6588068538617683E-3</v>
      </c>
      <c r="F593">
        <f t="shared" si="48"/>
        <v>8.5113408067107654E-2</v>
      </c>
      <c r="G593">
        <f t="shared" si="49"/>
        <v>7.244292232797986E-3</v>
      </c>
      <c r="H593">
        <f>SQRT(SUM($G$3:G593)/D593)</f>
        <v>4.3315338172803711E-2</v>
      </c>
    </row>
    <row r="594" spans="1:8" x14ac:dyDescent="0.25">
      <c r="A594">
        <v>20090529</v>
      </c>
      <c r="B594">
        <v>919.14</v>
      </c>
      <c r="C594">
        <f t="shared" si="45"/>
        <v>2.8050754090531873</v>
      </c>
      <c r="D594">
        <f t="shared" si="46"/>
        <v>592</v>
      </c>
      <c r="E594">
        <f t="shared" si="47"/>
        <v>4.7383030558330866E-3</v>
      </c>
      <c r="F594">
        <f t="shared" si="48"/>
        <v>4.6982255365049325E-2</v>
      </c>
      <c r="G594">
        <f t="shared" si="49"/>
        <v>2.2073323191867059E-3</v>
      </c>
      <c r="H594">
        <f>SQRT(SUM($G$3:G594)/D594)</f>
        <v>4.3321793994161799E-2</v>
      </c>
    </row>
    <row r="595" spans="1:8" x14ac:dyDescent="0.25">
      <c r="A595">
        <v>20090630</v>
      </c>
      <c r="B595">
        <v>919.32</v>
      </c>
      <c r="C595">
        <f t="shared" si="45"/>
        <v>2.8052712251172576</v>
      </c>
      <c r="D595">
        <f t="shared" si="46"/>
        <v>593</v>
      </c>
      <c r="E595">
        <f t="shared" si="47"/>
        <v>4.7306428754085288E-3</v>
      </c>
      <c r="F595">
        <f t="shared" si="48"/>
        <v>-4.5348268113382644E-3</v>
      </c>
      <c r="G595">
        <f t="shared" si="49"/>
        <v>2.0564654208832372E-5</v>
      </c>
      <c r="H595">
        <f>SQRT(SUM($G$3:G595)/D595)</f>
        <v>4.3285651515808723E-2</v>
      </c>
    </row>
    <row r="596" spans="1:8" x14ac:dyDescent="0.25">
      <c r="A596">
        <v>20090731</v>
      </c>
      <c r="B596">
        <v>987.48</v>
      </c>
      <c r="C596">
        <f t="shared" si="45"/>
        <v>2.8767932022061493</v>
      </c>
      <c r="D596">
        <f t="shared" si="46"/>
        <v>594</v>
      </c>
      <c r="E596">
        <f t="shared" si="47"/>
        <v>4.8430861990002511E-3</v>
      </c>
      <c r="F596">
        <f t="shared" si="48"/>
        <v>6.6678890889891484E-2</v>
      </c>
      <c r="G596">
        <f t="shared" si="49"/>
        <v>4.446074490306054E-3</v>
      </c>
      <c r="H596">
        <f>SQRT(SUM($G$3:G596)/D596)</f>
        <v>4.333564712915737E-2</v>
      </c>
    </row>
    <row r="597" spans="1:8" x14ac:dyDescent="0.25">
      <c r="A597">
        <v>20090831</v>
      </c>
      <c r="B597">
        <v>1020.62</v>
      </c>
      <c r="C597">
        <f t="shared" si="45"/>
        <v>2.9098025235542857</v>
      </c>
      <c r="D597">
        <f t="shared" si="46"/>
        <v>595</v>
      </c>
      <c r="E597">
        <f t="shared" si="47"/>
        <v>4.890424409334934E-3</v>
      </c>
      <c r="F597">
        <f t="shared" si="48"/>
        <v>2.8118896938801454E-2</v>
      </c>
      <c r="G597">
        <f t="shared" si="49"/>
        <v>7.9067236505493774E-4</v>
      </c>
      <c r="H597">
        <f>SQRT(SUM($G$3:G597)/D597)</f>
        <v>4.3314557681567334E-2</v>
      </c>
    </row>
    <row r="598" spans="1:8" x14ac:dyDescent="0.25">
      <c r="A598">
        <v>20090930</v>
      </c>
      <c r="B598">
        <v>1057.08</v>
      </c>
      <c r="C598">
        <f t="shared" si="45"/>
        <v>2.9449026277102321</v>
      </c>
      <c r="D598">
        <f t="shared" si="46"/>
        <v>596</v>
      </c>
      <c r="E598">
        <f t="shared" si="47"/>
        <v>4.9411117914601212E-3</v>
      </c>
      <c r="F598">
        <f t="shared" si="48"/>
        <v>3.0158992364486322E-2</v>
      </c>
      <c r="G598">
        <f t="shared" si="49"/>
        <v>9.0956482044114424E-4</v>
      </c>
      <c r="H598">
        <f>SQRT(SUM($G$3:G598)/D598)</f>
        <v>4.3295832575592483E-2</v>
      </c>
    </row>
    <row r="599" spans="1:8" x14ac:dyDescent="0.25">
      <c r="A599">
        <v>20091030</v>
      </c>
      <c r="B599">
        <v>1036.19</v>
      </c>
      <c r="C599">
        <f t="shared" si="45"/>
        <v>2.9249427624880542</v>
      </c>
      <c r="D599">
        <f t="shared" si="46"/>
        <v>597</v>
      </c>
      <c r="E599">
        <f t="shared" si="47"/>
        <v>4.899401612207796E-3</v>
      </c>
      <c r="F599">
        <f t="shared" si="48"/>
        <v>-2.485926683438576E-2</v>
      </c>
      <c r="G599">
        <f t="shared" si="49"/>
        <v>6.1798314754319176E-4</v>
      </c>
      <c r="H599">
        <f>SQRT(SUM($G$3:G599)/D599)</f>
        <v>4.3271518939059089E-2</v>
      </c>
    </row>
    <row r="600" spans="1:8" x14ac:dyDescent="0.25">
      <c r="A600">
        <v>20091130</v>
      </c>
      <c r="B600">
        <v>1095.6300000000001</v>
      </c>
      <c r="C600">
        <f t="shared" si="45"/>
        <v>2.9807217780708615</v>
      </c>
      <c r="D600">
        <f t="shared" si="46"/>
        <v>598</v>
      </c>
      <c r="E600">
        <f t="shared" si="47"/>
        <v>4.9844845787138155E-3</v>
      </c>
      <c r="F600">
        <f t="shared" si="48"/>
        <v>5.0794531004093472E-2</v>
      </c>
      <c r="G600">
        <f t="shared" si="49"/>
        <v>2.5800843799258129E-3</v>
      </c>
      <c r="H600">
        <f>SQRT(SUM($G$3:G600)/D600)</f>
        <v>4.3285190646081842E-2</v>
      </c>
    </row>
    <row r="601" spans="1:8" x14ac:dyDescent="0.25">
      <c r="A601">
        <v>20091231</v>
      </c>
      <c r="B601">
        <v>1115.0999999999999</v>
      </c>
      <c r="C601">
        <f t="shared" si="45"/>
        <v>2.9983363247718433</v>
      </c>
      <c r="D601">
        <f t="shared" si="46"/>
        <v>599</v>
      </c>
      <c r="E601">
        <f t="shared" si="47"/>
        <v>5.0055698243269501E-3</v>
      </c>
      <c r="F601">
        <f t="shared" si="48"/>
        <v>1.2608976876654887E-2</v>
      </c>
      <c r="G601">
        <f t="shared" si="49"/>
        <v>1.5898629787601762E-4</v>
      </c>
      <c r="H601">
        <f>SQRT(SUM($G$3:G601)/D601)</f>
        <v>4.3252112735603733E-2</v>
      </c>
    </row>
    <row r="602" spans="1:8" x14ac:dyDescent="0.25">
      <c r="A602">
        <v>20100129</v>
      </c>
      <c r="B602">
        <v>1073.8699999999999</v>
      </c>
      <c r="C602">
        <f t="shared" si="45"/>
        <v>2.9606611837125225</v>
      </c>
      <c r="D602">
        <f t="shared" si="46"/>
        <v>600</v>
      </c>
      <c r="E602">
        <f t="shared" si="47"/>
        <v>4.9344353061875372E-3</v>
      </c>
      <c r="F602">
        <f t="shared" si="48"/>
        <v>-4.2609576365508328E-2</v>
      </c>
      <c r="G602">
        <f t="shared" si="49"/>
        <v>1.8155759980480858E-3</v>
      </c>
      <c r="H602">
        <f>SQRT(SUM($G$3:G602)/D602)</f>
        <v>4.3251049782981749E-2</v>
      </c>
    </row>
    <row r="603" spans="1:8" x14ac:dyDescent="0.25">
      <c r="A603">
        <v>20100226</v>
      </c>
      <c r="B603">
        <v>1104.49</v>
      </c>
      <c r="C603">
        <f t="shared" si="45"/>
        <v>2.9887759277491832</v>
      </c>
      <c r="D603">
        <f t="shared" si="46"/>
        <v>601</v>
      </c>
      <c r="E603">
        <f t="shared" si="47"/>
        <v>4.9730048714628676E-3</v>
      </c>
      <c r="F603">
        <f t="shared" si="48"/>
        <v>2.3141739165197833E-2</v>
      </c>
      <c r="G603">
        <f t="shared" si="49"/>
        <v>5.3554009159005123E-4</v>
      </c>
      <c r="H603">
        <f>SQRT(SUM($G$3:G603)/D603)</f>
        <v>4.3225360855799595E-2</v>
      </c>
    </row>
    <row r="604" spans="1:8" x14ac:dyDescent="0.25">
      <c r="A604">
        <v>20100331</v>
      </c>
      <c r="B604">
        <v>1169.43</v>
      </c>
      <c r="C604">
        <f t="shared" si="45"/>
        <v>3.0459086883946664</v>
      </c>
      <c r="D604">
        <f t="shared" si="46"/>
        <v>602</v>
      </c>
      <c r="E604">
        <f t="shared" si="47"/>
        <v>5.0596489840442965E-3</v>
      </c>
      <c r="F604">
        <f t="shared" si="48"/>
        <v>5.207311166143893E-2</v>
      </c>
      <c r="G604">
        <f t="shared" si="49"/>
        <v>2.7116089581046871E-3</v>
      </c>
      <c r="H604">
        <f>SQRT(SUM($G$3:G604)/D604)</f>
        <v>4.3241559264063298E-2</v>
      </c>
    </row>
    <row r="605" spans="1:8" x14ac:dyDescent="0.25">
      <c r="A605">
        <v>20100430</v>
      </c>
      <c r="B605">
        <v>1186.69</v>
      </c>
      <c r="C605">
        <f t="shared" si="45"/>
        <v>3.0605601567065297</v>
      </c>
      <c r="D605">
        <f t="shared" si="46"/>
        <v>603</v>
      </c>
      <c r="E605">
        <f t="shared" si="47"/>
        <v>5.0755558154337143E-3</v>
      </c>
      <c r="F605">
        <f t="shared" si="48"/>
        <v>9.575912496429544E-3</v>
      </c>
      <c r="G605">
        <f t="shared" si="49"/>
        <v>9.1698100139275495E-5</v>
      </c>
      <c r="H605">
        <f>SQRT(SUM($G$3:G605)/D605)</f>
        <v>4.3207448830122459E-2</v>
      </c>
    </row>
    <row r="606" spans="1:8" x14ac:dyDescent="0.25">
      <c r="A606">
        <v>20100528</v>
      </c>
      <c r="B606">
        <v>1089.4100000000001</v>
      </c>
      <c r="C606">
        <f t="shared" si="45"/>
        <v>2.9750285030727595</v>
      </c>
      <c r="D606">
        <f t="shared" si="46"/>
        <v>604</v>
      </c>
      <c r="E606">
        <f t="shared" si="47"/>
        <v>4.9255438792595359E-3</v>
      </c>
      <c r="F606">
        <f t="shared" si="48"/>
        <v>-9.0457197513029775E-2</v>
      </c>
      <c r="G606">
        <f t="shared" si="49"/>
        <v>8.1825045819112797E-3</v>
      </c>
      <c r="H606">
        <f>SQRT(SUM($G$3:G606)/D606)</f>
        <v>4.3328281300781785E-2</v>
      </c>
    </row>
    <row r="607" spans="1:8" x14ac:dyDescent="0.25">
      <c r="A607">
        <v>20100630</v>
      </c>
      <c r="B607">
        <v>1030.71</v>
      </c>
      <c r="C607">
        <f t="shared" si="45"/>
        <v>2.919640122940383</v>
      </c>
      <c r="D607">
        <f t="shared" si="46"/>
        <v>605</v>
      </c>
      <c r="E607">
        <f t="shared" si="47"/>
        <v>4.8258514428766658E-3</v>
      </c>
      <c r="F607">
        <f t="shared" si="48"/>
        <v>-6.0214231575253123E-2</v>
      </c>
      <c r="G607">
        <f t="shared" si="49"/>
        <v>3.62575368419821E-3</v>
      </c>
      <c r="H607">
        <f>SQRT(SUM($G$3:G607)/D607)</f>
        <v>4.3361617826355149E-2</v>
      </c>
    </row>
    <row r="608" spans="1:8" x14ac:dyDescent="0.25">
      <c r="A608">
        <v>20100730</v>
      </c>
      <c r="B608">
        <v>1101.5999999999999</v>
      </c>
      <c r="C608">
        <f t="shared" si="45"/>
        <v>2.9861559062149725</v>
      </c>
      <c r="D608">
        <f t="shared" si="46"/>
        <v>606</v>
      </c>
      <c r="E608">
        <f t="shared" si="47"/>
        <v>4.9276500102557299E-3</v>
      </c>
      <c r="F608">
        <f t="shared" si="48"/>
        <v>6.158813326433378E-2</v>
      </c>
      <c r="G608">
        <f t="shared" si="49"/>
        <v>3.793098158985337E-3</v>
      </c>
      <c r="H608">
        <f>SQRT(SUM($G$3:G608)/D608)</f>
        <v>4.3398000516154868E-2</v>
      </c>
    </row>
    <row r="609" spans="1:8" x14ac:dyDescent="0.25">
      <c r="A609">
        <v>20100831</v>
      </c>
      <c r="B609">
        <v>1049.33</v>
      </c>
      <c r="C609">
        <f t="shared" si="45"/>
        <v>2.9375441030445897</v>
      </c>
      <c r="D609">
        <f t="shared" si="46"/>
        <v>607</v>
      </c>
      <c r="E609">
        <f t="shared" si="47"/>
        <v>4.8394466277505597E-3</v>
      </c>
      <c r="F609">
        <f t="shared" si="48"/>
        <v>-5.3451249798133385E-2</v>
      </c>
      <c r="G609">
        <f t="shared" si="49"/>
        <v>2.8570361049824545E-3</v>
      </c>
      <c r="H609">
        <f>SQRT(SUM($G$3:G609)/D609)</f>
        <v>4.3416477108093182E-2</v>
      </c>
    </row>
    <row r="610" spans="1:8" x14ac:dyDescent="0.25">
      <c r="A610">
        <v>20100930</v>
      </c>
      <c r="B610">
        <v>1141.2</v>
      </c>
      <c r="C610">
        <f t="shared" si="45"/>
        <v>3.0214725781398726</v>
      </c>
      <c r="D610">
        <f t="shared" si="46"/>
        <v>608</v>
      </c>
      <c r="E610">
        <f t="shared" si="47"/>
        <v>4.969527266677422E-3</v>
      </c>
      <c r="F610">
        <f t="shared" si="48"/>
        <v>7.8958947828605477E-2</v>
      </c>
      <c r="G610">
        <f t="shared" si="49"/>
        <v>6.2345154422004416E-3</v>
      </c>
      <c r="H610">
        <f>SQRT(SUM($G$3:G610)/D610)</f>
        <v>4.3498785137302425E-2</v>
      </c>
    </row>
    <row r="611" spans="1:8" x14ac:dyDescent="0.25">
      <c r="A611">
        <v>20101029</v>
      </c>
      <c r="B611">
        <v>1183.26</v>
      </c>
      <c r="C611">
        <f t="shared" si="45"/>
        <v>3.05766557885056</v>
      </c>
      <c r="D611">
        <f t="shared" si="46"/>
        <v>609</v>
      </c>
      <c r="E611">
        <f t="shared" si="47"/>
        <v>5.0207973380140556E-3</v>
      </c>
      <c r="F611">
        <f t="shared" si="48"/>
        <v>3.1172203372673374E-2</v>
      </c>
      <c r="G611">
        <f t="shared" si="49"/>
        <v>9.7170626310730929E-4</v>
      </c>
      <c r="H611">
        <f>SQRT(SUM($G$3:G611)/D611)</f>
        <v>4.3481408853671723E-2</v>
      </c>
    </row>
    <row r="612" spans="1:8" x14ac:dyDescent="0.25">
      <c r="A612">
        <v>20101130</v>
      </c>
      <c r="B612">
        <v>1180.55</v>
      </c>
      <c r="C612">
        <f t="shared" si="45"/>
        <v>3.0553726693634999</v>
      </c>
      <c r="D612">
        <f t="shared" si="46"/>
        <v>610</v>
      </c>
      <c r="E612">
        <f t="shared" si="47"/>
        <v>5.008807654694262E-3</v>
      </c>
      <c r="F612">
        <f t="shared" si="48"/>
        <v>-7.3017171417543306E-3</v>
      </c>
      <c r="G612">
        <f t="shared" si="49"/>
        <v>5.3315073218189033E-5</v>
      </c>
      <c r="H612">
        <f>SQRT(SUM($G$3:G612)/D612)</f>
        <v>4.3446759596507872E-2</v>
      </c>
    </row>
    <row r="613" spans="1:8" x14ac:dyDescent="0.25">
      <c r="A613">
        <v>20101231</v>
      </c>
      <c r="B613">
        <v>1257.6400000000001</v>
      </c>
      <c r="C613">
        <f t="shared" si="45"/>
        <v>3.1186291865854261</v>
      </c>
      <c r="D613">
        <f t="shared" si="46"/>
        <v>611</v>
      </c>
      <c r="E613">
        <f t="shared" si="47"/>
        <v>5.1041394215800753E-3</v>
      </c>
      <c r="F613">
        <f t="shared" si="48"/>
        <v>5.8152377800346079E-2</v>
      </c>
      <c r="G613">
        <f t="shared" si="49"/>
        <v>3.3816990438341834E-3</v>
      </c>
      <c r="H613">
        <f>SQRT(SUM($G$3:G613)/D613)</f>
        <v>4.3474891824469751E-2</v>
      </c>
    </row>
    <row r="614" spans="1:8" x14ac:dyDescent="0.25">
      <c r="A614">
        <v>20110131</v>
      </c>
      <c r="B614">
        <v>1286.1199999999999</v>
      </c>
      <c r="C614">
        <f t="shared" si="45"/>
        <v>3.1410221718419429</v>
      </c>
      <c r="D614">
        <f t="shared" si="46"/>
        <v>612</v>
      </c>
      <c r="E614">
        <f t="shared" si="47"/>
        <v>5.1323891696763773E-3</v>
      </c>
      <c r="F614">
        <f t="shared" si="48"/>
        <v>1.7260596086840406E-2</v>
      </c>
      <c r="G614">
        <f t="shared" si="49"/>
        <v>2.9792817727305034E-4</v>
      </c>
      <c r="H614">
        <f>SQRT(SUM($G$3:G614)/D614)</f>
        <v>4.3444961576702801E-2</v>
      </c>
    </row>
    <row r="615" spans="1:8" x14ac:dyDescent="0.25">
      <c r="A615">
        <v>20110228</v>
      </c>
      <c r="B615">
        <v>1327.22</v>
      </c>
      <c r="C615">
        <f t="shared" si="45"/>
        <v>3.172478766882088</v>
      </c>
      <c r="D615">
        <f t="shared" si="46"/>
        <v>613</v>
      </c>
      <c r="E615">
        <f t="shared" si="47"/>
        <v>5.1753324092693115E-3</v>
      </c>
      <c r="F615">
        <f t="shared" si="48"/>
        <v>2.6281262630875775E-2</v>
      </c>
      <c r="G615">
        <f t="shared" si="49"/>
        <v>6.9070476547306741E-4</v>
      </c>
      <c r="H615">
        <f>SQRT(SUM($G$3:G615)/D615)</f>
        <v>4.3422487104805993E-2</v>
      </c>
    </row>
    <row r="616" spans="1:8" x14ac:dyDescent="0.25">
      <c r="A616">
        <v>20110331</v>
      </c>
      <c r="B616">
        <v>1325.83</v>
      </c>
      <c r="C616">
        <f t="shared" si="45"/>
        <v>3.1714309161991499</v>
      </c>
      <c r="D616">
        <f t="shared" si="46"/>
        <v>614</v>
      </c>
      <c r="E616">
        <f t="shared" si="47"/>
        <v>5.1651969319204396E-3</v>
      </c>
      <c r="F616">
        <f t="shared" si="48"/>
        <v>-6.2130476148585514E-3</v>
      </c>
      <c r="G616">
        <f t="shared" si="49"/>
        <v>3.8601960664499534E-5</v>
      </c>
      <c r="H616">
        <f>SQRT(SUM($G$3:G616)/D616)</f>
        <v>4.3387836877759246E-2</v>
      </c>
    </row>
    <row r="617" spans="1:8" x14ac:dyDescent="0.25">
      <c r="A617">
        <v>20110429</v>
      </c>
      <c r="B617">
        <v>1363.61</v>
      </c>
      <c r="C617">
        <f t="shared" si="45"/>
        <v>3.1995278325662793</v>
      </c>
      <c r="D617">
        <f t="shared" si="46"/>
        <v>615</v>
      </c>
      <c r="E617">
        <f t="shared" si="47"/>
        <v>5.2024842805955757E-3</v>
      </c>
      <c r="F617">
        <f t="shared" si="48"/>
        <v>2.2894432086533835E-2</v>
      </c>
      <c r="G617">
        <f t="shared" si="49"/>
        <v>5.2415502056491002E-4</v>
      </c>
      <c r="H617">
        <f>SQRT(SUM($G$3:G617)/D617)</f>
        <v>4.3362376442846164E-2</v>
      </c>
    </row>
    <row r="618" spans="1:8" x14ac:dyDescent="0.25">
      <c r="A618">
        <v>20110531</v>
      </c>
      <c r="B618">
        <v>1345.2</v>
      </c>
      <c r="C618">
        <f t="shared" si="45"/>
        <v>3.1859349386666418</v>
      </c>
      <c r="D618">
        <f t="shared" si="46"/>
        <v>616</v>
      </c>
      <c r="E618">
        <f t="shared" si="47"/>
        <v>5.1719723030302627E-3</v>
      </c>
      <c r="F618">
        <f t="shared" si="48"/>
        <v>-1.8764866202667735E-2</v>
      </c>
      <c r="G618">
        <f t="shared" si="49"/>
        <v>3.5212020360402181E-4</v>
      </c>
      <c r="H618">
        <f>SQRT(SUM($G$3:G618)/D618)</f>
        <v>4.3333761507729933E-2</v>
      </c>
    </row>
    <row r="619" spans="1:8" x14ac:dyDescent="0.25">
      <c r="A619">
        <v>20110630</v>
      </c>
      <c r="B619">
        <v>1320.64</v>
      </c>
      <c r="C619">
        <f t="shared" si="45"/>
        <v>3.1675087053647446</v>
      </c>
      <c r="D619">
        <f t="shared" si="46"/>
        <v>617</v>
      </c>
      <c r="E619">
        <f t="shared" si="47"/>
        <v>5.1337256164744648E-3</v>
      </c>
      <c r="F619">
        <f t="shared" si="48"/>
        <v>-2.3559958918371652E-2</v>
      </c>
      <c r="G619">
        <f t="shared" si="49"/>
        <v>5.5507166423535994E-4</v>
      </c>
      <c r="H619">
        <f>SQRT(SUM($G$3:G619)/D619)</f>
        <v>4.3309018185904553E-2</v>
      </c>
    </row>
    <row r="620" spans="1:8" x14ac:dyDescent="0.25">
      <c r="A620">
        <v>20110729</v>
      </c>
      <c r="B620">
        <v>1292.28</v>
      </c>
      <c r="C620">
        <f t="shared" si="45"/>
        <v>3.1458003379293173</v>
      </c>
      <c r="D620">
        <f t="shared" si="46"/>
        <v>618</v>
      </c>
      <c r="E620">
        <f t="shared" si="47"/>
        <v>5.0902918089471153E-3</v>
      </c>
      <c r="F620">
        <f t="shared" si="48"/>
        <v>-2.679865924437437E-2</v>
      </c>
      <c r="G620">
        <f t="shared" si="49"/>
        <v>7.1816813729609185E-4</v>
      </c>
      <c r="H620">
        <f>SQRT(SUM($G$3:G620)/D620)</f>
        <v>4.3287389320188205E-2</v>
      </c>
    </row>
    <row r="621" spans="1:8" x14ac:dyDescent="0.25">
      <c r="A621">
        <v>20110831</v>
      </c>
      <c r="B621">
        <v>1218.8900000000001</v>
      </c>
      <c r="C621">
        <f t="shared" si="45"/>
        <v>3.087332846310197</v>
      </c>
      <c r="D621">
        <f t="shared" si="46"/>
        <v>619</v>
      </c>
      <c r="E621">
        <f t="shared" si="47"/>
        <v>4.9876136450891714E-3</v>
      </c>
      <c r="F621">
        <f t="shared" si="48"/>
        <v>-6.3455105264209527E-2</v>
      </c>
      <c r="G621">
        <f t="shared" si="49"/>
        <v>4.0265503840919113E-3</v>
      </c>
      <c r="H621">
        <f>SQRT(SUM($G$3:G621)/D621)</f>
        <v>4.3327541640878847E-2</v>
      </c>
    </row>
    <row r="622" spans="1:8" x14ac:dyDescent="0.25">
      <c r="A622">
        <v>20110930</v>
      </c>
      <c r="B622">
        <v>1131.42</v>
      </c>
      <c r="C622">
        <f t="shared" si="45"/>
        <v>3.0128657187674137</v>
      </c>
      <c r="D622">
        <f t="shared" si="46"/>
        <v>620</v>
      </c>
      <c r="E622">
        <f t="shared" si="47"/>
        <v>4.859460836721635E-3</v>
      </c>
      <c r="F622">
        <f t="shared" si="48"/>
        <v>-7.9326588379504917E-2</v>
      </c>
      <c r="G622">
        <f t="shared" si="49"/>
        <v>6.2927076239314046E-3</v>
      </c>
      <c r="H622">
        <f>SQRT(SUM($G$3:G622)/D622)</f>
        <v>4.3409647876595091E-2</v>
      </c>
    </row>
    <row r="623" spans="1:8" x14ac:dyDescent="0.25">
      <c r="A623">
        <v>20111031</v>
      </c>
      <c r="B623">
        <v>1253.3</v>
      </c>
      <c r="C623">
        <f t="shared" si="45"/>
        <v>3.115172310418004</v>
      </c>
      <c r="D623">
        <f t="shared" si="46"/>
        <v>621</v>
      </c>
      <c r="E623">
        <f t="shared" si="47"/>
        <v>5.0163805320740809E-3</v>
      </c>
      <c r="F623">
        <f t="shared" si="48"/>
        <v>9.7290211118516226E-2</v>
      </c>
      <c r="G623">
        <f t="shared" si="49"/>
        <v>9.4653851794854575E-3</v>
      </c>
      <c r="H623">
        <f>SQRT(SUM($G$3:G623)/D623)</f>
        <v>4.3550031439167171E-2</v>
      </c>
    </row>
    <row r="624" spans="1:8" x14ac:dyDescent="0.25">
      <c r="A624">
        <v>20111130</v>
      </c>
      <c r="B624">
        <v>1246.96</v>
      </c>
      <c r="C624">
        <f t="shared" si="45"/>
        <v>3.1101008269813231</v>
      </c>
      <c r="D624">
        <f t="shared" si="46"/>
        <v>622</v>
      </c>
      <c r="E624">
        <f t="shared" si="47"/>
        <v>5.0001621012561465E-3</v>
      </c>
      <c r="F624">
        <f t="shared" si="48"/>
        <v>-1.0071645537937103E-2</v>
      </c>
      <c r="G624">
        <f t="shared" si="49"/>
        <v>1.0143804384184836E-4</v>
      </c>
      <c r="H624">
        <f>SQRT(SUM($G$3:G624)/D624)</f>
        <v>4.3516883131273922E-2</v>
      </c>
    </row>
    <row r="625" spans="1:8" x14ac:dyDescent="0.25">
      <c r="A625">
        <v>20111230</v>
      </c>
      <c r="B625">
        <v>1257.5999999999999</v>
      </c>
      <c r="C625">
        <f t="shared" si="45"/>
        <v>3.1185973804754692</v>
      </c>
      <c r="D625">
        <f t="shared" si="46"/>
        <v>623</v>
      </c>
      <c r="E625">
        <f t="shared" si="47"/>
        <v>5.0057742864774791E-3</v>
      </c>
      <c r="F625">
        <f t="shared" si="48"/>
        <v>3.4907792076686516E-3</v>
      </c>
      <c r="G625">
        <f t="shared" si="49"/>
        <v>1.218553947669178E-5</v>
      </c>
      <c r="H625">
        <f>SQRT(SUM($G$3:G625)/D625)</f>
        <v>4.348216875177973E-2</v>
      </c>
    </row>
    <row r="626" spans="1:8" x14ac:dyDescent="0.25">
      <c r="A626">
        <v>20120131</v>
      </c>
      <c r="B626">
        <v>1312.41</v>
      </c>
      <c r="C626">
        <f t="shared" si="45"/>
        <v>3.161257379486607</v>
      </c>
      <c r="D626">
        <f t="shared" si="46"/>
        <v>624</v>
      </c>
      <c r="E626">
        <f t="shared" si="47"/>
        <v>5.0661175953311006E-3</v>
      </c>
      <c r="F626">
        <f t="shared" si="48"/>
        <v>3.7593881415806718E-2</v>
      </c>
      <c r="G626">
        <f t="shared" si="49"/>
        <v>1.4132999199057378E-3</v>
      </c>
      <c r="H626">
        <f>SQRT(SUM($G$3:G626)/D626)</f>
        <v>4.3473370432149862E-2</v>
      </c>
    </row>
    <row r="627" spans="1:8" x14ac:dyDescent="0.25">
      <c r="A627">
        <v>20120229</v>
      </c>
      <c r="B627">
        <v>1365.68</v>
      </c>
      <c r="C627">
        <f t="shared" si="45"/>
        <v>3.2010447108730249</v>
      </c>
      <c r="D627">
        <f t="shared" si="46"/>
        <v>625</v>
      </c>
      <c r="E627">
        <f t="shared" si="47"/>
        <v>5.1216715373968401E-3</v>
      </c>
      <c r="F627">
        <f t="shared" si="48"/>
        <v>3.4665659849021035E-2</v>
      </c>
      <c r="G627">
        <f t="shared" si="49"/>
        <v>1.2017079727680291E-3</v>
      </c>
      <c r="H627">
        <f>SQRT(SUM($G$3:G627)/D627)</f>
        <v>4.3460703804570185E-2</v>
      </c>
    </row>
    <row r="628" spans="1:8" x14ac:dyDescent="0.25">
      <c r="A628">
        <v>20120330</v>
      </c>
      <c r="B628">
        <v>1408.47</v>
      </c>
      <c r="C628">
        <f t="shared" si="45"/>
        <v>3.2318962466355963</v>
      </c>
      <c r="D628">
        <f t="shared" si="46"/>
        <v>626</v>
      </c>
      <c r="E628">
        <f t="shared" si="47"/>
        <v>5.1627735569258724E-3</v>
      </c>
      <c r="F628">
        <f t="shared" si="48"/>
        <v>2.5688762205645508E-2</v>
      </c>
      <c r="G628">
        <f t="shared" si="49"/>
        <v>6.599125036582011E-4</v>
      </c>
      <c r="H628">
        <f>SQRT(SUM($G$3:G628)/D628)</f>
        <v>4.3438112801598677E-2</v>
      </c>
    </row>
    <row r="629" spans="1:8" x14ac:dyDescent="0.25">
      <c r="A629">
        <v>20120430</v>
      </c>
      <c r="B629">
        <v>1397.91</v>
      </c>
      <c r="C629">
        <f t="shared" si="45"/>
        <v>3.2243705018395477</v>
      </c>
      <c r="D629">
        <f t="shared" si="46"/>
        <v>627</v>
      </c>
      <c r="E629">
        <f t="shared" si="47"/>
        <v>5.1425366855495178E-3</v>
      </c>
      <c r="F629">
        <f t="shared" si="48"/>
        <v>-1.2668281481598135E-2</v>
      </c>
      <c r="G629">
        <f t="shared" si="49"/>
        <v>1.6048535569700224E-4</v>
      </c>
      <c r="H629">
        <f>SQRT(SUM($G$3:G629)/D629)</f>
        <v>4.340640781953975E-2</v>
      </c>
    </row>
    <row r="630" spans="1:8" x14ac:dyDescent="0.25">
      <c r="A630">
        <v>20120531</v>
      </c>
      <c r="B630">
        <v>1310.33</v>
      </c>
      <c r="C630">
        <f t="shared" si="45"/>
        <v>3.1596712516690784</v>
      </c>
      <c r="D630">
        <f t="shared" si="46"/>
        <v>628</v>
      </c>
      <c r="E630">
        <f t="shared" si="47"/>
        <v>5.0313236491545833E-3</v>
      </c>
      <c r="F630">
        <f t="shared" si="48"/>
        <v>-6.9730573819623873E-2</v>
      </c>
      <c r="G630">
        <f t="shared" si="49"/>
        <v>4.8623529252140143E-3</v>
      </c>
      <c r="H630">
        <f>SQRT(SUM($G$3:G630)/D630)</f>
        <v>4.3461001540465796E-2</v>
      </c>
    </row>
    <row r="631" spans="1:8" x14ac:dyDescent="0.25">
      <c r="A631">
        <v>20120629</v>
      </c>
      <c r="B631">
        <v>1362.16</v>
      </c>
      <c r="C631">
        <f t="shared" si="45"/>
        <v>3.1984639129129158</v>
      </c>
      <c r="D631">
        <f t="shared" si="46"/>
        <v>629</v>
      </c>
      <c r="E631">
        <f t="shared" si="47"/>
        <v>5.0849982717216463E-3</v>
      </c>
      <c r="F631">
        <f t="shared" si="48"/>
        <v>3.3707662972115755E-2</v>
      </c>
      <c r="G631">
        <f t="shared" si="49"/>
        <v>1.1362065430417436E-3</v>
      </c>
      <c r="H631">
        <f>SQRT(SUM($G$3:G631)/D631)</f>
        <v>4.3447233164689444E-2</v>
      </c>
    </row>
    <row r="632" spans="1:8" x14ac:dyDescent="0.25">
      <c r="A632">
        <v>20120731</v>
      </c>
      <c r="B632">
        <v>1379.32</v>
      </c>
      <c r="C632">
        <f t="shared" si="45"/>
        <v>3.2109828618856269</v>
      </c>
      <c r="D632">
        <f t="shared" si="46"/>
        <v>630</v>
      </c>
      <c r="E632">
        <f t="shared" si="47"/>
        <v>5.0967981934692489E-3</v>
      </c>
      <c r="F632">
        <f t="shared" si="48"/>
        <v>7.4221507792418592E-3</v>
      </c>
      <c r="G632">
        <f t="shared" si="49"/>
        <v>5.508832218980054E-5</v>
      </c>
      <c r="H632">
        <f>SQRT(SUM($G$3:G632)/D632)</f>
        <v>4.3413744625966935E-2</v>
      </c>
    </row>
    <row r="633" spans="1:8" x14ac:dyDescent="0.25">
      <c r="A633">
        <v>20120831</v>
      </c>
      <c r="B633">
        <v>1406.58</v>
      </c>
      <c r="C633">
        <f t="shared" si="45"/>
        <v>3.2305534638900091</v>
      </c>
      <c r="D633">
        <f t="shared" si="46"/>
        <v>631</v>
      </c>
      <c r="E633">
        <f t="shared" si="47"/>
        <v>5.1197360758954182E-3</v>
      </c>
      <c r="F633">
        <f t="shared" si="48"/>
        <v>1.4450865928486791E-2</v>
      </c>
      <c r="G633">
        <f t="shared" si="49"/>
        <v>2.0882752608310042E-4</v>
      </c>
      <c r="H633">
        <f>SQRT(SUM($G$3:G633)/D633)</f>
        <v>4.3383144639107585E-2</v>
      </c>
    </row>
    <row r="634" spans="1:8" x14ac:dyDescent="0.25">
      <c r="A634">
        <v>20120928</v>
      </c>
      <c r="B634">
        <v>1440.67</v>
      </c>
      <c r="C634">
        <f t="shared" si="45"/>
        <v>3.2545005209402094</v>
      </c>
      <c r="D634">
        <f t="shared" si="46"/>
        <v>632</v>
      </c>
      <c r="E634">
        <f t="shared" si="47"/>
        <v>5.1495261407281797E-3</v>
      </c>
      <c r="F634">
        <f t="shared" si="48"/>
        <v>1.8797530909472102E-2</v>
      </c>
      <c r="G634">
        <f t="shared" si="49"/>
        <v>3.5334716829255904E-4</v>
      </c>
      <c r="H634">
        <f>SQRT(SUM($G$3:G634)/D634)</f>
        <v>4.335525724105848E-2</v>
      </c>
    </row>
    <row r="635" spans="1:8" x14ac:dyDescent="0.25">
      <c r="A635">
        <v>20121031</v>
      </c>
      <c r="B635">
        <v>1412.16</v>
      </c>
      <c r="C635">
        <f t="shared" si="45"/>
        <v>3.2345126848817096</v>
      </c>
      <c r="D635">
        <f t="shared" si="46"/>
        <v>633</v>
      </c>
      <c r="E635">
        <f t="shared" si="47"/>
        <v>5.1098146680595728E-3</v>
      </c>
      <c r="F635">
        <f t="shared" si="48"/>
        <v>-2.5097650726559315E-2</v>
      </c>
      <c r="G635">
        <f t="shared" si="49"/>
        <v>6.298920719923633E-4</v>
      </c>
      <c r="H635">
        <f>SQRT(SUM($G$3:G635)/D635)</f>
        <v>4.3332481403261819E-2</v>
      </c>
    </row>
    <row r="636" spans="1:8" x14ac:dyDescent="0.25">
      <c r="A636">
        <v>20121130</v>
      </c>
      <c r="B636">
        <v>1416.18</v>
      </c>
      <c r="C636">
        <f t="shared" si="45"/>
        <v>3.2373553436193703</v>
      </c>
      <c r="D636">
        <f t="shared" si="46"/>
        <v>634</v>
      </c>
      <c r="E636">
        <f t="shared" si="47"/>
        <v>5.1062387123333918E-3</v>
      </c>
      <c r="F636">
        <f t="shared" si="48"/>
        <v>-2.2635799746727392E-3</v>
      </c>
      <c r="G636">
        <f t="shared" si="49"/>
        <v>5.1237943017394381E-6</v>
      </c>
      <c r="H636">
        <f>SQRT(SUM($G$3:G636)/D636)</f>
        <v>4.3298387361569407E-2</v>
      </c>
    </row>
    <row r="637" spans="1:8" x14ac:dyDescent="0.25">
      <c r="A637">
        <v>20121231</v>
      </c>
      <c r="B637">
        <v>1426.19</v>
      </c>
      <c r="C637">
        <f t="shared" si="45"/>
        <v>3.2443987907308278</v>
      </c>
      <c r="D637">
        <f t="shared" si="46"/>
        <v>635</v>
      </c>
      <c r="E637">
        <f t="shared" si="47"/>
        <v>5.1092894342217761E-3</v>
      </c>
      <c r="F637">
        <f t="shared" si="48"/>
        <v>1.9341576772357698E-3</v>
      </c>
      <c r="G637">
        <f t="shared" si="49"/>
        <v>3.740965920410068E-6</v>
      </c>
      <c r="H637">
        <f>SQRT(SUM($G$3:G637)/D637)</f>
        <v>4.3264348794873758E-2</v>
      </c>
    </row>
    <row r="638" spans="1:8" x14ac:dyDescent="0.25">
      <c r="A638">
        <v>20130131</v>
      </c>
      <c r="B638">
        <v>1498.11</v>
      </c>
      <c r="C638">
        <f t="shared" si="45"/>
        <v>3.293596551423406</v>
      </c>
      <c r="D638">
        <f t="shared" si="46"/>
        <v>636</v>
      </c>
      <c r="E638">
        <f t="shared" si="47"/>
        <v>5.1786109299110155E-3</v>
      </c>
      <c r="F638">
        <f t="shared" si="48"/>
        <v>4.401914976266718E-2</v>
      </c>
      <c r="G638">
        <f t="shared" si="49"/>
        <v>1.937685545828122E-3</v>
      </c>
      <c r="H638">
        <f>SQRT(SUM($G$3:G638)/D638)</f>
        <v>4.3265545924842524E-2</v>
      </c>
    </row>
    <row r="639" spans="1:8" x14ac:dyDescent="0.25">
      <c r="A639">
        <v>20130228</v>
      </c>
      <c r="B639">
        <v>1514.68</v>
      </c>
      <c r="C639">
        <f t="shared" si="45"/>
        <v>3.3045964333115618</v>
      </c>
      <c r="D639">
        <f t="shared" si="46"/>
        <v>637</v>
      </c>
      <c r="E639">
        <f t="shared" si="47"/>
        <v>5.187749502843896E-3</v>
      </c>
      <c r="F639">
        <f t="shared" si="48"/>
        <v>5.8121323853119198E-3</v>
      </c>
      <c r="G639">
        <f t="shared" si="49"/>
        <v>3.3780882864391625E-5</v>
      </c>
      <c r="H639">
        <f>SQRT(SUM($G$3:G639)/D639)</f>
        <v>4.3232185523587777E-2</v>
      </c>
    </row>
    <row r="640" spans="1:8" x14ac:dyDescent="0.25">
      <c r="A640">
        <v>20130328</v>
      </c>
      <c r="B640">
        <v>1569.19</v>
      </c>
      <c r="C640">
        <f t="shared" si="45"/>
        <v>3.3399518004416455</v>
      </c>
      <c r="D640">
        <f t="shared" si="46"/>
        <v>638</v>
      </c>
      <c r="E640">
        <f t="shared" si="47"/>
        <v>5.2350341699712311E-3</v>
      </c>
      <c r="F640">
        <f t="shared" si="48"/>
        <v>3.0120332960112461E-2</v>
      </c>
      <c r="G640">
        <f t="shared" si="49"/>
        <v>9.0723445762803706E-4</v>
      </c>
      <c r="H640">
        <f>SQRT(SUM($G$3:G640)/D640)</f>
        <v>4.3214747035848468E-2</v>
      </c>
    </row>
    <row r="641" spans="1:8" x14ac:dyDescent="0.25">
      <c r="A641">
        <v>20130430</v>
      </c>
      <c r="B641">
        <v>1597.57</v>
      </c>
      <c r="C641">
        <f t="shared" si="45"/>
        <v>3.3578759625585701</v>
      </c>
      <c r="D641">
        <f t="shared" si="46"/>
        <v>639</v>
      </c>
      <c r="E641">
        <f t="shared" si="47"/>
        <v>5.2548919601855554E-3</v>
      </c>
      <c r="F641">
        <f t="shared" si="48"/>
        <v>1.2669270156739047E-2</v>
      </c>
      <c r="G641">
        <f t="shared" si="49"/>
        <v>1.6051040630443863E-4</v>
      </c>
      <c r="H641">
        <f>SQRT(SUM($G$3:G641)/D641)</f>
        <v>4.3183827918337227E-2</v>
      </c>
    </row>
    <row r="642" spans="1:8" x14ac:dyDescent="0.25">
      <c r="A642">
        <v>20130531</v>
      </c>
      <c r="B642">
        <v>1630.74</v>
      </c>
      <c r="C642">
        <f t="shared" si="45"/>
        <v>3.3784261373101461</v>
      </c>
      <c r="D642">
        <f t="shared" si="46"/>
        <v>640</v>
      </c>
      <c r="E642">
        <f t="shared" si="47"/>
        <v>5.2787908395471031E-3</v>
      </c>
      <c r="F642">
        <f t="shared" si="48"/>
        <v>1.5271383912028841E-2</v>
      </c>
      <c r="G642">
        <f t="shared" si="49"/>
        <v>2.3321516658857331E-4</v>
      </c>
      <c r="H642">
        <f>SQRT(SUM($G$3:G642)/D642)</f>
        <v>4.3154299614299507E-2</v>
      </c>
    </row>
    <row r="643" spans="1:8" x14ac:dyDescent="0.25">
      <c r="A643">
        <v>20130628</v>
      </c>
      <c r="B643">
        <v>1606.28</v>
      </c>
      <c r="C643">
        <f t="shared" si="45"/>
        <v>3.3633131843124451</v>
      </c>
      <c r="D643">
        <f t="shared" si="46"/>
        <v>641</v>
      </c>
      <c r="E643">
        <f t="shared" si="47"/>
        <v>5.2469784466652805E-3</v>
      </c>
      <c r="F643">
        <f t="shared" si="48"/>
        <v>-2.0359931444366271E-2</v>
      </c>
      <c r="G643">
        <f t="shared" si="49"/>
        <v>4.1452680841929442E-4</v>
      </c>
      <c r="H643">
        <f>SQRT(SUM($G$3:G643)/D643)</f>
        <v>4.3128122712451686E-2</v>
      </c>
    </row>
    <row r="644" spans="1:8" x14ac:dyDescent="0.25">
      <c r="A644">
        <v>20130731</v>
      </c>
      <c r="B644">
        <v>1685.73</v>
      </c>
      <c r="C644">
        <f t="shared" ref="C644:C703" si="50">LN(B644/$B$2)</f>
        <v>3.4115909421894188</v>
      </c>
      <c r="D644">
        <f t="shared" ref="D644:D703" si="51">ROW(C644)-2</f>
        <v>642</v>
      </c>
      <c r="E644">
        <f t="shared" ref="E644:E702" si="52">C644/D644</f>
        <v>5.3140045828495618E-3</v>
      </c>
      <c r="F644">
        <f t="shared" ref="F644:F703" si="53">C644-C643-E644</f>
        <v>4.2963753294124184E-2</v>
      </c>
      <c r="G644">
        <f t="shared" ref="G644:G703" si="54">F644^2</f>
        <v>1.8458840971183666E-3</v>
      </c>
      <c r="H644">
        <f>SQRT(SUM($G$3:G644)/D644)</f>
        <v>4.3127867172447147E-2</v>
      </c>
    </row>
    <row r="645" spans="1:8" x14ac:dyDescent="0.25">
      <c r="A645">
        <v>20130830</v>
      </c>
      <c r="B645">
        <v>1632.97</v>
      </c>
      <c r="C645">
        <f t="shared" si="50"/>
        <v>3.3797926805060996</v>
      </c>
      <c r="D645">
        <f t="shared" si="51"/>
        <v>643</v>
      </c>
      <c r="E645">
        <f t="shared" si="52"/>
        <v>5.2562872169612746E-3</v>
      </c>
      <c r="F645">
        <f t="shared" si="53"/>
        <v>-3.7054548900280503E-2</v>
      </c>
      <c r="G645">
        <f t="shared" si="54"/>
        <v>1.373039594203279E-3</v>
      </c>
      <c r="H645">
        <f>SQRT(SUM($G$3:G645)/D645)</f>
        <v>4.3119086041685857E-2</v>
      </c>
    </row>
    <row r="646" spans="1:8" x14ac:dyDescent="0.25">
      <c r="A646">
        <v>20130930</v>
      </c>
      <c r="B646">
        <v>1681.55</v>
      </c>
      <c r="C646">
        <f t="shared" si="50"/>
        <v>3.4091082248941023</v>
      </c>
      <c r="D646">
        <f t="shared" si="51"/>
        <v>644</v>
      </c>
      <c r="E646">
        <f t="shared" si="52"/>
        <v>5.2936463119473637E-3</v>
      </c>
      <c r="F646">
        <f t="shared" si="53"/>
        <v>2.4021898076055294E-2</v>
      </c>
      <c r="G646">
        <f t="shared" si="54"/>
        <v>5.7705158717638908E-4</v>
      </c>
      <c r="H646">
        <f>SQRT(SUM($G$3:G646)/D646)</f>
        <v>4.3095992633652026E-2</v>
      </c>
    </row>
    <row r="647" spans="1:8" x14ac:dyDescent="0.25">
      <c r="A647">
        <v>20131031</v>
      </c>
      <c r="B647">
        <v>1756.54</v>
      </c>
      <c r="C647">
        <f t="shared" si="50"/>
        <v>3.4527382028061848</v>
      </c>
      <c r="D647">
        <f t="shared" si="51"/>
        <v>645</v>
      </c>
      <c r="E647">
        <f t="shared" si="52"/>
        <v>5.3530824849708294E-3</v>
      </c>
      <c r="F647">
        <f t="shared" si="53"/>
        <v>3.8276895427111733E-2</v>
      </c>
      <c r="G647">
        <f t="shared" si="54"/>
        <v>1.4651207235380471E-3</v>
      </c>
      <c r="H647">
        <f>SQRT(SUM($G$3:G647)/D647)</f>
        <v>4.3088938326522469E-2</v>
      </c>
    </row>
    <row r="648" spans="1:8" x14ac:dyDescent="0.25">
      <c r="A648">
        <v>20131129</v>
      </c>
      <c r="B648">
        <v>1805.81</v>
      </c>
      <c r="C648">
        <f t="shared" si="50"/>
        <v>3.4804014823703904</v>
      </c>
      <c r="D648">
        <f t="shared" si="51"/>
        <v>646</v>
      </c>
      <c r="E648">
        <f t="shared" si="52"/>
        <v>5.3876183937622141E-3</v>
      </c>
      <c r="F648">
        <f t="shared" si="53"/>
        <v>2.2275661170443342E-2</v>
      </c>
      <c r="G648">
        <f t="shared" si="54"/>
        <v>4.9620508058039728E-4</v>
      </c>
      <c r="H648">
        <f>SQRT(SUM($G$3:G648)/D648)</f>
        <v>4.3064494006002658E-2</v>
      </c>
    </row>
    <row r="649" spans="1:8" x14ac:dyDescent="0.25">
      <c r="A649">
        <v>20131231</v>
      </c>
      <c r="B649">
        <v>1848.36</v>
      </c>
      <c r="C649">
        <f t="shared" si="50"/>
        <v>3.503690997224894</v>
      </c>
      <c r="D649">
        <f t="shared" si="51"/>
        <v>647</v>
      </c>
      <c r="E649">
        <f t="shared" si="52"/>
        <v>5.4152874763908716E-3</v>
      </c>
      <c r="F649">
        <f t="shared" si="53"/>
        <v>1.7874227378112718E-2</v>
      </c>
      <c r="G649">
        <f t="shared" si="54"/>
        <v>3.1948800436447426E-4</v>
      </c>
      <c r="H649">
        <f>SQRT(SUM($G$3:G649)/D649)</f>
        <v>4.3036938306174867E-2</v>
      </c>
    </row>
    <row r="650" spans="1:8" x14ac:dyDescent="0.25">
      <c r="A650">
        <v>20140131</v>
      </c>
      <c r="B650">
        <v>1782.59</v>
      </c>
      <c r="C650">
        <f t="shared" si="50"/>
        <v>3.4674596006979472</v>
      </c>
      <c r="D650">
        <f t="shared" si="51"/>
        <v>648</v>
      </c>
      <c r="E650">
        <f t="shared" si="52"/>
        <v>5.3510179023116469E-3</v>
      </c>
      <c r="F650">
        <f t="shared" si="53"/>
        <v>-4.1582414429258384E-2</v>
      </c>
      <c r="G650">
        <f t="shared" si="54"/>
        <v>1.7290971897665959E-3</v>
      </c>
      <c r="H650">
        <f>SQRT(SUM($G$3:G650)/D650)</f>
        <v>4.3034731545076969E-2</v>
      </c>
    </row>
    <row r="651" spans="1:8" x14ac:dyDescent="0.25">
      <c r="A651">
        <v>20140228</v>
      </c>
      <c r="B651">
        <v>1859.45</v>
      </c>
      <c r="C651">
        <f t="shared" si="50"/>
        <v>3.5096729828554958</v>
      </c>
      <c r="D651">
        <f t="shared" si="51"/>
        <v>649</v>
      </c>
      <c r="E651">
        <f t="shared" si="52"/>
        <v>5.4078166145693314E-3</v>
      </c>
      <c r="F651">
        <f t="shared" si="53"/>
        <v>3.6805565542979223E-2</v>
      </c>
      <c r="G651">
        <f t="shared" si="54"/>
        <v>1.3546496549385395E-3</v>
      </c>
      <c r="H651">
        <f>SQRT(SUM($G$3:G651)/D651)</f>
        <v>4.3025827175219099E-2</v>
      </c>
    </row>
    <row r="652" spans="1:8" x14ac:dyDescent="0.25">
      <c r="A652">
        <v>20140331</v>
      </c>
      <c r="B652">
        <v>1872.34</v>
      </c>
      <c r="C652">
        <f t="shared" si="50"/>
        <v>3.5165812232780591</v>
      </c>
      <c r="D652">
        <f t="shared" si="51"/>
        <v>650</v>
      </c>
      <c r="E652">
        <f t="shared" si="52"/>
        <v>5.4101249588893218E-3</v>
      </c>
      <c r="F652">
        <f t="shared" si="53"/>
        <v>1.4981154636740058E-3</v>
      </c>
      <c r="G652">
        <f t="shared" si="54"/>
        <v>2.2443499424991815E-6</v>
      </c>
      <c r="H652">
        <f>SQRT(SUM($G$3:G652)/D652)</f>
        <v>4.2992757801903106E-2</v>
      </c>
    </row>
    <row r="653" spans="1:8" x14ac:dyDescent="0.25">
      <c r="A653">
        <v>20140430</v>
      </c>
      <c r="B653">
        <v>1883.95</v>
      </c>
      <c r="C653">
        <f t="shared" si="50"/>
        <v>3.5227628743065313</v>
      </c>
      <c r="D653">
        <f t="shared" si="51"/>
        <v>651</v>
      </c>
      <c r="E653">
        <f t="shared" si="52"/>
        <v>5.4113100987811542E-3</v>
      </c>
      <c r="F653">
        <f t="shared" si="53"/>
        <v>7.7034092969108063E-4</v>
      </c>
      <c r="G653">
        <f t="shared" si="54"/>
        <v>5.934251479573184E-7</v>
      </c>
      <c r="H653">
        <f>SQRT(SUM($G$3:G653)/D653)</f>
        <v>4.2959735169607376E-2</v>
      </c>
    </row>
    <row r="654" spans="1:8" x14ac:dyDescent="0.25">
      <c r="A654">
        <v>20140530</v>
      </c>
      <c r="B654">
        <v>1923.57</v>
      </c>
      <c r="C654">
        <f t="shared" si="50"/>
        <v>3.5435750723244661</v>
      </c>
      <c r="D654">
        <f t="shared" si="51"/>
        <v>652</v>
      </c>
      <c r="E654">
        <f t="shared" si="52"/>
        <v>5.4349310925221874E-3</v>
      </c>
      <c r="F654">
        <f t="shared" si="53"/>
        <v>1.537726692541258E-2</v>
      </c>
      <c r="G654">
        <f t="shared" si="54"/>
        <v>2.3646033809538767E-4</v>
      </c>
      <c r="H654">
        <f>SQRT(SUM($G$3:G654)/D654)</f>
        <v>4.2931002015106773E-2</v>
      </c>
    </row>
    <row r="655" spans="1:8" x14ac:dyDescent="0.25">
      <c r="A655">
        <v>20140630</v>
      </c>
      <c r="B655">
        <v>1960.23</v>
      </c>
      <c r="C655">
        <f t="shared" si="50"/>
        <v>3.5624540510792522</v>
      </c>
      <c r="D655">
        <f t="shared" si="51"/>
        <v>653</v>
      </c>
      <c r="E655">
        <f t="shared" si="52"/>
        <v>5.45551922064204E-3</v>
      </c>
      <c r="F655">
        <f t="shared" si="53"/>
        <v>1.3423459534144018E-2</v>
      </c>
      <c r="G655">
        <f t="shared" si="54"/>
        <v>1.8018926586480194E-4</v>
      </c>
      <c r="H655">
        <f>SQRT(SUM($G$3:G655)/D655)</f>
        <v>4.2901333402703204E-2</v>
      </c>
    </row>
    <row r="656" spans="1:8" x14ac:dyDescent="0.25">
      <c r="A656">
        <v>20140731</v>
      </c>
      <c r="B656">
        <v>1930.67</v>
      </c>
      <c r="C656">
        <f t="shared" si="50"/>
        <v>3.5472593307158164</v>
      </c>
      <c r="D656">
        <f t="shared" si="51"/>
        <v>654</v>
      </c>
      <c r="E656">
        <f t="shared" si="52"/>
        <v>5.4239439307581291E-3</v>
      </c>
      <c r="F656">
        <f t="shared" si="53"/>
        <v>-2.0618664294193852E-2</v>
      </c>
      <c r="G656">
        <f t="shared" si="54"/>
        <v>4.2512931727666447E-4</v>
      </c>
      <c r="H656">
        <f>SQRT(SUM($G$3:G656)/D656)</f>
        <v>4.2876102843581336E-2</v>
      </c>
    </row>
    <row r="657" spans="1:8" x14ac:dyDescent="0.25">
      <c r="A657">
        <v>20140829</v>
      </c>
      <c r="B657">
        <v>2003.37</v>
      </c>
      <c r="C657">
        <f t="shared" si="50"/>
        <v>3.5842230003227953</v>
      </c>
      <c r="D657">
        <f t="shared" si="51"/>
        <v>655</v>
      </c>
      <c r="E657">
        <f t="shared" si="52"/>
        <v>5.4720961836989242E-3</v>
      </c>
      <c r="F657">
        <f t="shared" si="53"/>
        <v>3.1491573423279906E-2</v>
      </c>
      <c r="G657">
        <f t="shared" si="54"/>
        <v>9.917191966738292E-4</v>
      </c>
      <c r="H657">
        <f>SQRT(SUM($G$3:G657)/D657)</f>
        <v>4.2861026741976775E-2</v>
      </c>
    </row>
    <row r="658" spans="1:8" x14ac:dyDescent="0.25">
      <c r="A658">
        <v>20140930</v>
      </c>
      <c r="B658">
        <v>1972.29</v>
      </c>
      <c r="C658">
        <f t="shared" si="50"/>
        <v>3.5685875419745487</v>
      </c>
      <c r="D658">
        <f t="shared" si="51"/>
        <v>656</v>
      </c>
      <c r="E658">
        <f t="shared" si="52"/>
        <v>5.4399200334977879E-3</v>
      </c>
      <c r="F658">
        <f t="shared" si="53"/>
        <v>-2.1075378381744322E-2</v>
      </c>
      <c r="G658">
        <f t="shared" si="54"/>
        <v>4.4417157393369591E-4</v>
      </c>
      <c r="H658">
        <f>SQRT(SUM($G$3:G658)/D658)</f>
        <v>4.2836249792006197E-2</v>
      </c>
    </row>
    <row r="659" spans="1:8" x14ac:dyDescent="0.25">
      <c r="A659">
        <v>20141031</v>
      </c>
      <c r="B659">
        <v>2018.05</v>
      </c>
      <c r="C659">
        <f t="shared" si="50"/>
        <v>3.5915239364140743</v>
      </c>
      <c r="D659">
        <f t="shared" si="51"/>
        <v>657</v>
      </c>
      <c r="E659">
        <f t="shared" si="52"/>
        <v>5.4665508925632791E-3</v>
      </c>
      <c r="F659">
        <f t="shared" si="53"/>
        <v>1.7469843546962273E-2</v>
      </c>
      <c r="G659">
        <f t="shared" si="54"/>
        <v>3.0519543355533938E-4</v>
      </c>
      <c r="H659">
        <f>SQRT(SUM($G$3:G659)/D659)</f>
        <v>4.2809063425499463E-2</v>
      </c>
    </row>
    <row r="660" spans="1:8" x14ac:dyDescent="0.25">
      <c r="A660">
        <v>20141128</v>
      </c>
      <c r="B660">
        <v>2067.56</v>
      </c>
      <c r="C660">
        <f t="shared" si="50"/>
        <v>3.615761405833513</v>
      </c>
      <c r="D660">
        <f t="shared" si="51"/>
        <v>658</v>
      </c>
      <c r="E660">
        <f t="shared" si="52"/>
        <v>5.4950781243670414E-3</v>
      </c>
      <c r="F660">
        <f t="shared" si="53"/>
        <v>1.8742391295071676E-2</v>
      </c>
      <c r="G660">
        <f t="shared" si="54"/>
        <v>3.5127723145757852E-4</v>
      </c>
      <c r="H660">
        <f>SQRT(SUM($G$3:G660)/D660)</f>
        <v>4.2782760976576836E-2</v>
      </c>
    </row>
    <row r="661" spans="1:8" x14ac:dyDescent="0.25">
      <c r="A661">
        <v>20141231</v>
      </c>
      <c r="B661">
        <v>2058.9</v>
      </c>
      <c r="C661">
        <f t="shared" si="50"/>
        <v>3.6115640973832259</v>
      </c>
      <c r="D661">
        <f t="shared" si="51"/>
        <v>659</v>
      </c>
      <c r="E661">
        <f t="shared" si="52"/>
        <v>5.4803704057408585E-3</v>
      </c>
      <c r="F661">
        <f t="shared" si="53"/>
        <v>-9.6776788560279554E-3</v>
      </c>
      <c r="G661">
        <f t="shared" si="54"/>
        <v>9.3657468040410561E-5</v>
      </c>
      <c r="H661">
        <f>SQRT(SUM($G$3:G661)/D661)</f>
        <v>4.2751950473630888E-2</v>
      </c>
    </row>
    <row r="662" spans="1:8" x14ac:dyDescent="0.25">
      <c r="A662">
        <v>20150130</v>
      </c>
      <c r="B662">
        <v>1994.99</v>
      </c>
      <c r="C662">
        <f t="shared" si="50"/>
        <v>3.5800312755806001</v>
      </c>
      <c r="D662">
        <f t="shared" si="51"/>
        <v>660</v>
      </c>
      <c r="E662">
        <f t="shared" si="52"/>
        <v>5.4242898114857576E-3</v>
      </c>
      <c r="F662">
        <f t="shared" si="53"/>
        <v>-3.6957111614111603E-2</v>
      </c>
      <c r="G662">
        <f t="shared" si="54"/>
        <v>1.3658280988579027E-3</v>
      </c>
      <c r="H662">
        <f>SQRT(SUM($G$3:G662)/D662)</f>
        <v>4.2743764680261177E-2</v>
      </c>
    </row>
    <row r="663" spans="1:8" x14ac:dyDescent="0.25">
      <c r="A663">
        <v>20150227</v>
      </c>
      <c r="B663">
        <v>2104.5</v>
      </c>
      <c r="C663">
        <f t="shared" si="50"/>
        <v>3.6334701470111526</v>
      </c>
      <c r="D663">
        <f t="shared" si="51"/>
        <v>661</v>
      </c>
      <c r="E663">
        <f t="shared" si="52"/>
        <v>5.4969291180198979E-3</v>
      </c>
      <c r="F663">
        <f t="shared" si="53"/>
        <v>4.7941942312532584E-2</v>
      </c>
      <c r="G663">
        <f t="shared" si="54"/>
        <v>2.2984298326982023E-3</v>
      </c>
      <c r="H663">
        <f>SQRT(SUM($G$3:G663)/D663)</f>
        <v>4.2752106164998388E-2</v>
      </c>
    </row>
    <row r="664" spans="1:8" x14ac:dyDescent="0.25">
      <c r="A664">
        <v>20150331</v>
      </c>
      <c r="B664">
        <v>2067.89</v>
      </c>
      <c r="C664">
        <f t="shared" si="50"/>
        <v>3.615921001524768</v>
      </c>
      <c r="D664">
        <f t="shared" si="51"/>
        <v>662</v>
      </c>
      <c r="E664">
        <f t="shared" si="52"/>
        <v>5.4621163165026708E-3</v>
      </c>
      <c r="F664">
        <f t="shared" si="53"/>
        <v>-2.3011261802887203E-2</v>
      </c>
      <c r="G664">
        <f t="shared" si="54"/>
        <v>5.2951816976101556E-4</v>
      </c>
      <c r="H664">
        <f>SQRT(SUM($G$3:G664)/D664)</f>
        <v>4.2729164717756382E-2</v>
      </c>
    </row>
    <row r="665" spans="1:8" x14ac:dyDescent="0.25">
      <c r="A665">
        <v>20150430</v>
      </c>
      <c r="B665">
        <v>2085.5100000000002</v>
      </c>
      <c r="C665">
        <f t="shared" si="50"/>
        <v>3.6244056674392175</v>
      </c>
      <c r="D665">
        <f t="shared" si="51"/>
        <v>663</v>
      </c>
      <c r="E665">
        <f>C665/D665</f>
        <v>5.4666752148404491E-3</v>
      </c>
      <c r="F665">
        <f t="shared" si="53"/>
        <v>3.0179906996090694E-3</v>
      </c>
      <c r="G665">
        <f t="shared" si="54"/>
        <v>9.1082678629268397E-6</v>
      </c>
      <c r="H665">
        <f>SQRT(SUM($G$3:G665)/D665)</f>
        <v>4.2697089328910892E-2</v>
      </c>
    </row>
    <row r="666" spans="1:8" x14ac:dyDescent="0.25">
      <c r="A666">
        <v>20150529</v>
      </c>
      <c r="B666">
        <v>2107.39</v>
      </c>
      <c r="C666">
        <f t="shared" si="50"/>
        <v>3.6348424527710574</v>
      </c>
      <c r="D666">
        <f t="shared" si="51"/>
        <v>664</v>
      </c>
      <c r="E666">
        <f t="shared" si="52"/>
        <v>5.4741603204383395E-3</v>
      </c>
      <c r="F666">
        <f t="shared" si="53"/>
        <v>4.9626250114015533E-3</v>
      </c>
      <c r="G666">
        <f t="shared" si="54"/>
        <v>2.4627647003788266E-5</v>
      </c>
      <c r="H666">
        <f>SQRT(SUM($G$3:G666)/D666)</f>
        <v>4.2665360453859373E-2</v>
      </c>
    </row>
    <row r="667" spans="1:8" x14ac:dyDescent="0.25">
      <c r="A667">
        <v>20150630</v>
      </c>
      <c r="B667">
        <v>2063.11</v>
      </c>
      <c r="C667">
        <f t="shared" si="50"/>
        <v>3.6136067908574709</v>
      </c>
      <c r="D667">
        <f t="shared" si="51"/>
        <v>665</v>
      </c>
      <c r="E667">
        <f t="shared" si="52"/>
        <v>5.4339951742217608E-3</v>
      </c>
      <c r="F667">
        <f t="shared" si="53"/>
        <v>-2.666965708780826E-2</v>
      </c>
      <c r="G667">
        <f t="shared" si="54"/>
        <v>7.1127060918128133E-4</v>
      </c>
      <c r="H667">
        <f>SQRT(SUM($G$3:G667)/D667)</f>
        <v>4.2645811279539682E-2</v>
      </c>
    </row>
    <row r="668" spans="1:8" x14ac:dyDescent="0.25">
      <c r="A668">
        <v>20150731</v>
      </c>
      <c r="B668">
        <v>2103.84</v>
      </c>
      <c r="C668">
        <f t="shared" si="50"/>
        <v>3.6331564841391359</v>
      </c>
      <c r="D668">
        <f t="shared" si="51"/>
        <v>666</v>
      </c>
      <c r="E668">
        <f t="shared" si="52"/>
        <v>5.4551899161248288E-3</v>
      </c>
      <c r="F668">
        <f t="shared" si="53"/>
        <v>1.4094503365540176E-2</v>
      </c>
      <c r="G668">
        <f t="shared" si="54"/>
        <v>1.9865502512122335E-4</v>
      </c>
      <c r="H668">
        <f>SQRT(SUM($G$3:G668)/D668)</f>
        <v>4.2617282550046764E-2</v>
      </c>
    </row>
    <row r="669" spans="1:8" x14ac:dyDescent="0.25">
      <c r="A669">
        <v>20150831</v>
      </c>
      <c r="B669">
        <v>1972.18</v>
      </c>
      <c r="C669">
        <f t="shared" si="50"/>
        <v>3.5685317676880013</v>
      </c>
      <c r="D669">
        <f t="shared" si="51"/>
        <v>667</v>
      </c>
      <c r="E669">
        <f t="shared" si="52"/>
        <v>5.3501225902368834E-3</v>
      </c>
      <c r="F669">
        <f t="shared" si="53"/>
        <v>-6.9974839041371542E-2</v>
      </c>
      <c r="G669">
        <f t="shared" si="54"/>
        <v>4.8964780988658549E-3</v>
      </c>
      <c r="H669">
        <f>SQRT(SUM($G$3:G669)/D669)</f>
        <v>4.2671428742326094E-2</v>
      </c>
    </row>
    <row r="670" spans="1:8" x14ac:dyDescent="0.25">
      <c r="A670">
        <v>20150930</v>
      </c>
      <c r="B670">
        <v>1920.03</v>
      </c>
      <c r="C670">
        <f t="shared" si="50"/>
        <v>3.5417330487002858</v>
      </c>
      <c r="D670">
        <f t="shared" si="51"/>
        <v>668</v>
      </c>
      <c r="E670">
        <f t="shared" si="52"/>
        <v>5.3019955818866555E-3</v>
      </c>
      <c r="F670">
        <f t="shared" si="53"/>
        <v>-3.2100714569602118E-2</v>
      </c>
      <c r="G670">
        <f t="shared" si="54"/>
        <v>1.0304558758790657E-3</v>
      </c>
      <c r="H670">
        <f>SQRT(SUM($G$3:G670)/D670)</f>
        <v>4.2657562107214074E-2</v>
      </c>
    </row>
    <row r="671" spans="1:8" x14ac:dyDescent="0.25">
      <c r="A671">
        <v>20151030</v>
      </c>
      <c r="B671">
        <v>2079.36</v>
      </c>
      <c r="C671">
        <f t="shared" si="50"/>
        <v>3.621452391841208</v>
      </c>
      <c r="D671">
        <f t="shared" si="51"/>
        <v>669</v>
      </c>
      <c r="E671">
        <f t="shared" si="52"/>
        <v>5.4132322748000122E-3</v>
      </c>
      <c r="F671">
        <f t="shared" si="53"/>
        <v>7.430611086612221E-2</v>
      </c>
      <c r="G671">
        <f t="shared" si="54"/>
        <v>5.5213981120484455E-3</v>
      </c>
      <c r="H671">
        <f>SQRT(SUM($G$3:G671)/D671)</f>
        <v>4.2722369250644342E-2</v>
      </c>
    </row>
    <row r="672" spans="1:8" x14ac:dyDescent="0.25">
      <c r="A672">
        <v>20151130</v>
      </c>
      <c r="B672">
        <v>2080.41</v>
      </c>
      <c r="C672">
        <f t="shared" si="50"/>
        <v>3.6219572274558214</v>
      </c>
      <c r="D672">
        <f t="shared" si="51"/>
        <v>670</v>
      </c>
      <c r="E672">
        <f t="shared" si="52"/>
        <v>5.4059063096355544E-3</v>
      </c>
      <c r="F672">
        <f t="shared" si="53"/>
        <v>-4.901070695022213E-3</v>
      </c>
      <c r="G672">
        <f t="shared" si="54"/>
        <v>2.4020493957605518E-5</v>
      </c>
      <c r="H672">
        <f>SQRT(SUM($G$3:G672)/D672)</f>
        <v>4.2690894878440841E-2</v>
      </c>
    </row>
    <row r="673" spans="1:8" x14ac:dyDescent="0.25">
      <c r="A673">
        <v>20151231</v>
      </c>
      <c r="B673">
        <v>2043.94</v>
      </c>
      <c r="C673">
        <f t="shared" si="50"/>
        <v>3.6042715554858429</v>
      </c>
      <c r="D673">
        <f t="shared" si="51"/>
        <v>671</v>
      </c>
      <c r="E673">
        <f t="shared" si="52"/>
        <v>5.3714926311264422E-3</v>
      </c>
      <c r="F673">
        <f t="shared" si="53"/>
        <v>-2.3057164601104942E-2</v>
      </c>
      <c r="G673">
        <f t="shared" si="54"/>
        <v>5.3163283944244685E-4</v>
      </c>
      <c r="H673">
        <f>SQRT(SUM($G$3:G673)/D673)</f>
        <v>4.2668357020379168E-2</v>
      </c>
    </row>
    <row r="674" spans="1:8" x14ac:dyDescent="0.25">
      <c r="A674">
        <v>20160129</v>
      </c>
      <c r="B674">
        <v>1940.24</v>
      </c>
      <c r="C674">
        <f t="shared" si="50"/>
        <v>3.5522039145464905</v>
      </c>
      <c r="D674">
        <f t="shared" si="51"/>
        <v>672</v>
      </c>
      <c r="E674">
        <f t="shared" si="52"/>
        <v>5.2860177299798965E-3</v>
      </c>
      <c r="F674">
        <f t="shared" si="53"/>
        <v>-5.7353658669332244E-2</v>
      </c>
      <c r="G674">
        <f t="shared" si="54"/>
        <v>3.2894421627582696E-3</v>
      </c>
      <c r="H674">
        <f>SQRT(SUM($G$3:G674)/D674)</f>
        <v>4.2693963094044024E-2</v>
      </c>
    </row>
    <row r="675" spans="1:8" x14ac:dyDescent="0.25">
      <c r="A675">
        <v>20160229</v>
      </c>
      <c r="B675">
        <v>1932.23</v>
      </c>
      <c r="C675">
        <f t="shared" si="50"/>
        <v>3.548067014106433</v>
      </c>
      <c r="D675">
        <f t="shared" si="51"/>
        <v>673</v>
      </c>
      <c r="E675">
        <f t="shared" si="52"/>
        <v>5.2720163656856363E-3</v>
      </c>
      <c r="F675">
        <f t="shared" si="53"/>
        <v>-9.4089168057431803E-3</v>
      </c>
      <c r="G675">
        <f t="shared" si="54"/>
        <v>8.8527715457396454E-5</v>
      </c>
      <c r="H675">
        <f>SQRT(SUM($G$3:G675)/D675)</f>
        <v>4.2663773801363748E-2</v>
      </c>
    </row>
    <row r="676" spans="1:8" x14ac:dyDescent="0.25">
      <c r="A676">
        <v>20160331</v>
      </c>
      <c r="B676">
        <v>2059.7399999999998</v>
      </c>
      <c r="C676">
        <f t="shared" si="50"/>
        <v>3.6119719990263155</v>
      </c>
      <c r="D676">
        <f t="shared" si="51"/>
        <v>674</v>
      </c>
      <c r="E676">
        <f t="shared" si="52"/>
        <v>5.3590089006325158E-3</v>
      </c>
      <c r="F676">
        <f t="shared" si="53"/>
        <v>5.8545976019249983E-2</v>
      </c>
      <c r="G676">
        <f t="shared" si="54"/>
        <v>3.4276313080465943E-3</v>
      </c>
      <c r="H676">
        <f>SQRT(SUM($G$3:G676)/D676)</f>
        <v>4.2691714787089191E-2</v>
      </c>
    </row>
    <row r="677" spans="1:8" x14ac:dyDescent="0.25">
      <c r="A677">
        <v>20160429</v>
      </c>
      <c r="B677">
        <v>2065.3000000000002</v>
      </c>
      <c r="C677">
        <f t="shared" si="50"/>
        <v>3.6146677320941318</v>
      </c>
      <c r="D677">
        <f t="shared" si="51"/>
        <v>675</v>
      </c>
      <c r="E677">
        <f t="shared" si="52"/>
        <v>5.3550633068061215E-3</v>
      </c>
      <c r="F677">
        <f t="shared" si="53"/>
        <v>-2.6593302389897799E-3</v>
      </c>
      <c r="G677">
        <f t="shared" si="54"/>
        <v>7.0720373200054397E-6</v>
      </c>
      <c r="H677">
        <f>SQRT(SUM($G$3:G677)/D677)</f>
        <v>4.2660202370772844E-2</v>
      </c>
    </row>
    <row r="678" spans="1:8" x14ac:dyDescent="0.25">
      <c r="A678">
        <v>20160531</v>
      </c>
      <c r="B678">
        <v>2096.96</v>
      </c>
      <c r="C678">
        <f t="shared" si="50"/>
        <v>3.6298809146516593</v>
      </c>
      <c r="D678">
        <f t="shared" si="51"/>
        <v>676</v>
      </c>
      <c r="E678">
        <f t="shared" si="52"/>
        <v>5.3696463234492002E-3</v>
      </c>
      <c r="F678">
        <f t="shared" si="53"/>
        <v>9.8435362340782602E-3</v>
      </c>
      <c r="G678">
        <f t="shared" si="54"/>
        <v>9.6895205591611619E-5</v>
      </c>
      <c r="H678">
        <f>SQRT(SUM($G$3:G678)/D678)</f>
        <v>4.263031847415303E-2</v>
      </c>
    </row>
    <row r="679" spans="1:8" x14ac:dyDescent="0.25">
      <c r="A679">
        <v>20160630</v>
      </c>
      <c r="B679">
        <v>2098.86</v>
      </c>
      <c r="C679">
        <f t="shared" si="50"/>
        <v>3.6307865779688986</v>
      </c>
      <c r="D679">
        <f t="shared" si="51"/>
        <v>677</v>
      </c>
      <c r="E679">
        <f t="shared" si="52"/>
        <v>5.363052552391283E-3</v>
      </c>
      <c r="F679">
        <f t="shared" si="53"/>
        <v>-4.4573892351519916E-3</v>
      </c>
      <c r="G679">
        <f t="shared" si="54"/>
        <v>1.9868318793648855E-5</v>
      </c>
      <c r="H679">
        <f>SQRT(SUM($G$3:G679)/D679)</f>
        <v>4.2599166576808893E-2</v>
      </c>
    </row>
    <row r="680" spans="1:8" x14ac:dyDescent="0.25">
      <c r="A680">
        <v>20160729</v>
      </c>
      <c r="B680">
        <v>2173.6</v>
      </c>
      <c r="C680">
        <f t="shared" si="50"/>
        <v>3.6657770169126653</v>
      </c>
      <c r="D680">
        <f t="shared" si="51"/>
        <v>678</v>
      </c>
      <c r="E680">
        <f t="shared" si="52"/>
        <v>5.4067507624080613E-3</v>
      </c>
      <c r="F680">
        <f t="shared" si="53"/>
        <v>2.9583688181358682E-2</v>
      </c>
      <c r="G680">
        <f t="shared" si="54"/>
        <v>8.751946064118613E-4</v>
      </c>
      <c r="H680">
        <f>SQRT(SUM($G$3:G680)/D680)</f>
        <v>4.2582899244916192E-2</v>
      </c>
    </row>
    <row r="681" spans="1:8" x14ac:dyDescent="0.25">
      <c r="A681">
        <v>20160831</v>
      </c>
      <c r="B681">
        <v>2170.9499999999998</v>
      </c>
      <c r="C681">
        <f t="shared" si="50"/>
        <v>3.6645570975522506</v>
      </c>
      <c r="D681">
        <f t="shared" si="51"/>
        <v>679</v>
      </c>
      <c r="E681">
        <f t="shared" si="52"/>
        <v>5.3969913071461716E-3</v>
      </c>
      <c r="F681">
        <f t="shared" si="53"/>
        <v>-6.616910667560939E-3</v>
      </c>
      <c r="G681">
        <f t="shared" si="54"/>
        <v>4.3783506782481754E-5</v>
      </c>
      <c r="H681">
        <f>SQRT(SUM($G$3:G681)/D681)</f>
        <v>4.2552288312717144E-2</v>
      </c>
    </row>
    <row r="682" spans="1:8" x14ac:dyDescent="0.25">
      <c r="A682">
        <v>20160930</v>
      </c>
      <c r="B682">
        <v>2168.27</v>
      </c>
      <c r="C682">
        <f t="shared" si="50"/>
        <v>3.6633218523511459</v>
      </c>
      <c r="D682">
        <f t="shared" si="51"/>
        <v>680</v>
      </c>
      <c r="E682">
        <f t="shared" si="52"/>
        <v>5.3872380181634498E-3</v>
      </c>
      <c r="F682">
        <f t="shared" si="53"/>
        <v>-6.6224832192680787E-3</v>
      </c>
      <c r="G682">
        <f t="shared" si="54"/>
        <v>4.3857283989487299E-5</v>
      </c>
      <c r="H682">
        <f>SQRT(SUM($G$3:G682)/D682)</f>
        <v>4.2521746749101148E-2</v>
      </c>
    </row>
    <row r="683" spans="1:8" x14ac:dyDescent="0.25">
      <c r="A683">
        <v>20161031</v>
      </c>
      <c r="B683">
        <v>2126.15</v>
      </c>
      <c r="C683">
        <f t="shared" si="50"/>
        <v>3.6437050702464573</v>
      </c>
      <c r="D683">
        <f t="shared" si="51"/>
        <v>681</v>
      </c>
      <c r="E683">
        <f t="shared" si="52"/>
        <v>5.3505213953692473E-3</v>
      </c>
      <c r="F683">
        <f t="shared" si="53"/>
        <v>-2.4967303500057894E-2</v>
      </c>
      <c r="G683">
        <f t="shared" si="54"/>
        <v>6.2336624406400315E-4</v>
      </c>
      <c r="H683">
        <f>SQRT(SUM($G$3:G683)/D683)</f>
        <v>4.2501285286403567E-2</v>
      </c>
    </row>
    <row r="684" spans="1:8" x14ac:dyDescent="0.25">
      <c r="A684">
        <v>20161130</v>
      </c>
      <c r="B684">
        <v>2198.81</v>
      </c>
      <c r="C684">
        <f t="shared" si="50"/>
        <v>3.6773085427119283</v>
      </c>
      <c r="D684">
        <f t="shared" si="51"/>
        <v>682</v>
      </c>
      <c r="E684">
        <f t="shared" si="52"/>
        <v>5.391948009841537E-3</v>
      </c>
      <c r="F684">
        <f t="shared" si="53"/>
        <v>2.821152445562948E-2</v>
      </c>
      <c r="G684">
        <f t="shared" si="54"/>
        <v>7.958901121105802E-4</v>
      </c>
      <c r="H684">
        <f>SQRT(SUM($G$3:G684)/D684)</f>
        <v>4.2483851340161152E-2</v>
      </c>
    </row>
    <row r="685" spans="1:8" x14ac:dyDescent="0.25">
      <c r="A685">
        <v>20161230</v>
      </c>
      <c r="B685">
        <v>2238.83</v>
      </c>
      <c r="C685">
        <f t="shared" si="50"/>
        <v>3.6953456457636857</v>
      </c>
      <c r="D685">
        <f t="shared" si="51"/>
        <v>683</v>
      </c>
      <c r="E685">
        <f t="shared" si="52"/>
        <v>5.4104621460668899E-3</v>
      </c>
      <c r="F685">
        <f t="shared" si="53"/>
        <v>1.2626640905690541E-2</v>
      </c>
      <c r="G685">
        <f t="shared" si="54"/>
        <v>1.5943206056125766E-4</v>
      </c>
      <c r="H685">
        <f>SQRT(SUM($G$3:G685)/D685)</f>
        <v>4.2455488224519632E-2</v>
      </c>
    </row>
    <row r="686" spans="1:8" x14ac:dyDescent="0.25">
      <c r="A686">
        <v>20170131</v>
      </c>
      <c r="B686">
        <v>2278.87</v>
      </c>
      <c r="C686">
        <f t="shared" si="50"/>
        <v>3.7130719438566953</v>
      </c>
      <c r="D686">
        <f t="shared" si="51"/>
        <v>684</v>
      </c>
      <c r="E686">
        <f t="shared" si="52"/>
        <v>5.428467754176455E-3</v>
      </c>
      <c r="F686">
        <f t="shared" si="53"/>
        <v>1.2297830338833063E-2</v>
      </c>
      <c r="G686">
        <f t="shared" si="54"/>
        <v>1.5123663104272295E-4</v>
      </c>
      <c r="H686">
        <f>SQRT(SUM($G$3:G686)/D686)</f>
        <v>4.2427047961545047E-2</v>
      </c>
    </row>
    <row r="687" spans="1:8" x14ac:dyDescent="0.25">
      <c r="A687">
        <v>20170228</v>
      </c>
      <c r="B687">
        <v>2363.64</v>
      </c>
      <c r="C687">
        <f t="shared" si="50"/>
        <v>3.7495950414661308</v>
      </c>
      <c r="D687">
        <f t="shared" si="51"/>
        <v>685</v>
      </c>
      <c r="E687">
        <f t="shared" si="52"/>
        <v>5.4738613744031109E-3</v>
      </c>
      <c r="F687">
        <f t="shared" si="53"/>
        <v>3.1049236235032397E-2</v>
      </c>
      <c r="G687">
        <f t="shared" si="54"/>
        <v>9.6405507077884883E-4</v>
      </c>
      <c r="H687">
        <f>SQRT(SUM($G$3:G687)/D687)</f>
        <v>4.2412662752486202E-2</v>
      </c>
    </row>
    <row r="688" spans="1:8" x14ac:dyDescent="0.25">
      <c r="A688">
        <v>20170331</v>
      </c>
      <c r="B688">
        <v>2362.7199999999998</v>
      </c>
      <c r="C688">
        <f t="shared" si="50"/>
        <v>3.7492057355259911</v>
      </c>
      <c r="D688">
        <f t="shared" si="51"/>
        <v>686</v>
      </c>
      <c r="E688">
        <f t="shared" si="52"/>
        <v>5.4653144832740395E-3</v>
      </c>
      <c r="F688">
        <f t="shared" si="53"/>
        <v>-5.8546204234136787E-3</v>
      </c>
      <c r="G688">
        <f t="shared" si="54"/>
        <v>3.4276580302252562E-5</v>
      </c>
      <c r="H688">
        <f>SQRT(SUM($G$3:G688)/D688)</f>
        <v>4.2382327928929223E-2</v>
      </c>
    </row>
    <row r="689" spans="1:8" x14ac:dyDescent="0.25">
      <c r="A689">
        <v>20170428</v>
      </c>
      <c r="B689">
        <v>2384.1999999999998</v>
      </c>
      <c r="C689">
        <f t="shared" si="50"/>
        <v>3.7582558760844287</v>
      </c>
      <c r="D689">
        <f t="shared" si="51"/>
        <v>687</v>
      </c>
      <c r="E689">
        <f>C689/D689</f>
        <v>5.4705325707196922E-3</v>
      </c>
      <c r="F689">
        <f t="shared" si="53"/>
        <v>3.5796079877178661E-3</v>
      </c>
      <c r="G689">
        <f t="shared" si="54"/>
        <v>1.2813593345733551E-5</v>
      </c>
      <c r="H689">
        <f>SQRT(SUM($G$3:G689)/D689)</f>
        <v>4.2351690949859001E-2</v>
      </c>
    </row>
    <row r="690" spans="1:8" x14ac:dyDescent="0.25">
      <c r="A690">
        <v>20170531</v>
      </c>
      <c r="B690">
        <v>2411.8000000000002</v>
      </c>
      <c r="C690">
        <f t="shared" si="50"/>
        <v>3.7697655944700195</v>
      </c>
      <c r="D690">
        <f t="shared" si="51"/>
        <v>688</v>
      </c>
      <c r="E690">
        <f t="shared" si="52"/>
        <v>5.4793104570785168E-3</v>
      </c>
      <c r="F690">
        <f t="shared" si="53"/>
        <v>6.0304079285122669E-3</v>
      </c>
      <c r="G690">
        <f t="shared" si="54"/>
        <v>3.6365819784263607E-5</v>
      </c>
      <c r="H690">
        <f>SQRT(SUM($G$3:G690)/D690)</f>
        <v>4.2321525389947254E-2</v>
      </c>
    </row>
    <row r="691" spans="1:8" x14ac:dyDescent="0.25">
      <c r="A691">
        <v>20170630</v>
      </c>
      <c r="B691">
        <v>2423.41</v>
      </c>
      <c r="C691">
        <f t="shared" si="50"/>
        <v>3.7745678770233715</v>
      </c>
      <c r="D691">
        <f t="shared" si="51"/>
        <v>689</v>
      </c>
      <c r="E691">
        <f t="shared" si="52"/>
        <v>5.4783278331253576E-3</v>
      </c>
      <c r="F691">
        <f t="shared" si="53"/>
        <v>-6.7604527977333569E-4</v>
      </c>
      <c r="G691">
        <f t="shared" si="54"/>
        <v>4.5703722030380774E-7</v>
      </c>
      <c r="H691">
        <f>SQRT(SUM($G$3:G691)/D691)</f>
        <v>4.2290809798021439E-2</v>
      </c>
    </row>
    <row r="692" spans="1:8" x14ac:dyDescent="0.25">
      <c r="A692">
        <v>20170731</v>
      </c>
      <c r="B692">
        <v>2470.3000000000002</v>
      </c>
      <c r="C692">
        <f t="shared" si="50"/>
        <v>3.7937318385370653</v>
      </c>
      <c r="D692">
        <f t="shared" si="51"/>
        <v>690</v>
      </c>
      <c r="E692">
        <f t="shared" si="52"/>
        <v>5.4981620848363263E-3</v>
      </c>
      <c r="F692">
        <f t="shared" si="53"/>
        <v>1.366579942885749E-2</v>
      </c>
      <c r="G692">
        <f t="shared" si="54"/>
        <v>1.8675407402976173E-4</v>
      </c>
      <c r="H692">
        <f>SQRT(SUM($G$3:G692)/D692)</f>
        <v>4.2263355335490804E-2</v>
      </c>
    </row>
    <row r="693" spans="1:8" x14ac:dyDescent="0.25">
      <c r="A693">
        <v>20170831</v>
      </c>
      <c r="B693">
        <v>2471.65</v>
      </c>
      <c r="C693">
        <f t="shared" si="50"/>
        <v>3.794278181593381</v>
      </c>
      <c r="D693">
        <f t="shared" si="51"/>
        <v>691</v>
      </c>
      <c r="E693">
        <f t="shared" si="52"/>
        <v>5.4909959212639378E-3</v>
      </c>
      <c r="F693">
        <f t="shared" si="53"/>
        <v>-4.9446528649482032E-3</v>
      </c>
      <c r="G693">
        <f t="shared" si="54"/>
        <v>2.4449591954840474E-5</v>
      </c>
      <c r="H693">
        <f>SQRT(SUM($G$3:G693)/D693)</f>
        <v>4.2233181865754719E-2</v>
      </c>
    </row>
    <row r="694" spans="1:8" x14ac:dyDescent="0.25">
      <c r="A694">
        <v>20170929</v>
      </c>
      <c r="B694">
        <v>2519.36</v>
      </c>
      <c r="C694">
        <f t="shared" si="50"/>
        <v>3.8133971387966299</v>
      </c>
      <c r="D694">
        <f t="shared" si="51"/>
        <v>692</v>
      </c>
      <c r="E694">
        <f t="shared" si="52"/>
        <v>5.5106895069315463E-3</v>
      </c>
      <c r="F694">
        <f t="shared" si="53"/>
        <v>1.3608267696317308E-2</v>
      </c>
      <c r="G694">
        <f t="shared" si="54"/>
        <v>1.8518494969463318E-4</v>
      </c>
      <c r="H694">
        <f>SQRT(SUM($G$3:G694)/D694)</f>
        <v>4.2205825924612937E-2</v>
      </c>
    </row>
    <row r="695" spans="1:8" x14ac:dyDescent="0.25">
      <c r="A695">
        <v>20171031</v>
      </c>
      <c r="B695">
        <v>2575.2600000000002</v>
      </c>
      <c r="C695">
        <f t="shared" si="50"/>
        <v>3.8353427376749347</v>
      </c>
      <c r="D695">
        <f t="shared" si="51"/>
        <v>693</v>
      </c>
      <c r="E695">
        <f t="shared" si="52"/>
        <v>5.5344051048700355E-3</v>
      </c>
      <c r="F695">
        <f t="shared" si="53"/>
        <v>1.6411193773434793E-2</v>
      </c>
      <c r="G695">
        <f t="shared" si="54"/>
        <v>2.6932728106922489E-4</v>
      </c>
      <c r="H695">
        <f>SQRT(SUM($G$3:G695)/D695)</f>
        <v>4.2179970570874185E-2</v>
      </c>
    </row>
    <row r="696" spans="1:8" x14ac:dyDescent="0.25">
      <c r="A696">
        <v>20171130</v>
      </c>
      <c r="B696">
        <v>2647.58</v>
      </c>
      <c r="C696">
        <f t="shared" si="50"/>
        <v>3.8630382530055836</v>
      </c>
      <c r="D696">
        <f t="shared" si="51"/>
        <v>694</v>
      </c>
      <c r="E696">
        <f t="shared" si="52"/>
        <v>5.5663375403538669E-3</v>
      </c>
      <c r="F696">
        <f t="shared" si="53"/>
        <v>2.2129177790294979E-2</v>
      </c>
      <c r="G696">
        <f t="shared" si="54"/>
        <v>4.8970050967448451E-4</v>
      </c>
      <c r="H696">
        <f>SQRT(SUM($G$3:G696)/D696)</f>
        <v>4.2157940190373819E-2</v>
      </c>
    </row>
    <row r="697" spans="1:8" x14ac:dyDescent="0.25">
      <c r="A697">
        <v>20171229</v>
      </c>
      <c r="B697">
        <v>2673.61</v>
      </c>
      <c r="C697">
        <f t="shared" si="50"/>
        <v>3.8728218569099462</v>
      </c>
      <c r="D697">
        <f t="shared" si="51"/>
        <v>695</v>
      </c>
      <c r="E697">
        <f t="shared" si="52"/>
        <v>5.5724055495107137E-3</v>
      </c>
      <c r="F697">
        <f t="shared" si="53"/>
        <v>4.2111983548519007E-3</v>
      </c>
      <c r="G697">
        <f t="shared" si="54"/>
        <v>1.7734191583907355E-5</v>
      </c>
      <c r="H697">
        <f>SQRT(SUM($G$3:G697)/D697)</f>
        <v>4.2127902669784452E-2</v>
      </c>
    </row>
    <row r="698" spans="1:8" x14ac:dyDescent="0.25">
      <c r="A698">
        <v>20180131</v>
      </c>
      <c r="B698">
        <v>2823.81</v>
      </c>
      <c r="C698">
        <f t="shared" si="50"/>
        <v>3.9274792746969709</v>
      </c>
      <c r="D698">
        <f t="shared" si="51"/>
        <v>696</v>
      </c>
      <c r="E698">
        <f>C698/D698</f>
        <v>5.642929992380705E-3</v>
      </c>
      <c r="F698">
        <f t="shared" si="53"/>
        <v>4.9014487794644006E-2</v>
      </c>
      <c r="G698">
        <f t="shared" si="54"/>
        <v>2.4024200137713063E-3</v>
      </c>
      <c r="H698">
        <f>SQRT(SUM($G$3:G698)/D698)</f>
        <v>4.2138604550412032E-2</v>
      </c>
    </row>
    <row r="699" spans="1:8" x14ac:dyDescent="0.25">
      <c r="A699">
        <v>20180228</v>
      </c>
      <c r="B699">
        <v>2713.83</v>
      </c>
      <c r="C699">
        <f t="shared" si="50"/>
        <v>3.8877531590610501</v>
      </c>
      <c r="D699">
        <f t="shared" si="51"/>
        <v>697</v>
      </c>
      <c r="E699">
        <f t="shared" si="52"/>
        <v>5.5778381048221665E-3</v>
      </c>
      <c r="F699">
        <f t="shared" si="53"/>
        <v>-4.5303953740742933E-2</v>
      </c>
      <c r="G699">
        <f t="shared" si="54"/>
        <v>2.0524482245433758E-3</v>
      </c>
      <c r="H699">
        <f>SQRT(SUM($G$3:G699)/D699)</f>
        <v>4.2143316246600823E-2</v>
      </c>
    </row>
    <row r="700" spans="1:8" x14ac:dyDescent="0.25">
      <c r="A700">
        <v>20180329</v>
      </c>
      <c r="B700">
        <v>2640.87</v>
      </c>
      <c r="C700">
        <f t="shared" si="50"/>
        <v>3.860500646107258</v>
      </c>
      <c r="D700">
        <f t="shared" si="51"/>
        <v>698</v>
      </c>
      <c r="E700">
        <f t="shared" si="52"/>
        <v>5.5308032179187073E-3</v>
      </c>
      <c r="F700">
        <f t="shared" si="53"/>
        <v>-3.2783316171710868E-2</v>
      </c>
      <c r="G700">
        <f t="shared" si="54"/>
        <v>1.0747458192143593E-3</v>
      </c>
      <c r="H700">
        <f>SQRT(SUM($G$3:G700)/D700)</f>
        <v>4.2131393965003039E-2</v>
      </c>
    </row>
    <row r="701" spans="1:8" x14ac:dyDescent="0.25">
      <c r="A701">
        <v>20180430</v>
      </c>
      <c r="B701">
        <v>2648.05</v>
      </c>
      <c r="C701">
        <f t="shared" si="50"/>
        <v>3.8632157578543866</v>
      </c>
      <c r="D701">
        <f t="shared" si="51"/>
        <v>699</v>
      </c>
      <c r="E701">
        <f t="shared" si="52"/>
        <v>5.5267750470019842E-3</v>
      </c>
      <c r="F701">
        <f t="shared" si="53"/>
        <v>-2.8116632998732996E-3</v>
      </c>
      <c r="G701">
        <f t="shared" si="54"/>
        <v>7.9054505118544128E-6</v>
      </c>
      <c r="H701">
        <f>SQRT(SUM($G$3:G701)/D701)</f>
        <v>4.210138058793423E-2</v>
      </c>
    </row>
    <row r="702" spans="1:8" x14ac:dyDescent="0.25">
      <c r="A702">
        <v>20180531</v>
      </c>
      <c r="B702">
        <v>2705.27</v>
      </c>
      <c r="C702">
        <f t="shared" si="50"/>
        <v>3.8845939602570243</v>
      </c>
      <c r="D702">
        <f t="shared" si="51"/>
        <v>700</v>
      </c>
      <c r="E702">
        <f t="shared" si="52"/>
        <v>5.5494199432243206E-3</v>
      </c>
      <c r="F702">
        <f t="shared" si="53"/>
        <v>1.5828782459413337E-2</v>
      </c>
      <c r="G702">
        <f t="shared" si="54"/>
        <v>2.5055035414743132E-4</v>
      </c>
      <c r="H702">
        <f>SQRT(SUM($G$3:G702)/D702)</f>
        <v>4.2075551049677237E-2</v>
      </c>
    </row>
    <row r="703" spans="1:8" x14ac:dyDescent="0.25">
      <c r="A703">
        <v>20180629</v>
      </c>
      <c r="B703">
        <v>2718.37</v>
      </c>
      <c r="C703">
        <f t="shared" si="50"/>
        <v>3.8894246737538261</v>
      </c>
      <c r="D703">
        <f t="shared" si="51"/>
        <v>701</v>
      </c>
      <c r="E703" s="3">
        <f>C703/D703</f>
        <v>5.5483946843849158E-3</v>
      </c>
      <c r="F703">
        <f t="shared" si="53"/>
        <v>-7.1768118758316294E-4</v>
      </c>
      <c r="G703">
        <f t="shared" si="54"/>
        <v>5.1506628701077907E-7</v>
      </c>
      <c r="H703" s="3">
        <f>SQRT(SUM($G$3:G703)/D703)</f>
        <v>4.2045537984694327E-2</v>
      </c>
    </row>
  </sheetData>
  <autoFilter ref="A1:B1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Chiara Vergeat</cp:lastModifiedBy>
  <dcterms:created xsi:type="dcterms:W3CDTF">2018-10-06T15:24:30Z</dcterms:created>
  <dcterms:modified xsi:type="dcterms:W3CDTF">2022-11-07T17:09:41Z</dcterms:modified>
</cp:coreProperties>
</file>