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7109527\Desktop\Normandie\5 BUDGET CAMION 2019\"/>
    </mc:Choice>
  </mc:AlternateContent>
  <bookViews>
    <workbookView xWindow="240" yWindow="150" windowWidth="15600" windowHeight="7365" activeTab="2"/>
  </bookViews>
  <sheets>
    <sheet name="C 430.26 P6X4 K" sheetId="5" r:id="rId1"/>
    <sheet name="188 ES4 HIDUO" sheetId="6" r:id="rId2"/>
    <sheet name="VIVIER 62" sheetId="7" r:id="rId3"/>
  </sheets>
  <externalReferences>
    <externalReference r:id="rId4"/>
    <externalReference r:id="rId5"/>
  </externalReferences>
  <definedNames>
    <definedName name="Logo" localSheetId="2">INDIRECT(VLOOKUP('[1]Menu Principal'!$I$8,[1]IMAGE!$A:$B,2,0))</definedName>
    <definedName name="Logo">INDIRECT(VLOOKUP('[2]Menu Principal'!$I$8,[2]IMAGE!$A:$B,2,0))</definedName>
    <definedName name="Marque" localSheetId="2">[1]Liste!$B$4:$B$6</definedName>
    <definedName name="Marque">[2]Liste!$B$4:$B$6</definedName>
    <definedName name="Type" localSheetId="2">[1]ListeGrues!$B$2:$B$8</definedName>
    <definedName name="Type">[2]ListeGrues!$B$2:$B$8</definedName>
    <definedName name="_xlnm.Print_Area" localSheetId="0">'C 430.26 P6X4 K'!$A$1:$I$95</definedName>
  </definedNames>
  <calcPr calcId="162913"/>
</workbook>
</file>

<file path=xl/calcChain.xml><?xml version="1.0" encoding="utf-8"?>
<calcChain xmlns="http://schemas.openxmlformats.org/spreadsheetml/2006/main">
  <c r="I23" i="7" l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G88" i="7"/>
  <c r="I88" i="7" l="1"/>
  <c r="F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62" i="6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19" i="5" l="1"/>
</calcChain>
</file>

<file path=xl/sharedStrings.xml><?xml version="1.0" encoding="utf-8"?>
<sst xmlns="http://schemas.openxmlformats.org/spreadsheetml/2006/main" count="709" uniqueCount="506">
  <si>
    <t>MARQUE DU CHASSIS</t>
  </si>
  <si>
    <t>MARQUE DE LA GRUE</t>
  </si>
  <si>
    <t>Puissance</t>
  </si>
  <si>
    <t>Type</t>
  </si>
  <si>
    <t>Empattement</t>
  </si>
  <si>
    <t>Porte à faux</t>
  </si>
  <si>
    <t>Caractéristiques techniques</t>
  </si>
  <si>
    <t>Poids du chassis nu :</t>
  </si>
  <si>
    <t>Concession</t>
  </si>
  <si>
    <t>PTAC :</t>
  </si>
  <si>
    <t>Ville</t>
  </si>
  <si>
    <t>Plage de couple maxi :</t>
  </si>
  <si>
    <t>Portée hydraulique</t>
  </si>
  <si>
    <t>Commercial</t>
  </si>
  <si>
    <t>Garde au sol avant</t>
  </si>
  <si>
    <t>Hauteur de fixation (à 1 m. de l'axe de la colonne)</t>
  </si>
  <si>
    <t>Tél</t>
  </si>
  <si>
    <t>Garde au sol arrière</t>
  </si>
  <si>
    <t>Puissance……..kg à ……..Mètres</t>
  </si>
  <si>
    <t>Mail</t>
  </si>
  <si>
    <t>Hauteur cabine hors tout :</t>
  </si>
  <si>
    <t>Débit de la pompe à 1000 Tr/mn</t>
  </si>
  <si>
    <t>Périodicité révision générale en kms :</t>
  </si>
  <si>
    <t>Utilisation Médium :75000 Km / 1 an / --- h MAXEON ME6 ECO 10W30</t>
  </si>
  <si>
    <t>POIDS (grue, vérins d'appui, réservoir, huile) en Kg</t>
  </si>
  <si>
    <t>en jaune : zones à renseigner</t>
  </si>
  <si>
    <t>Maintenance à valider avec le PMS</t>
  </si>
  <si>
    <t>Utilisation Heavy : 60000 Km / 1 an / 750 h MAXEON ME6 ECO 10W30</t>
  </si>
  <si>
    <t>Poids à vide</t>
  </si>
  <si>
    <t>Statut de la commande</t>
  </si>
  <si>
    <t>Commande  Validée</t>
  </si>
  <si>
    <t>Charge utile théorique</t>
  </si>
  <si>
    <t xml:space="preserve">DATE </t>
  </si>
  <si>
    <t>Enseigne SGDBF :</t>
  </si>
  <si>
    <t>Agence :</t>
  </si>
  <si>
    <t>CHASSIS type et modèle</t>
  </si>
  <si>
    <t>REMISE en %</t>
  </si>
  <si>
    <t>TARIF NET</t>
  </si>
  <si>
    <t xml:space="preserve">N° </t>
  </si>
  <si>
    <t xml:space="preserve">Descriptif               </t>
  </si>
  <si>
    <t>Choix Du SMARTE</t>
  </si>
  <si>
    <t>Definition du Construction.</t>
  </si>
  <si>
    <r>
      <t xml:space="preserve">Série/Option
</t>
    </r>
    <r>
      <rPr>
        <sz val="12"/>
        <color indexed="8"/>
        <rFont val="Calibri"/>
        <family val="2"/>
      </rPr>
      <t>Préciser code tarif si option</t>
    </r>
  </si>
  <si>
    <t>Hors Catalogue</t>
  </si>
  <si>
    <t>1-01</t>
  </si>
  <si>
    <t>Boite de vitesse automatique</t>
  </si>
  <si>
    <t xml:space="preserve">BV ROBOTISEE OPTIDRIVER </t>
  </si>
  <si>
    <t>SERIE</t>
  </si>
  <si>
    <t>1-02</t>
  </si>
  <si>
    <t>Modification d'empattement</t>
  </si>
  <si>
    <t>ETUDE</t>
  </si>
  <si>
    <t xml:space="preserve">SERIE </t>
  </si>
  <si>
    <t>1-03</t>
  </si>
  <si>
    <t>Modification du porte à faux</t>
  </si>
  <si>
    <t>PEUT IMPOSER DIFFERENTES OPTIONS</t>
  </si>
  <si>
    <t>1-04</t>
  </si>
  <si>
    <t>PAF AR hors série</t>
  </si>
  <si>
    <t>Frais de logisique inclus</t>
  </si>
  <si>
    <t>OPTION</t>
  </si>
  <si>
    <t>1-05</t>
  </si>
  <si>
    <t>Suspension à lames</t>
  </si>
  <si>
    <t>CHOIX</t>
  </si>
  <si>
    <t>1-05A</t>
  </si>
  <si>
    <t>Suspension pneumatique AR</t>
  </si>
  <si>
    <t>1-06</t>
  </si>
  <si>
    <t>Réservoir alu (capacité de série)</t>
  </si>
  <si>
    <t>315 L DE SERIE VAR 16240 + OPTION ALU VAR: 31806</t>
  </si>
  <si>
    <t>1-07</t>
  </si>
  <si>
    <t>Blocage différentiel inter roue - inter pont</t>
  </si>
  <si>
    <t>1-08</t>
  </si>
  <si>
    <t>Moyeux reducteurs</t>
  </si>
  <si>
    <t>1-09</t>
  </si>
  <si>
    <t>Type Prise de mouvement sur boite de vitesse</t>
  </si>
  <si>
    <t xml:space="preserve">S81  arbre creux cannelé Couple: 1 000 Nm
</t>
  </si>
  <si>
    <t>1-10</t>
  </si>
  <si>
    <t>Prise FMS activée</t>
  </si>
  <si>
    <t>VAR 1FA03</t>
  </si>
  <si>
    <t>1-11</t>
  </si>
  <si>
    <t>Ralentisseur hydraulique - type, caractéristiques :</t>
  </si>
  <si>
    <t>VAR: 1DX02 - Voith (450 kW - 3250 Nm)</t>
  </si>
  <si>
    <t>1-11 A</t>
  </si>
  <si>
    <t xml:space="preserve">Ralentisseur sur compression moteur </t>
  </si>
  <si>
    <t>Optibrake avec boite robotisée</t>
  </si>
  <si>
    <t>1-12</t>
  </si>
  <si>
    <t>Interface électronique constructeur / carrosserie (faisceau précablé)</t>
  </si>
  <si>
    <t>Interface elec add carrosserie / châssis VAR: 5JR02 (14 fils pré-câblés
entre la zone BBEC (bodybuilder electrical center) en planche de bord et 2
connecteurs en châssis).</t>
  </si>
  <si>
    <t>1-13</t>
  </si>
  <si>
    <t>Boitier électronique  interface carrossier</t>
  </si>
  <si>
    <t>VAR : 18115. Interface pour connexions carrossier et module BBM (Body Builder Module)</t>
  </si>
  <si>
    <t>1-14</t>
  </si>
  <si>
    <t>Echappement latéral sous châssis</t>
  </si>
  <si>
    <t>1-15</t>
  </si>
  <si>
    <t>Pneumatiques Mixte AR / route AV  13R22,5 Michelin</t>
  </si>
  <si>
    <t>1-15 A</t>
  </si>
  <si>
    <t>Pneumatiques AV AR 315/80 Michelin</t>
  </si>
  <si>
    <t>1-15 B</t>
  </si>
  <si>
    <t xml:space="preserve">Pneumatiques AV / AR  13R22,5 Bridgestone  pour CK </t>
  </si>
  <si>
    <t>Capacité maxi 8,5 tonnes  Profil Bridgestone M840 EVO / L355 EVO</t>
  </si>
  <si>
    <t>1-16</t>
  </si>
  <si>
    <t>Essieu avant 9 tonnes</t>
  </si>
  <si>
    <t>1-17</t>
  </si>
  <si>
    <t>Prédisposition grue PAF AR  châssis</t>
  </si>
  <si>
    <t>PREDISPO ELECTRIQUE GRUE VAR 4sr02</t>
  </si>
  <si>
    <t>1-18</t>
  </si>
  <si>
    <t>Prédisposition Espace Libre AR Cabine  pour poutre additionnelle</t>
  </si>
  <si>
    <t>ESPACE LIBRE CHASSIS PREDISPO GRUE. VAR : 4TR02</t>
  </si>
  <si>
    <t>1-19</t>
  </si>
  <si>
    <t>Traverse arrière renforcée 40/44T</t>
  </si>
  <si>
    <t>Traverse Remorquante G150 (44 t) VAR 10933</t>
  </si>
  <si>
    <t>1-20</t>
  </si>
  <si>
    <t>Chape de remorquage (si pas de crochet)</t>
  </si>
  <si>
    <t>Sur hors route, pose réseau PR + MO  (Réf 50 21 179 052)</t>
  </si>
  <si>
    <t xml:space="preserve">OPTION </t>
  </si>
  <si>
    <t>1-21</t>
  </si>
  <si>
    <t>Crochet de remorquage</t>
  </si>
  <si>
    <t>CROCHET MG TYPE 5 (Variante V1802)</t>
  </si>
  <si>
    <t>1-22</t>
  </si>
  <si>
    <t xml:space="preserve">Barre anti encastrement AR  </t>
  </si>
  <si>
    <t>1-23</t>
  </si>
  <si>
    <t>Bruiteur Marche AR</t>
  </si>
  <si>
    <t>Bruiteur marche AR</t>
  </si>
  <si>
    <t>1-24</t>
  </si>
  <si>
    <t>Cales d'arrêt avec support</t>
  </si>
  <si>
    <t>2 cales de roue - VAR 91703</t>
  </si>
  <si>
    <t>1-25</t>
  </si>
  <si>
    <t xml:space="preserve">Cabine avec 25 à 30 cm de recul derrière la siège </t>
  </si>
  <si>
    <t xml:space="preserve">DAY CAB </t>
  </si>
  <si>
    <t>1-26</t>
  </si>
  <si>
    <t xml:space="preserve">Vitre Latéral  Droite </t>
  </si>
  <si>
    <t>PAS DISPONIBLE</t>
  </si>
  <si>
    <t>1-27</t>
  </si>
  <si>
    <t>Suspension pneumatique pour cabine</t>
  </si>
  <si>
    <t>SUSPENSION CABINE 4 POINTS PNEUM. VAR: 27504</t>
  </si>
  <si>
    <t>1-28</t>
  </si>
  <si>
    <t>Lève vitres et rétroviseurs électriques</t>
  </si>
  <si>
    <t>1-29</t>
  </si>
  <si>
    <t>Fermeture centralisée</t>
  </si>
  <si>
    <t>1-30</t>
  </si>
  <si>
    <t>Siège confort avec accoudoir</t>
  </si>
  <si>
    <t>VAR : 575AF</t>
  </si>
  <si>
    <t>1-31</t>
  </si>
  <si>
    <t>Store pare-soleil sur porte chauffeur</t>
  </si>
  <si>
    <t>VAR : 68709 - P/Soleil av . + lat.cond maunels</t>
  </si>
  <si>
    <t>1-32</t>
  </si>
  <si>
    <t>Casquette pare soleil</t>
  </si>
  <si>
    <t>1-33</t>
  </si>
  <si>
    <t>Vitre arrière cabine</t>
  </si>
  <si>
    <t>1-34</t>
  </si>
  <si>
    <t>2 gyrophares sur cabine sans réhausse.</t>
  </si>
  <si>
    <t>VAR 84404</t>
  </si>
  <si>
    <t>1-35</t>
  </si>
  <si>
    <t>Antibrouillards</t>
  </si>
  <si>
    <t>VR 74502</t>
  </si>
  <si>
    <t>1-36</t>
  </si>
  <si>
    <t>Climatisation</t>
  </si>
  <si>
    <t>Climatisation à régulation électronique</t>
  </si>
  <si>
    <t>1-37</t>
  </si>
  <si>
    <t>GPS  PL</t>
  </si>
  <si>
    <t>1-38</t>
  </si>
  <si>
    <t>Radio</t>
  </si>
  <si>
    <t>Radio CD</t>
  </si>
  <si>
    <t>1-39</t>
  </si>
  <si>
    <t>Bluetooth</t>
  </si>
  <si>
    <t>1-40</t>
  </si>
  <si>
    <t>Chronotachygraphe Siemens (paramètrage suivant région / transport)</t>
  </si>
  <si>
    <t>Chronotachygraphe numérique double CAN</t>
  </si>
  <si>
    <t>1-41</t>
  </si>
  <si>
    <t xml:space="preserve">Limiteur réglé à 82 kms + attestation </t>
  </si>
  <si>
    <t>VAR : 8VR03 - ATTENTION controler couple de pont</t>
  </si>
  <si>
    <t>1-42</t>
  </si>
  <si>
    <t>Prises 12v + 24 V tableau de bord</t>
  </si>
  <si>
    <t>VAR 80905</t>
  </si>
  <si>
    <t>1-43</t>
  </si>
  <si>
    <t>Prédisposition pour prise AR 12/24v pour dispositif réfléchissant omnidirectionnel</t>
  </si>
  <si>
    <t>1-44</t>
  </si>
  <si>
    <t>Soufflette</t>
  </si>
  <si>
    <t>PR</t>
  </si>
  <si>
    <t>1-45</t>
  </si>
  <si>
    <t>Housses sièges</t>
  </si>
  <si>
    <t>1-46</t>
  </si>
  <si>
    <t>Tapis de sol</t>
  </si>
  <si>
    <t>Tapis en caoutchouc usine VAR 3KR03</t>
  </si>
  <si>
    <t>1-47</t>
  </si>
  <si>
    <t>Trousse à pharmacie</t>
  </si>
  <si>
    <t>boite à pharmacie VAR 95502</t>
  </si>
  <si>
    <t>1-48</t>
  </si>
  <si>
    <t xml:space="preserve">Pare-choc tôle </t>
  </si>
  <si>
    <t>ND</t>
  </si>
  <si>
    <t>Marche pied souple ou articulé</t>
  </si>
  <si>
    <t>Marche repliable sous pare-choc</t>
  </si>
  <si>
    <t>1-49</t>
  </si>
  <si>
    <t>Casier de rangement pour cabine (sur tunnel moteur)</t>
  </si>
  <si>
    <t>coffre tunnel - VAR 1FF02</t>
  </si>
  <si>
    <t>1-50</t>
  </si>
  <si>
    <t>Couleur suivant charte graphique</t>
  </si>
  <si>
    <t>Blanc = de SERIE . Si RAL = OPTION</t>
  </si>
  <si>
    <t>1-51</t>
  </si>
  <si>
    <t>Carte grise définitive</t>
  </si>
  <si>
    <t xml:space="preserve">PRESTATION RESEAU </t>
  </si>
  <si>
    <t>1-52</t>
  </si>
  <si>
    <t>Paramettrage de la grue au retour du carrossier (PC)</t>
  </si>
  <si>
    <t>1-53</t>
  </si>
  <si>
    <t>Paramétrage chronotachygraphe (suivant prérogatives région / transport)</t>
  </si>
  <si>
    <t>PRESTATION RESEAU 210 Euros</t>
  </si>
  <si>
    <t>1-54</t>
  </si>
  <si>
    <t xml:space="preserve">Preparation à la Route </t>
  </si>
  <si>
    <t>COMPRISE DANS LE PRIX</t>
  </si>
  <si>
    <t>1-60</t>
  </si>
  <si>
    <r>
      <t xml:space="preserve">TOTAL CHASSIS </t>
    </r>
    <r>
      <rPr>
        <b/>
        <sz val="20"/>
        <color indexed="10"/>
        <rFont val="Arial"/>
        <family val="2"/>
      </rPr>
      <t>(A)</t>
    </r>
  </si>
  <si>
    <t xml:space="preserve">cachet et signature POP3P </t>
  </si>
  <si>
    <t xml:space="preserve"> cachet et signature fournisseur </t>
  </si>
  <si>
    <t>311 mm</t>
  </si>
  <si>
    <t>346 mm</t>
  </si>
  <si>
    <t>3240 mm</t>
  </si>
  <si>
    <t>Susp. Tamden AR pneu (Var 20843 ) + Télécommande (Var 19704)</t>
  </si>
  <si>
    <t>VAR 50332 : BARRE ANTI-ENCASTREMENT SUR VERSION HORS ROUTE</t>
  </si>
  <si>
    <t>ATTENTION NOTE EN LIGNE 1,12 PREDISPO ELECTRIQUE VAR 5JR02</t>
  </si>
  <si>
    <t>VAR 1GP03</t>
  </si>
  <si>
    <t>VAR 48811</t>
  </si>
  <si>
    <t>430 CV</t>
  </si>
  <si>
    <t>De 4,6 à 5,6 m</t>
  </si>
  <si>
    <t>26 tonnes</t>
  </si>
  <si>
    <t>2050 Nm de 950 à 1400 tr/mm</t>
  </si>
  <si>
    <t>Renfort châssis AR Moteur =&gt; ar châssis</t>
  </si>
  <si>
    <t>Var 08508</t>
  </si>
  <si>
    <t xml:space="preserve">          26t  6X4</t>
  </si>
  <si>
    <t>POUR EMPATTEMENT 43- 46-49-52-56</t>
  </si>
  <si>
    <t>RENAULT
 C 430.26 6x4 K  €6</t>
  </si>
  <si>
    <t>8813 sur emp 4,6 m</t>
  </si>
  <si>
    <t>1-61</t>
  </si>
  <si>
    <t>1-62</t>
  </si>
  <si>
    <t xml:space="preserve">VAR : 64866- Bluetooth + USB + CD </t>
  </si>
  <si>
    <t>Nav. PL(65R37) + Ecran tactile HD (63108)</t>
  </si>
  <si>
    <t>TARIF BRUT 26</t>
  </si>
  <si>
    <t>Pack COMFORT DRIVE 1</t>
  </si>
  <si>
    <t>LV Impulsions + susp. Cab. Pneu. 4 points+ clim regul; elec. +colonne direct 3 reg. + p.soleil av elec et 2 lateraux manu + radio cd bluet et usb + volant cuir</t>
  </si>
  <si>
    <t>KIT SOUFLETTE USINE VAR V1113</t>
  </si>
  <si>
    <t>HOUSSES SIEGES COND + PASSAGERS VAR V0801</t>
  </si>
  <si>
    <t>1-55</t>
  </si>
  <si>
    <t>1-56</t>
  </si>
  <si>
    <t>1-57</t>
  </si>
  <si>
    <t>X  - WORKS  - Z/ D - VAR 1TYVN</t>
  </si>
  <si>
    <t>1-58</t>
  </si>
  <si>
    <t>1-59</t>
  </si>
  <si>
    <t>VAR 48911</t>
  </si>
  <si>
    <t>VAR: 4UR06 + 11055 + 1TW24 (385/65 + 315/80 R22,5) + 1TYYE M,XZY / X WORKS D</t>
  </si>
  <si>
    <t>Convoyage retour carrossier</t>
  </si>
  <si>
    <t>Anti siphonage</t>
  </si>
  <si>
    <t>Arret moteur automatique</t>
  </si>
  <si>
    <t>MODE POWER INHIBE</t>
  </si>
  <si>
    <t>HIAB</t>
  </si>
  <si>
    <t xml:space="preserve">POINT P 2018 V2                                                       </t>
  </si>
  <si>
    <t xml:space="preserve"> X 188 HIDUO ES 4</t>
  </si>
  <si>
    <t>Carrosserie</t>
  </si>
  <si>
    <t xml:space="preserve"> 12,60 m</t>
  </si>
  <si>
    <t xml:space="preserve"> 2 600 mm</t>
  </si>
  <si>
    <t xml:space="preserve"> 1 140 Kg à 12,4 m</t>
  </si>
  <si>
    <t>55 l/min à 65 l/min</t>
  </si>
  <si>
    <t>2566 Kg</t>
  </si>
  <si>
    <t>11.10.18</t>
  </si>
  <si>
    <t xml:space="preserve">Consommation théorique : (l/100km) </t>
  </si>
  <si>
    <t>2255 Kg</t>
  </si>
  <si>
    <t>GRUE type et modèle :</t>
  </si>
  <si>
    <t>HIAB X 188 HIDUO ES 4</t>
  </si>
  <si>
    <t>TARIF NET 2018</t>
  </si>
  <si>
    <t>SELECTION FINALE</t>
  </si>
  <si>
    <t>N°</t>
  </si>
  <si>
    <t>Descriptif</t>
  </si>
  <si>
    <t xml:space="preserve">Votre définition </t>
  </si>
  <si>
    <t>5-01</t>
  </si>
  <si>
    <t>Montage en porte à faux arrière</t>
  </si>
  <si>
    <t>PAF SANS FAUX CHASSIS.</t>
  </si>
  <si>
    <t>5-02</t>
  </si>
  <si>
    <t>Point de blocage sur cabine</t>
  </si>
  <si>
    <t xml:space="preserve">5-02 A </t>
  </si>
  <si>
    <t>Point de blocage  AR plateau</t>
  </si>
  <si>
    <t>5-03</t>
  </si>
  <si>
    <t>5 et 6 ème fonction hydraulique avec enrouleur et tuyaux intérieurs</t>
  </si>
  <si>
    <t>5-03 A</t>
  </si>
  <si>
    <t>5 et 6ème fonction hydraulique sans enrouleur</t>
  </si>
  <si>
    <t>5-04</t>
  </si>
  <si>
    <t>Rotator  + coupleur</t>
  </si>
  <si>
    <t>Rotator Kinshofer 4,5 t</t>
  </si>
  <si>
    <t>5-05</t>
  </si>
  <si>
    <t>Platines de béquilles avec accroche sur pied de vérin (lot de 2)</t>
  </si>
  <si>
    <t>Semelles rondes ergonomiques 400 mm (1 lot de 2) sans leur rangement</t>
  </si>
  <si>
    <t>5-05 B</t>
  </si>
  <si>
    <t>Semelles rondes ergonomiques 500 mm (1 lot de 2) sans leur rangement</t>
  </si>
  <si>
    <t>5-06 B</t>
  </si>
  <si>
    <t>Extensions stabilisateurs hydrauliques 5,50</t>
  </si>
  <si>
    <t>Stabilisateurs (extensions hydrauliques) avec témoin de repli 5,50 + VSL version analogique pour extensions hydrauliques répondant à la directive machines 2006/42/EC</t>
  </si>
  <si>
    <t>5-06</t>
  </si>
  <si>
    <t>Extensions stabilisateurs hydrauliques 6,80</t>
  </si>
  <si>
    <t>Stabilisateurs (extensions hydrauliques) avec témoin de repli 6,80 + VSL version analogique pour extensions hydrauliques répondant à la directive machines 2006/42/EC</t>
  </si>
  <si>
    <t>5-07</t>
  </si>
  <si>
    <t>Commande des stabilisateurs AR de chaque côté</t>
  </si>
  <si>
    <t>Commandes latérales sur chaque poste de commande</t>
  </si>
  <si>
    <t>5-08</t>
  </si>
  <si>
    <t>Vérins d'appui relevables</t>
  </si>
  <si>
    <t>Stabilisateurs  relevables avec assistance, compas à gaz</t>
  </si>
  <si>
    <t>5-09</t>
  </si>
  <si>
    <t>Poutre stabilisatrice supplémentaire - Longueur à préciser</t>
  </si>
  <si>
    <t>Poutre stabilisatrice supplémentaire, voie 2.30m</t>
  </si>
  <si>
    <t>5-10</t>
  </si>
  <si>
    <t>Crochet fixe sous rotator (si sans crochet hydraulique) avec dispositif d'accrochage rapide complet pour accessoires (KM 505-01 + 02 + 03)</t>
  </si>
  <si>
    <t>Crochet fixe sous rotator KINSHOFER + Dispositif 
d'accrochage rapide complet pour accessoires (Kinshofer)</t>
  </si>
  <si>
    <t>5.10 B</t>
  </si>
  <si>
    <t>Crochet hydraulique</t>
  </si>
  <si>
    <t>Crochet de sécurité automatique KINSHOFER (accouplement/désaccouplement sans intervention manuelle du lève palette)</t>
  </si>
  <si>
    <t>5-11</t>
  </si>
  <si>
    <t>Lève palettes 2T Kinshoffer (KM414) avec bride anti-basculement (81A )+ anneaux de suspension (accrochage à définir)</t>
  </si>
  <si>
    <t>Lève palettes 2T Kinshofer + Etrier anti basculement KINSHOFER  pour lève palette avec anneau articulé KINSHOFER</t>
  </si>
  <si>
    <t>5-12</t>
  </si>
  <si>
    <t>Rehausse 750 mm lève palettes</t>
  </si>
  <si>
    <t>adaptable sur lève palette KM 401, KM 414 ou KM 415</t>
  </si>
  <si>
    <t>5-12 A</t>
  </si>
  <si>
    <t>Rehausse 1200 mm lève palettes</t>
  </si>
  <si>
    <t>5-12 B</t>
  </si>
  <si>
    <t xml:space="preserve">Lève palettes 2T Kinshoffer (KM414) avec bride anti-basculement (81A )+ anneaux de suspension (accrochage à définir) + rehausse 750 mm intégrée </t>
  </si>
  <si>
    <t>Lève palettes 2T Kinshofer + Etrier anti basculement KINSHOFER  pour lève palette avec anneau articulé KINSHOFER + rehausse 750 mm intégrée pour hauteur totale 2 500 mm</t>
  </si>
  <si>
    <t>5-12 C</t>
  </si>
  <si>
    <t xml:space="preserve">Lève palettes 2T Kinshoffer (KM414) avec bride anti-basculement (81A )+ anneaux de suspension (accrochage à définir) + rehausse intégrée </t>
  </si>
  <si>
    <t>Lève palettes 2T Kinshofer + Etrier anti basculement KINSHOFER  pour lève palette avec anneau articulé KINSHOFER + rehausse  intégrée pour hauteur totale utile de  3 000 mm</t>
  </si>
  <si>
    <t>5-13</t>
  </si>
  <si>
    <t>Fourche à retournement avec butée réglable</t>
  </si>
  <si>
    <t>Fourche à plaque de plâtre + Butée réglable pour 600 m/m (rotator non inclus)</t>
  </si>
  <si>
    <t xml:space="preserve">5-13 A </t>
  </si>
  <si>
    <t>Adaptateur du crochet de sécurité automatique pour fourche relevante</t>
  </si>
  <si>
    <t>KINSHOFER (inverseur 6ème fonction, raccords rapides femelles, entretoise entre crochet et fourche relevante)</t>
  </si>
  <si>
    <t>5-14</t>
  </si>
  <si>
    <t>Radio-commande</t>
  </si>
  <si>
    <t>Manipulateur XSDrive</t>
  </si>
  <si>
    <t>5-15</t>
  </si>
  <si>
    <t>Support radio-commande dans cabine avec bruiteur</t>
  </si>
  <si>
    <t>Sécurité radiocommande en cabine</t>
  </si>
  <si>
    <t>5-16</t>
  </si>
  <si>
    <t>Chargeur de batterie + batterie de rechange accessible depuis le sol, porte passager ouverte</t>
  </si>
  <si>
    <t>5-17</t>
  </si>
  <si>
    <t>Accélération fixe maxi 1000 Trs/mn</t>
  </si>
  <si>
    <t>Selon type véhicule, vérifier présence boîtier électronique de programmation pour connecter ces options. La programmation finale devant toujours être effectuée par le constructeur V.I</t>
  </si>
  <si>
    <t>5-18</t>
  </si>
  <si>
    <t>Accélération à distance (asservicement au régime moteur à l'utilisation)</t>
  </si>
  <si>
    <t>5-19</t>
  </si>
  <si>
    <t>Démarrage/Arrêt à distance</t>
  </si>
  <si>
    <t>5-20</t>
  </si>
  <si>
    <t xml:space="preserve">Témoin en cabine 
- flèche haute
- grue repliée
- stab relevés/stab rentrés (sur système de capteurs inductifs)
</t>
  </si>
  <si>
    <r>
      <t xml:space="preserve">Témoin en cabine 
- flèche haute </t>
    </r>
    <r>
      <rPr>
        <sz val="11"/>
        <color indexed="10"/>
        <rFont val="Arial"/>
        <family val="2"/>
      </rPr>
      <t>/ Série</t>
    </r>
    <r>
      <rPr>
        <sz val="11"/>
        <rFont val="Arial"/>
        <family val="2"/>
      </rPr>
      <t xml:space="preserve">
- grue repliée </t>
    </r>
    <r>
      <rPr>
        <sz val="11"/>
        <color indexed="10"/>
        <rFont val="Arial"/>
        <family val="2"/>
      </rPr>
      <t>/ Série</t>
    </r>
    <r>
      <rPr>
        <sz val="11"/>
        <rFont val="Arial"/>
        <family val="2"/>
      </rPr>
      <t xml:space="preserve">
- stab relevés/stab rentrés (sur système de capteurs inductifs)</t>
    </r>
    <r>
      <rPr>
        <sz val="11"/>
        <color indexed="10"/>
        <rFont val="Arial"/>
        <family val="2"/>
      </rPr>
      <t xml:space="preserve"> / Série</t>
    </r>
    <r>
      <rPr>
        <sz val="11"/>
        <rFont val="Arial"/>
        <family val="2"/>
      </rPr>
      <t xml:space="preserve">
</t>
    </r>
    <r>
      <rPr>
        <sz val="11"/>
        <rFont val="Arial"/>
        <family val="2"/>
      </rPr>
      <t/>
    </r>
  </si>
  <si>
    <t>5-21</t>
  </si>
  <si>
    <t>Témoin en cabine /grue posée sur face AV</t>
  </si>
  <si>
    <t>grue posée sur face AV / Option = 350 €</t>
  </si>
  <si>
    <t>5-22</t>
  </si>
  <si>
    <t>Phare de travail</t>
  </si>
  <si>
    <t>à Led disponible sur 2ème flèche</t>
  </si>
  <si>
    <t>5-23</t>
  </si>
  <si>
    <t>Sécurité au dépliage</t>
  </si>
  <si>
    <t>Sécurité au dépliage, bloque les fonctions de la grue tant que le 1er bras n'est pas déplié</t>
  </si>
  <si>
    <t>5-24</t>
  </si>
  <si>
    <t>Afficheur extérieur 3 informations</t>
  </si>
  <si>
    <t>Paramètres d'utilisation de la grue ; codes erreurs; affichage VSL (capacité en % en fonction de la stabilité)</t>
  </si>
  <si>
    <t>5-25</t>
  </si>
  <si>
    <t>Kit complément de graissage pour lubrification de la bague haute de la colonne</t>
  </si>
  <si>
    <t>5-26</t>
  </si>
  <si>
    <t>Montage et réception par organisme de contrôle agréé</t>
  </si>
  <si>
    <t>PAF AVEC FAUX CHASSIS.</t>
  </si>
  <si>
    <t>DC SANS FAUX CHASSIS</t>
  </si>
  <si>
    <t>DC AVEC FAUX CHASSIS</t>
  </si>
  <si>
    <t>Stabilisateur de charge vertical LSS</t>
  </si>
  <si>
    <t>Supprime tous les mouvements d'oscillations verticaux</t>
  </si>
  <si>
    <r>
      <t>TOTAL GRUE</t>
    </r>
    <r>
      <rPr>
        <b/>
        <sz val="20"/>
        <color indexed="8"/>
        <rFont val="Arial"/>
        <family val="2"/>
      </rPr>
      <t xml:space="preserve"> </t>
    </r>
    <r>
      <rPr>
        <b/>
        <sz val="20"/>
        <color indexed="10"/>
        <rFont val="Arial"/>
        <family val="2"/>
      </rPr>
      <t xml:space="preserve"> (B)</t>
    </r>
  </si>
  <si>
    <r>
      <t xml:space="preserve">TOTAL CARROSSERIE </t>
    </r>
    <r>
      <rPr>
        <b/>
        <sz val="20"/>
        <color indexed="10"/>
        <rFont val="Arial"/>
        <family val="2"/>
      </rPr>
      <t>(C)</t>
    </r>
  </si>
  <si>
    <t xml:space="preserve">si pas fourni par le châssis </t>
  </si>
  <si>
    <t>3-44</t>
  </si>
  <si>
    <t xml:space="preserve">CHOIX </t>
  </si>
  <si>
    <t>Support pour rehausse de fourche 750/1200</t>
  </si>
  <si>
    <t>3-43</t>
  </si>
  <si>
    <t>Porte madrier AR pour charge lourdes, en "Y"</t>
  </si>
  <si>
    <t>3-42</t>
  </si>
  <si>
    <t>SI PREDISPOSITION ELECTRIQUE FAITE PAR LE CONSTRUCTEUR : MINORATION DE 106 € HT</t>
  </si>
  <si>
    <t xml:space="preserve">feux leds(2) de recul additionnel sur marche arrière </t>
  </si>
  <si>
    <t>3-41</t>
  </si>
  <si>
    <t xml:space="preserve"> prise AR 12/24v pour dispositif réfléchissant omnidirectionnel</t>
  </si>
  <si>
    <t>3-40</t>
  </si>
  <si>
    <t>Vidéo de recul Mécalor                             porteur + remorque</t>
  </si>
  <si>
    <t>3-39</t>
  </si>
  <si>
    <t>Vidéo de recul Mécalor                                  porteur remorquant</t>
  </si>
  <si>
    <t>Montage Mecalor</t>
  </si>
  <si>
    <t xml:space="preserve">Vidéo de recul Mécalor                                  porteur </t>
  </si>
  <si>
    <t>3-38</t>
  </si>
  <si>
    <t>Prédispo faite par le distributeur châssis</t>
  </si>
  <si>
    <t>Feu à éclats sur prise de mouvement</t>
  </si>
  <si>
    <t>3-33</t>
  </si>
  <si>
    <r>
      <t>Cornes de gabarit alimentées</t>
    </r>
    <r>
      <rPr>
        <sz val="12"/>
        <color rgb="FF0070C0"/>
        <rFont val="Tahoma"/>
        <family val="2"/>
      </rPr>
      <t xml:space="preserve"> (prix du lot)</t>
    </r>
  </si>
  <si>
    <t>3-32</t>
  </si>
  <si>
    <t>Enrouleur auto  des rubalises    (prix du lot 4 )</t>
  </si>
  <si>
    <t>3-34</t>
  </si>
  <si>
    <t xml:space="preserve">Panier grillagé 800X600X400 </t>
  </si>
  <si>
    <r>
      <t xml:space="preserve">1 lot de 6 équerres de 2 mètres </t>
    </r>
    <r>
      <rPr>
        <sz val="12"/>
        <color rgb="FF0070C0"/>
        <rFont val="Tahoma"/>
        <family val="2"/>
      </rPr>
      <t>(prix du lot)</t>
    </r>
  </si>
  <si>
    <t>Leve équerres (manche 2300 mm) avec support sur carrosserie en face AR</t>
  </si>
  <si>
    <t>3-30</t>
  </si>
  <si>
    <t>Coffre à équerres ajouré 2400 mm dans le PAF</t>
  </si>
  <si>
    <t>3-29</t>
  </si>
  <si>
    <r>
      <t xml:space="preserve">1 lot de 2 coffres à outils (1 de chaque côté) avec étagère - anti-encastrement - alu zinc </t>
    </r>
    <r>
      <rPr>
        <sz val="12"/>
        <color rgb="FF0070C0"/>
        <rFont val="Tahoma"/>
        <family val="2"/>
      </rPr>
      <t>(prix du lot)</t>
    </r>
  </si>
  <si>
    <t>3-28</t>
  </si>
  <si>
    <t>1 ENROULEUR A PROXIMITE DE CHAQUE COFFRE</t>
  </si>
  <si>
    <t>1 Enrouleur à sangle côté droit près du coffre</t>
  </si>
  <si>
    <t>3-27</t>
  </si>
  <si>
    <t>Support pelle et balais sur panneaux AV (sans balais et pelle)</t>
  </si>
  <si>
    <t>3-26</t>
  </si>
  <si>
    <t>Support cônes avec goupille antiluce</t>
  </si>
  <si>
    <t>3-25</t>
  </si>
  <si>
    <t>Support pour échelle en alu mobile (sans l'échelle)</t>
  </si>
  <si>
    <t>3-24</t>
  </si>
  <si>
    <t xml:space="preserve">ETUDE </t>
  </si>
  <si>
    <t xml:space="preserve">Rangement/support pour platine avec emprunte, pour poutre stabilisatrice supplémentaire </t>
  </si>
  <si>
    <t>Rangement des 2 platines derrière vérin</t>
  </si>
  <si>
    <t>3-23</t>
  </si>
  <si>
    <t>Barre anti-encastrement AR relevable mécaniquement en alu</t>
  </si>
  <si>
    <t>3-22c</t>
  </si>
  <si>
    <t>Barre anti-encastrement AR hydraulique en acier</t>
  </si>
  <si>
    <t>3-22b</t>
  </si>
  <si>
    <t>Barre anti-encastrement AR si non prévue par constructeur</t>
  </si>
  <si>
    <t>Extincteur 6 Kg dans coffre</t>
  </si>
  <si>
    <t>3-21</t>
  </si>
  <si>
    <t>Marquage grande visibilité R104 (Obligatoire véhicule&gt;7t5 à partir du 01 avril 2016)(prix au mètre linéaire de plateau)</t>
  </si>
  <si>
    <t>Accessoires et signalisation</t>
  </si>
  <si>
    <t>3-20</t>
  </si>
  <si>
    <t>Protections latérales pare cyclistes</t>
  </si>
  <si>
    <t>3-19</t>
  </si>
  <si>
    <t>ACCESSOIRES</t>
  </si>
  <si>
    <r>
      <t xml:space="preserve">Poteau type Kinegrip 600et levier d'ouverture du bas vers le haut peints </t>
    </r>
    <r>
      <rPr>
        <sz val="12"/>
        <color rgb="FF0070C0"/>
        <rFont val="Tahoma"/>
        <family val="2"/>
      </rPr>
      <t>(prix à l'unité)</t>
    </r>
  </si>
  <si>
    <r>
      <t xml:space="preserve">Poteau type Kinegrip 800 et levier d'ouverture du bas vers le haut peints </t>
    </r>
    <r>
      <rPr>
        <sz val="12"/>
        <color rgb="FF0070C0"/>
        <rFont val="Tahoma"/>
        <family val="2"/>
      </rPr>
      <t>(prix à l'unité)</t>
    </r>
  </si>
  <si>
    <t>3-18</t>
  </si>
  <si>
    <r>
      <t xml:space="preserve">Rancher emboitement cônique 600 mm peints </t>
    </r>
    <r>
      <rPr>
        <sz val="12"/>
        <color rgb="FF0070C0"/>
        <rFont val="Tahoma"/>
        <family val="2"/>
      </rPr>
      <t>(prix à l'unité)</t>
    </r>
  </si>
  <si>
    <t>3-17-b</t>
  </si>
  <si>
    <r>
      <t xml:space="preserve">Rancher emboitement cônique 800 mm peints </t>
    </r>
    <r>
      <rPr>
        <sz val="12"/>
        <color rgb="FF0070C0"/>
        <rFont val="Tahoma"/>
        <family val="2"/>
      </rPr>
      <t>(prix à l'unité)</t>
    </r>
  </si>
  <si>
    <t>3-17-a</t>
  </si>
  <si>
    <r>
      <t>Ridelles alu latérales de 600 mm avec 1 charnière sur 3 montée à l'envers - peinture face ext + charte graphique</t>
    </r>
    <r>
      <rPr>
        <sz val="12"/>
        <color rgb="FF0070C0"/>
        <rFont val="Tahoma"/>
        <family val="2"/>
      </rPr>
      <t xml:space="preserve"> (prix au mètre linéaire de plateau)</t>
    </r>
  </si>
  <si>
    <t>3-16-b</t>
  </si>
  <si>
    <r>
      <t xml:space="preserve">Ridelles alu latérales de 800 mm avec 1 charnière sur 3 montée à l'envers - peinture face ext + charte graphique </t>
    </r>
    <r>
      <rPr>
        <sz val="12"/>
        <color rgb="FF0070C0"/>
        <rFont val="Tahoma"/>
        <family val="2"/>
      </rPr>
      <t>(prix au mètre linéaire de plateau)</t>
    </r>
  </si>
  <si>
    <t>3-16-a</t>
  </si>
  <si>
    <t>RIDELLES</t>
  </si>
  <si>
    <t>Panneau support logo groupe à l'AR sans pub carrossier</t>
  </si>
  <si>
    <t>3-15</t>
  </si>
  <si>
    <t>Adhésif vinyl polymère Avery</t>
  </si>
  <si>
    <t>Publicité cabine et panneau arrière  suivant charte graphique
Pub carrossier maxi 15/15 cm en dehors de la zone com du groupe</t>
  </si>
  <si>
    <t>3-14</t>
  </si>
  <si>
    <t>grenaillage total soubassement grue et plateau, primaire inhibiteur de corrosion, peinture polyuréthane 1 ton (ép mini 90 microns)</t>
  </si>
  <si>
    <t>Peinture suivant charte graphique - Préciser votre préparation (grenaillage, phosphatation…)</t>
  </si>
  <si>
    <t>3-13</t>
  </si>
  <si>
    <t>passerelle toute largeur et garde corps</t>
  </si>
  <si>
    <t>Plateforme pour décrochage du lève palette dans le PAF</t>
  </si>
  <si>
    <t>3-12</t>
  </si>
  <si>
    <t>Accrochage du lève palette à retournement en PAF</t>
  </si>
  <si>
    <t>3-11</t>
  </si>
  <si>
    <t>avec contacteur de verrouillage,</t>
  </si>
  <si>
    <t>2 Echelles coulissantes avec plateforme 250 mm sécurité 3 points encastrées dans le bord de rive AVG et ARD avec 2 poignées amovibles</t>
  </si>
  <si>
    <t>3-10</t>
  </si>
  <si>
    <t>le Mètre linéraire</t>
  </si>
  <si>
    <r>
      <t xml:space="preserve">Butoirs latéraux caoutchouc montés sur fer "U" pour protection des ridelle </t>
    </r>
    <r>
      <rPr>
        <sz val="12"/>
        <color rgb="FF0070C0"/>
        <rFont val="Tahoma"/>
        <family val="2"/>
      </rPr>
      <t>(prix au mètre linéaire de plateau)</t>
    </r>
  </si>
  <si>
    <t>3-09</t>
  </si>
  <si>
    <r>
      <t xml:space="preserve">Accrochage sangles sur bord de rives avec accrochages multiples en acier anticorrosion 10 ans thybranox ou équivalent à nous préciser </t>
    </r>
    <r>
      <rPr>
        <sz val="12"/>
        <color rgb="FF0070C0"/>
        <rFont val="Tahoma"/>
        <family val="2"/>
      </rPr>
      <t>(prix au mètre linéaire de plateau)</t>
    </r>
  </si>
  <si>
    <t>3-08</t>
  </si>
  <si>
    <t>Accrochage mécanique sur le plateau pour lève palette face AVD et ARG</t>
  </si>
  <si>
    <t>3-07</t>
  </si>
  <si>
    <t>Porte-poutres téléscopique en alu dans le tablier AR</t>
  </si>
  <si>
    <t>3-06a</t>
  </si>
  <si>
    <t>Paroi AR lisse avec fenêtres ajourées (sauf grillage) - adaptée à l'option 3-06a</t>
  </si>
  <si>
    <t>3-06</t>
  </si>
  <si>
    <t>Support grue sur tablier AV avec arceau de protection</t>
  </si>
  <si>
    <t>3-05</t>
  </si>
  <si>
    <t>plus value par rapport à 3-03</t>
  </si>
  <si>
    <t>Paroi AV avec traverse renforcée - lisse et biseautée sur les coins hauts</t>
  </si>
  <si>
    <t>3-04</t>
  </si>
  <si>
    <t>Paroi AV avec traverse renforcée - lisse et pleine sur partie basse et ajourée à hauteur de vitre (grillage interdit)</t>
  </si>
  <si>
    <t>3-03</t>
  </si>
  <si>
    <r>
      <t xml:space="preserve">          Acier </t>
    </r>
    <r>
      <rPr>
        <sz val="12"/>
        <color rgb="FF0070C0"/>
        <rFont val="Tahoma"/>
        <family val="2"/>
      </rPr>
      <t>(prix au mètre linéaire de plateau)</t>
    </r>
  </si>
  <si>
    <t>3-02c</t>
  </si>
  <si>
    <r>
      <t xml:space="preserve">          Bois + omégas </t>
    </r>
    <r>
      <rPr>
        <sz val="12"/>
        <color rgb="FF0070C0"/>
        <rFont val="Tahoma"/>
        <family val="2"/>
      </rPr>
      <t>(prix au mètre linéaire de plateau)</t>
    </r>
  </si>
  <si>
    <t>3-02b</t>
  </si>
  <si>
    <r>
      <t xml:space="preserve">          Tout bouleau </t>
    </r>
    <r>
      <rPr>
        <sz val="12"/>
        <color rgb="FF0070C0"/>
        <rFont val="Tahoma"/>
        <family val="2"/>
      </rPr>
      <t>(prix au mètre linéaire de plateau)</t>
    </r>
  </si>
  <si>
    <t>3-02a</t>
  </si>
  <si>
    <t>PLANCHER</t>
  </si>
  <si>
    <t>base pour long 6800 mm</t>
  </si>
  <si>
    <t xml:space="preserve">          32t</t>
  </si>
  <si>
    <t>3-01c</t>
  </si>
  <si>
    <t>base pour long 6500 mm</t>
  </si>
  <si>
    <t xml:space="preserve">          26t</t>
  </si>
  <si>
    <t>3-01b</t>
  </si>
  <si>
    <t xml:space="preserve">          19t</t>
  </si>
  <si>
    <t>3-01a</t>
  </si>
  <si>
    <t>Structure plateau</t>
  </si>
  <si>
    <t>3-01</t>
  </si>
  <si>
    <t>PLATEAU (de 5500 à 7200 mm x 2470 mm) avec prédisposition ridelles</t>
  </si>
  <si>
    <t>CHOIX DU SMARTE</t>
  </si>
  <si>
    <t xml:space="preserve">Descriptif </t>
  </si>
  <si>
    <t>REMISE
en %</t>
  </si>
  <si>
    <t>TARIF BRUT</t>
  </si>
  <si>
    <t>CARROSSERIE type :                          Baché                               Plateau-grue                            Benne</t>
  </si>
  <si>
    <t xml:space="preserve"> Agrement UTAC Carrosserie Vivier  PL 15.062102 </t>
  </si>
  <si>
    <t>Véhicule conforme au code de la route</t>
  </si>
  <si>
    <t>POOL HN ROUEN</t>
  </si>
  <si>
    <t>AGENCE :</t>
  </si>
  <si>
    <t>mathieu@vivier,fr</t>
  </si>
  <si>
    <t>tel : 03.21.24.04.00</t>
  </si>
  <si>
    <t>10 rue Copernic 62000 Arras</t>
  </si>
  <si>
    <t>sas carrosserie Vivier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</si>
</sst>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1]_-;\-* #,##0.00\ [$€-1]_-;_-* &quot;-&quot;??\ [$€-1]_-"/>
    <numFmt numFmtId="165" formatCode="#,##0.00\ [$€-1];\-#,##0.00\ [$€-1]"/>
    <numFmt numFmtId="166" formatCode="#,##0\ \F\ ;\-\ #,##0\ \F\ "/>
    <numFmt numFmtId="167" formatCode="0.0%"/>
    <numFmt numFmtId="168" formatCode="dd/mm/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indexed="12"/>
      <name val="Arial"/>
      <family val="2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20"/>
      <color theme="1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sz val="12"/>
      <color indexed="8"/>
      <name val="Calibri"/>
      <family val="2"/>
    </font>
    <font>
      <sz val="18"/>
      <name val="Arial"/>
      <family val="2"/>
    </font>
    <font>
      <b/>
      <sz val="14"/>
      <color theme="1"/>
      <name val="Calibri"/>
      <family val="2"/>
      <scheme val="minor"/>
    </font>
    <font>
      <sz val="12"/>
      <name val="Tahoma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1"/>
      <color rgb="FFFF0000"/>
      <name val="Arial"/>
      <family val="2"/>
    </font>
    <font>
      <sz val="12"/>
      <color rgb="FFFF0000"/>
      <name val="Tahoma"/>
      <family val="2"/>
    </font>
    <font>
      <sz val="11"/>
      <color theme="1"/>
      <name val="Calibri"/>
      <family val="2"/>
    </font>
    <font>
      <b/>
      <sz val="11"/>
      <color rgb="FFFF0000"/>
      <name val="Arial"/>
      <family val="2"/>
    </font>
    <font>
      <b/>
      <sz val="20"/>
      <color indexed="10"/>
      <name val="Arial"/>
      <family val="2"/>
    </font>
    <font>
      <b/>
      <sz val="12"/>
      <color theme="1"/>
      <name val="Tahoma"/>
      <family val="2"/>
    </font>
    <font>
      <u/>
      <sz val="12"/>
      <color rgb="FFFF0000"/>
      <name val="Tahoma"/>
      <family val="2"/>
    </font>
    <font>
      <sz val="11"/>
      <color theme="1"/>
      <name val="Arial"/>
      <family val="2"/>
    </font>
    <font>
      <sz val="12"/>
      <color theme="1"/>
      <name val="Tahoma"/>
      <family val="2"/>
    </font>
    <font>
      <b/>
      <sz val="12"/>
      <color rgb="FFFF0000"/>
      <name val="Tahoma"/>
      <family val="2"/>
    </font>
    <font>
      <sz val="8"/>
      <name val="Arial"/>
      <family val="2"/>
    </font>
    <font>
      <i/>
      <sz val="9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u/>
      <sz val="14"/>
      <name val="Arial"/>
      <family val="2"/>
    </font>
    <font>
      <i/>
      <sz val="11"/>
      <color indexed="23"/>
      <name val="Calibri"/>
      <family val="2"/>
    </font>
    <font>
      <b/>
      <sz val="15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Tahoma"/>
      <family val="2"/>
    </font>
    <font>
      <sz val="11"/>
      <color indexed="10"/>
      <name val="Arial"/>
      <family val="2"/>
    </font>
    <font>
      <sz val="11"/>
      <name val="Calibri"/>
      <family val="2"/>
      <scheme val="minor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sz val="18"/>
      <color indexed="8"/>
      <name val="Calibri"/>
      <family val="2"/>
      <scheme val="minor"/>
    </font>
    <font>
      <sz val="12"/>
      <color rgb="FF0070C0"/>
      <name val="Tahoma"/>
      <family val="2"/>
    </font>
    <font>
      <b/>
      <i/>
      <sz val="12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indexed="64"/>
      </right>
      <top/>
      <bottom style="thin">
        <color rgb="FFB2B2B2"/>
      </bottom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B2B2B2"/>
      </right>
      <top style="hair">
        <color indexed="64"/>
      </top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B2B2B2"/>
      </right>
      <top/>
      <bottom/>
      <diagonal/>
    </border>
    <border>
      <left/>
      <right style="thin">
        <color rgb="FFB2B2B2"/>
      </right>
      <top style="thin">
        <color indexed="64"/>
      </top>
      <bottom/>
      <diagonal/>
    </border>
  </borders>
  <cellStyleXfs count="13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164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165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0" fontId="35" fillId="0" borderId="0">
      <alignment horizontal="left" wrapText="1" indent="1"/>
    </xf>
    <xf numFmtId="164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165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166" fontId="37" fillId="0" borderId="0">
      <alignment horizontal="right"/>
    </xf>
    <xf numFmtId="164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165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164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165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8" fillId="0" borderId="0">
      <alignment horizontal="left" wrapText="1" indent="1"/>
    </xf>
    <xf numFmtId="0" fontId="39" fillId="12" borderId="0" applyNumberFormat="0" applyBorder="0" applyAlignment="0" applyProtection="0"/>
    <xf numFmtId="165" fontId="39" fillId="12" borderId="0" applyNumberFormat="0" applyBorder="0" applyAlignment="0" applyProtection="0"/>
    <xf numFmtId="165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165" fontId="39" fillId="13" borderId="0" applyNumberFormat="0" applyBorder="0" applyAlignment="0" applyProtection="0"/>
    <xf numFmtId="165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165" fontId="39" fillId="14" borderId="0" applyNumberFormat="0" applyBorder="0" applyAlignment="0" applyProtection="0"/>
    <xf numFmtId="165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165" fontId="39" fillId="15" borderId="0" applyNumberFormat="0" applyBorder="0" applyAlignment="0" applyProtection="0"/>
    <xf numFmtId="165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4" borderId="0" applyNumberFormat="0" applyBorder="0" applyAlignment="0" applyProtection="0"/>
    <xf numFmtId="165" fontId="39" fillId="14" borderId="0" applyNumberFormat="0" applyBorder="0" applyAlignment="0" applyProtection="0"/>
    <xf numFmtId="165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6" borderId="0" applyNumberFormat="0" applyBorder="0" applyAlignment="0" applyProtection="0"/>
    <xf numFmtId="165" fontId="39" fillId="16" borderId="0" applyNumberFormat="0" applyBorder="0" applyAlignment="0" applyProtection="0"/>
    <xf numFmtId="165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165" fontId="39" fillId="17" borderId="0" applyNumberFormat="0" applyBorder="0" applyAlignment="0" applyProtection="0"/>
    <xf numFmtId="165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165" fontId="39" fillId="18" borderId="0" applyNumberFormat="0" applyBorder="0" applyAlignment="0" applyProtection="0"/>
    <xf numFmtId="165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165" fontId="39" fillId="19" borderId="0" applyNumberFormat="0" applyBorder="0" applyAlignment="0" applyProtection="0"/>
    <xf numFmtId="165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5" borderId="0" applyNumberFormat="0" applyBorder="0" applyAlignment="0" applyProtection="0"/>
    <xf numFmtId="165" fontId="39" fillId="15" borderId="0" applyNumberFormat="0" applyBorder="0" applyAlignment="0" applyProtection="0"/>
    <xf numFmtId="165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7" borderId="0" applyNumberFormat="0" applyBorder="0" applyAlignment="0" applyProtection="0"/>
    <xf numFmtId="165" fontId="39" fillId="17" borderId="0" applyNumberFormat="0" applyBorder="0" applyAlignment="0" applyProtection="0"/>
    <xf numFmtId="165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20" borderId="0" applyNumberFormat="0" applyBorder="0" applyAlignment="0" applyProtection="0"/>
    <xf numFmtId="165" fontId="39" fillId="20" borderId="0" applyNumberFormat="0" applyBorder="0" applyAlignment="0" applyProtection="0"/>
    <xf numFmtId="165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1" borderId="0" applyNumberFormat="0" applyBorder="0" applyAlignment="0" applyProtection="0"/>
    <xf numFmtId="165" fontId="40" fillId="21" borderId="0" applyNumberFormat="0" applyBorder="0" applyAlignment="0" applyProtection="0"/>
    <xf numFmtId="0" fontId="40" fillId="18" borderId="0" applyNumberFormat="0" applyBorder="0" applyAlignment="0" applyProtection="0"/>
    <xf numFmtId="165" fontId="40" fillId="18" borderId="0" applyNumberFormat="0" applyBorder="0" applyAlignment="0" applyProtection="0"/>
    <xf numFmtId="0" fontId="40" fillId="19" borderId="0" applyNumberFormat="0" applyBorder="0" applyAlignment="0" applyProtection="0"/>
    <xf numFmtId="165" fontId="40" fillId="19" borderId="0" applyNumberFormat="0" applyBorder="0" applyAlignment="0" applyProtection="0"/>
    <xf numFmtId="0" fontId="40" fillId="22" borderId="0" applyNumberFormat="0" applyBorder="0" applyAlignment="0" applyProtection="0"/>
    <xf numFmtId="165" fontId="40" fillId="22" borderId="0" applyNumberFormat="0" applyBorder="0" applyAlignment="0" applyProtection="0"/>
    <xf numFmtId="0" fontId="40" fillId="19" borderId="0" applyNumberFormat="0" applyBorder="0" applyAlignment="0" applyProtection="0"/>
    <xf numFmtId="165" fontId="40" fillId="19" borderId="0" applyNumberFormat="0" applyBorder="0" applyAlignment="0" applyProtection="0"/>
    <xf numFmtId="0" fontId="40" fillId="23" borderId="0" applyNumberFormat="0" applyBorder="0" applyAlignment="0" applyProtection="0"/>
    <xf numFmtId="165" fontId="40" fillId="23" borderId="0" applyNumberFormat="0" applyBorder="0" applyAlignment="0" applyProtection="0"/>
    <xf numFmtId="0" fontId="41" fillId="24" borderId="60" applyNumberFormat="0" applyFont="0" applyAlignment="0" applyProtection="0"/>
    <xf numFmtId="165" fontId="41" fillId="24" borderId="60" applyNumberFormat="0" applyFont="0" applyAlignment="0" applyProtection="0"/>
    <xf numFmtId="164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165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37" fillId="0" borderId="0">
      <alignment horizontal="left" vertical="top" wrapText="1" indent="1"/>
    </xf>
    <xf numFmtId="0" fontId="42" fillId="25" borderId="61" applyNumberFormat="0" applyAlignment="0" applyProtection="0"/>
    <xf numFmtId="165" fontId="42" fillId="25" borderId="61" applyNumberFormat="0" applyAlignment="0" applyProtection="0"/>
    <xf numFmtId="0" fontId="43" fillId="26" borderId="0" applyNumberFormat="0" applyBorder="0" applyAlignment="0" applyProtection="0"/>
    <xf numFmtId="165" fontId="43" fillId="26" borderId="0" applyNumberFormat="0" applyBorder="0" applyAlignment="0" applyProtection="0"/>
    <xf numFmtId="0" fontId="39" fillId="2" borderId="1" applyNumberFormat="0" applyFont="0" applyAlignment="0" applyProtection="0"/>
    <xf numFmtId="0" fontId="39" fillId="2" borderId="1" applyNumberFormat="0" applyFont="0" applyAlignment="0" applyProtection="0"/>
    <xf numFmtId="0" fontId="39" fillId="2" borderId="1" applyNumberFormat="0" applyFont="0" applyAlignment="0" applyProtection="0"/>
    <xf numFmtId="0" fontId="39" fillId="2" borderId="1" applyNumberFormat="0" applyFont="0" applyAlignment="0" applyProtection="0"/>
    <xf numFmtId="0" fontId="39" fillId="2" borderId="1" applyNumberFormat="0" applyFont="0" applyAlignment="0" applyProtection="0"/>
    <xf numFmtId="0" fontId="44" fillId="13" borderId="0" applyNumberFormat="0" applyBorder="0" applyAlignment="0" applyProtection="0"/>
    <xf numFmtId="165" fontId="44" fillId="13" borderId="0" applyNumberFormat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165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5" fillId="0" borderId="0">
      <alignment horizontal="left" wrapText="1"/>
    </xf>
    <xf numFmtId="0" fontId="40" fillId="27" borderId="0" applyNumberFormat="0" applyBorder="0" applyAlignment="0" applyProtection="0"/>
    <xf numFmtId="165" fontId="40" fillId="27" borderId="0" applyNumberFormat="0" applyBorder="0" applyAlignment="0" applyProtection="0"/>
    <xf numFmtId="0" fontId="40" fillId="28" borderId="0" applyNumberFormat="0" applyBorder="0" applyAlignment="0" applyProtection="0"/>
    <xf numFmtId="165" fontId="40" fillId="28" borderId="0" applyNumberFormat="0" applyBorder="0" applyAlignment="0" applyProtection="0"/>
    <xf numFmtId="0" fontId="40" fillId="29" borderId="0" applyNumberFormat="0" applyBorder="0" applyAlignment="0" applyProtection="0"/>
    <xf numFmtId="165" fontId="40" fillId="29" borderId="0" applyNumberFormat="0" applyBorder="0" applyAlignment="0" applyProtection="0"/>
    <xf numFmtId="0" fontId="40" fillId="22" borderId="0" applyNumberFormat="0" applyBorder="0" applyAlignment="0" applyProtection="0"/>
    <xf numFmtId="165" fontId="40" fillId="22" borderId="0" applyNumberFormat="0" applyBorder="0" applyAlignment="0" applyProtection="0"/>
    <xf numFmtId="0" fontId="40" fillId="19" borderId="0" applyNumberFormat="0" applyBorder="0" applyAlignment="0" applyProtection="0"/>
    <xf numFmtId="165" fontId="40" fillId="19" borderId="0" applyNumberFormat="0" applyBorder="0" applyAlignment="0" applyProtection="0"/>
    <xf numFmtId="0" fontId="40" fillId="30" borderId="0" applyNumberFormat="0" applyBorder="0" applyAlignment="0" applyProtection="0"/>
    <xf numFmtId="165" fontId="40" fillId="30" borderId="0" applyNumberFormat="0" applyBorder="0" applyAlignment="0" applyProtection="0"/>
    <xf numFmtId="0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4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165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7" fillId="31" borderId="62" applyNumberFormat="0">
      <alignment vertical="top"/>
    </xf>
    <xf numFmtId="0" fontId="48" fillId="16" borderId="61" applyNumberFormat="0" applyAlignment="0" applyProtection="0"/>
    <xf numFmtId="165" fontId="48" fillId="16" borderId="61" applyNumberFormat="0" applyAlignment="0" applyProtection="0"/>
    <xf numFmtId="0" fontId="49" fillId="32" borderId="63" applyNumberFormat="0" applyAlignment="0" applyProtection="0"/>
    <xf numFmtId="165" fontId="49" fillId="32" borderId="63" applyNumberFormat="0" applyAlignment="0" applyProtection="0"/>
    <xf numFmtId="0" fontId="50" fillId="0" borderId="64" applyNumberFormat="0" applyFill="0" applyAlignment="0" applyProtection="0"/>
    <xf numFmtId="165" fontId="50" fillId="0" borderId="64" applyNumberFormat="0" applyFill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164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7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7" fontId="23" fillId="0" borderId="0"/>
    <xf numFmtId="165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7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4" fontId="1" fillId="0" borderId="0"/>
    <xf numFmtId="165" fontId="1" fillId="0" borderId="0"/>
    <xf numFmtId="164" fontId="1" fillId="0" borderId="0"/>
    <xf numFmtId="0" fontId="23" fillId="0" borderId="0"/>
    <xf numFmtId="164" fontId="1" fillId="0" borderId="0"/>
    <xf numFmtId="0" fontId="23" fillId="0" borderId="0"/>
    <xf numFmtId="165" fontId="1" fillId="0" borderId="0"/>
    <xf numFmtId="0" fontId="23" fillId="0" borderId="0"/>
    <xf numFmtId="0" fontId="23" fillId="0" borderId="0"/>
    <xf numFmtId="0" fontId="23" fillId="0" borderId="0"/>
    <xf numFmtId="164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16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0" fontId="23" fillId="0" borderId="0"/>
    <xf numFmtId="165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165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23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65" applyNumberFormat="0" applyFill="0" applyAlignment="0" applyProtection="0"/>
    <xf numFmtId="165" fontId="52" fillId="0" borderId="65" applyNumberFormat="0" applyFill="0" applyAlignment="0" applyProtection="0"/>
    <xf numFmtId="0" fontId="53" fillId="0" borderId="66" applyNumberFormat="0" applyFill="0" applyAlignment="0" applyProtection="0"/>
    <xf numFmtId="165" fontId="53" fillId="0" borderId="66" applyNumberFormat="0" applyFill="0" applyAlignment="0" applyProtection="0"/>
    <xf numFmtId="0" fontId="54" fillId="0" borderId="67" applyNumberFormat="0" applyFill="0" applyAlignment="0" applyProtection="0"/>
    <xf numFmtId="165" fontId="54" fillId="0" borderId="67" applyNumberFormat="0" applyFill="0" applyAlignment="0" applyProtection="0"/>
    <xf numFmtId="0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4" fontId="23" fillId="0" borderId="0">
      <protection locked="0"/>
    </xf>
    <xf numFmtId="0" fontId="55" fillId="0" borderId="68" applyNumberFormat="0" applyFill="0" applyAlignment="0" applyProtection="0"/>
    <xf numFmtId="165" fontId="55" fillId="0" borderId="68" applyNumberFormat="0" applyFill="0" applyAlignment="0" applyProtection="0"/>
    <xf numFmtId="165" fontId="55" fillId="0" borderId="68" applyNumberFormat="0" applyFill="0" applyAlignment="0" applyProtection="0"/>
    <xf numFmtId="0" fontId="55" fillId="0" borderId="68" applyNumberFormat="0" applyFill="0" applyAlignment="0" applyProtection="0"/>
    <xf numFmtId="0" fontId="56" fillId="25" borderId="69" applyNumberFormat="0" applyAlignment="0" applyProtection="0"/>
    <xf numFmtId="165" fontId="56" fillId="25" borderId="69" applyNumberFormat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380">
    <xf numFmtId="0" fontId="0" fillId="0" borderId="0" xfId="0"/>
    <xf numFmtId="0" fontId="3" fillId="0" borderId="0" xfId="0" applyFont="1" applyAlignment="1">
      <alignment horizontal="center" vertical="center"/>
    </xf>
    <xf numFmtId="0" fontId="2" fillId="4" borderId="2" xfId="4" applyFont="1" applyFill="1" applyBorder="1" applyAlignment="1">
      <alignment vertical="center"/>
    </xf>
    <xf numFmtId="0" fontId="2" fillId="3" borderId="2" xfId="4" applyFont="1" applyBorder="1" applyAlignment="1">
      <alignment vertical="center"/>
    </xf>
    <xf numFmtId="0" fontId="5" fillId="2" borderId="5" xfId="3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3" borderId="6" xfId="4" applyFont="1" applyBorder="1" applyAlignment="1">
      <alignment vertical="center"/>
    </xf>
    <xf numFmtId="0" fontId="8" fillId="2" borderId="9" xfId="3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0" fontId="7" fillId="2" borderId="17" xfId="3" applyFont="1" applyBorder="1" applyAlignment="1">
      <alignment vertical="center"/>
    </xf>
    <xf numFmtId="0" fontId="7" fillId="2" borderId="8" xfId="3" applyFont="1" applyBorder="1" applyAlignment="1">
      <alignment vertical="center"/>
    </xf>
    <xf numFmtId="0" fontId="11" fillId="3" borderId="18" xfId="4" applyFont="1" applyBorder="1" applyAlignment="1">
      <alignment horizontal="right" vertical="center"/>
    </xf>
    <xf numFmtId="0" fontId="7" fillId="2" borderId="12" xfId="3" applyFont="1" applyBorder="1" applyAlignment="1">
      <alignment vertical="center"/>
    </xf>
    <xf numFmtId="0" fontId="7" fillId="2" borderId="11" xfId="3" applyFont="1" applyBorder="1" applyAlignment="1">
      <alignment vertical="center"/>
    </xf>
    <xf numFmtId="0" fontId="2" fillId="3" borderId="21" xfId="4" applyFont="1" applyBorder="1" applyAlignment="1">
      <alignment horizontal="right" vertical="center"/>
    </xf>
    <xf numFmtId="0" fontId="7" fillId="2" borderId="22" xfId="3" applyFont="1" applyBorder="1" applyAlignment="1">
      <alignment horizontal="center" vertical="center"/>
    </xf>
    <xf numFmtId="0" fontId="7" fillId="2" borderId="23" xfId="3" applyFont="1" applyBorder="1" applyAlignment="1">
      <alignment horizontal="center" vertical="center"/>
    </xf>
    <xf numFmtId="0" fontId="8" fillId="2" borderId="5" xfId="3" applyFont="1" applyBorder="1" applyAlignment="1">
      <alignment horizontal="center" vertical="center"/>
    </xf>
    <xf numFmtId="0" fontId="11" fillId="3" borderId="21" xfId="4" applyFont="1" applyBorder="1" applyAlignment="1">
      <alignment horizontal="right" vertical="center"/>
    </xf>
    <xf numFmtId="0" fontId="2" fillId="3" borderId="24" xfId="4" applyFont="1" applyBorder="1" applyAlignment="1">
      <alignment horizontal="right" vertical="center"/>
    </xf>
    <xf numFmtId="0" fontId="7" fillId="2" borderId="25" xfId="3" applyFont="1" applyBorder="1" applyAlignment="1">
      <alignment horizontal="center" vertical="center"/>
    </xf>
    <xf numFmtId="0" fontId="7" fillId="2" borderId="26" xfId="3" applyFont="1" applyBorder="1" applyAlignment="1">
      <alignment horizontal="center" vertical="center"/>
    </xf>
    <xf numFmtId="0" fontId="2" fillId="3" borderId="29" xfId="4" applyFont="1" applyBorder="1" applyAlignment="1">
      <alignment vertical="center"/>
    </xf>
    <xf numFmtId="0" fontId="2" fillId="3" borderId="30" xfId="4" applyFont="1" applyBorder="1" applyAlignment="1">
      <alignment vertical="center"/>
    </xf>
    <xf numFmtId="0" fontId="2" fillId="3" borderId="33" xfId="4" applyFont="1" applyBorder="1" applyAlignment="1">
      <alignment vertical="center"/>
    </xf>
    <xf numFmtId="0" fontId="8" fillId="2" borderId="34" xfId="3" applyFont="1" applyBorder="1" applyAlignment="1">
      <alignment horizontal="center" vertical="center"/>
    </xf>
    <xf numFmtId="0" fontId="2" fillId="3" borderId="27" xfId="4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3" fontId="14" fillId="0" borderId="0" xfId="1" applyFont="1" applyFill="1" applyBorder="1" applyAlignment="1">
      <alignment vertical="center"/>
    </xf>
    <xf numFmtId="0" fontId="0" fillId="6" borderId="0" xfId="0" applyFill="1"/>
    <xf numFmtId="43" fontId="14" fillId="4" borderId="27" xfId="1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7" fillId="0" borderId="37" xfId="0" applyFont="1" applyFill="1" applyBorder="1" applyAlignment="1">
      <alignment horizontal="center" vertical="center"/>
    </xf>
    <xf numFmtId="4" fontId="7" fillId="0" borderId="37" xfId="0" applyNumberFormat="1" applyFont="1" applyFill="1" applyBorder="1" applyAlignment="1">
      <alignment vertical="center"/>
    </xf>
    <xf numFmtId="0" fontId="0" fillId="0" borderId="0" xfId="0" applyFill="1" applyBorder="1"/>
    <xf numFmtId="0" fontId="14" fillId="3" borderId="40" xfId="4" applyFont="1" applyBorder="1" applyAlignment="1">
      <alignment horizontal="center" vertical="center"/>
    </xf>
    <xf numFmtId="0" fontId="17" fillId="3" borderId="4" xfId="4" applyFont="1" applyBorder="1" applyAlignment="1">
      <alignment horizontal="center" vertical="center" wrapText="1"/>
    </xf>
    <xf numFmtId="0" fontId="17" fillId="3" borderId="40" xfId="4" applyFont="1" applyBorder="1" applyAlignment="1">
      <alignment horizontal="center" vertical="center"/>
    </xf>
    <xf numFmtId="0" fontId="14" fillId="3" borderId="40" xfId="4" applyFont="1" applyBorder="1" applyAlignment="1">
      <alignment horizontal="center" vertical="center" wrapText="1"/>
    </xf>
    <xf numFmtId="4" fontId="19" fillId="2" borderId="40" xfId="3" applyNumberFormat="1" applyFont="1" applyBorder="1" applyAlignment="1">
      <alignment vertical="center"/>
    </xf>
    <xf numFmtId="10" fontId="19" fillId="5" borderId="40" xfId="3" applyNumberFormat="1" applyFont="1" applyFill="1" applyBorder="1" applyAlignment="1">
      <alignment vertical="center"/>
    </xf>
    <xf numFmtId="44" fontId="17" fillId="3" borderId="44" xfId="2" applyFont="1" applyFill="1" applyBorder="1" applyAlignment="1">
      <alignment horizontal="center" vertical="center"/>
    </xf>
    <xf numFmtId="0" fontId="20" fillId="0" borderId="45" xfId="4" applyFont="1" applyFill="1" applyBorder="1" applyAlignment="1">
      <alignment horizontal="center" vertical="center"/>
    </xf>
    <xf numFmtId="0" fontId="21" fillId="0" borderId="46" xfId="0" applyFont="1" applyFill="1" applyBorder="1" applyAlignment="1" applyProtection="1">
      <alignment horizontal="left" vertical="center" wrapText="1"/>
    </xf>
    <xf numFmtId="0" fontId="21" fillId="0" borderId="47" xfId="0" applyFont="1" applyFill="1" applyBorder="1" applyAlignment="1" applyProtection="1">
      <alignment horizontal="left" vertical="center" wrapText="1"/>
    </xf>
    <xf numFmtId="0" fontId="17" fillId="8" borderId="48" xfId="4" applyFont="1" applyFill="1" applyBorder="1" applyAlignment="1">
      <alignment horizontal="center" vertical="center" wrapText="1"/>
    </xf>
    <xf numFmtId="0" fontId="22" fillId="0" borderId="48" xfId="4" applyFont="1" applyFill="1" applyBorder="1" applyAlignment="1">
      <alignment horizontal="center" vertical="center"/>
    </xf>
    <xf numFmtId="0" fontId="14" fillId="0" borderId="48" xfId="4" applyFont="1" applyFill="1" applyBorder="1" applyAlignment="1">
      <alignment horizontal="center" vertical="center" wrapText="1"/>
    </xf>
    <xf numFmtId="4" fontId="19" fillId="0" borderId="48" xfId="3" applyNumberFormat="1" applyFont="1" applyFill="1" applyBorder="1" applyAlignment="1">
      <alignment vertical="center"/>
    </xf>
    <xf numFmtId="10" fontId="19" fillId="0" borderId="48" xfId="3" applyNumberFormat="1" applyFont="1" applyFill="1" applyBorder="1" applyAlignment="1">
      <alignment vertical="center"/>
    </xf>
    <xf numFmtId="0" fontId="0" fillId="0" borderId="0" xfId="0" applyFill="1"/>
    <xf numFmtId="0" fontId="14" fillId="0" borderId="49" xfId="4" applyFont="1" applyFill="1" applyBorder="1" applyAlignment="1">
      <alignment horizontal="center" vertical="center"/>
    </xf>
    <xf numFmtId="0" fontId="21" fillId="0" borderId="22" xfId="0" applyFont="1" applyFill="1" applyBorder="1" applyAlignment="1" applyProtection="1">
      <alignment horizontal="left" vertical="center" wrapText="1"/>
    </xf>
    <xf numFmtId="0" fontId="21" fillId="0" borderId="23" xfId="0" applyFont="1" applyFill="1" applyBorder="1" applyAlignment="1" applyProtection="1">
      <alignment horizontal="left" vertical="center" wrapText="1"/>
    </xf>
    <xf numFmtId="0" fontId="17" fillId="8" borderId="0" xfId="4" applyFont="1" applyFill="1" applyBorder="1" applyAlignment="1">
      <alignment horizontal="center" vertical="center" wrapText="1"/>
    </xf>
    <xf numFmtId="0" fontId="22" fillId="0" borderId="0" xfId="4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 wrapText="1"/>
    </xf>
    <xf numFmtId="4" fontId="19" fillId="0" borderId="0" xfId="3" applyNumberFormat="1" applyFont="1" applyFill="1" applyBorder="1" applyAlignment="1">
      <alignment vertical="center"/>
    </xf>
    <xf numFmtId="10" fontId="19" fillId="0" borderId="0" xfId="3" applyNumberFormat="1" applyFont="1" applyFill="1" applyBorder="1" applyAlignment="1">
      <alignment vertical="center"/>
    </xf>
    <xf numFmtId="49" fontId="23" fillId="0" borderId="44" xfId="0" applyNumberFormat="1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vertical="center"/>
    </xf>
    <xf numFmtId="0" fontId="15" fillId="2" borderId="51" xfId="3" applyFont="1" applyBorder="1" applyAlignment="1">
      <alignment horizontal="center" vertical="center"/>
    </xf>
    <xf numFmtId="4" fontId="15" fillId="2" borderId="51" xfId="3" applyNumberFormat="1" applyFont="1" applyBorder="1" applyAlignment="1">
      <alignment vertical="center"/>
    </xf>
    <xf numFmtId="10" fontId="15" fillId="5" borderId="51" xfId="3" applyNumberFormat="1" applyFont="1" applyFill="1" applyBorder="1" applyAlignment="1">
      <alignment vertical="center"/>
    </xf>
    <xf numFmtId="0" fontId="0" fillId="0" borderId="39" xfId="0" applyBorder="1"/>
    <xf numFmtId="0" fontId="21" fillId="0" borderId="22" xfId="0" applyFont="1" applyFill="1" applyBorder="1" applyAlignment="1">
      <alignment vertical="center" wrapText="1"/>
    </xf>
    <xf numFmtId="0" fontId="24" fillId="9" borderId="23" xfId="0" applyFont="1" applyFill="1" applyBorder="1" applyAlignment="1">
      <alignment vertical="center" wrapText="1"/>
    </xf>
    <xf numFmtId="0" fontId="21" fillId="9" borderId="0" xfId="0" applyFont="1" applyFill="1" applyBorder="1" applyAlignment="1">
      <alignment horizontal="center" vertical="center" wrapText="1"/>
    </xf>
    <xf numFmtId="0" fontId="15" fillId="2" borderId="52" xfId="3" applyFont="1" applyBorder="1" applyAlignment="1">
      <alignment vertical="center"/>
    </xf>
    <xf numFmtId="0" fontId="15" fillId="2" borderId="1" xfId="3" applyFont="1" applyAlignment="1">
      <alignment horizontal="center" vertical="center"/>
    </xf>
    <xf numFmtId="4" fontId="25" fillId="2" borderId="1" xfId="3" applyNumberFormat="1" applyFont="1" applyAlignment="1">
      <alignment vertical="center"/>
    </xf>
    <xf numFmtId="10" fontId="15" fillId="5" borderId="1" xfId="3" applyNumberFormat="1" applyFont="1" applyFill="1" applyAlignment="1">
      <alignment vertical="center"/>
    </xf>
    <xf numFmtId="0" fontId="25" fillId="2" borderId="1" xfId="3" applyFont="1" applyAlignment="1">
      <alignment horizontal="center" vertical="center"/>
    </xf>
    <xf numFmtId="0" fontId="26" fillId="10" borderId="23" xfId="0" applyFont="1" applyFill="1" applyBorder="1" applyAlignment="1">
      <alignment horizontal="center" vertical="center" wrapText="1"/>
    </xf>
    <xf numFmtId="0" fontId="21" fillId="1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4" fontId="15" fillId="2" borderId="1" xfId="3" applyNumberFormat="1" applyFont="1" applyAlignment="1">
      <alignment vertical="center"/>
    </xf>
    <xf numFmtId="0" fontId="27" fillId="0" borderId="0" xfId="0" applyFont="1"/>
    <xf numFmtId="0" fontId="21" fillId="0" borderId="23" xfId="0" applyFont="1" applyFill="1" applyBorder="1" applyAlignment="1">
      <alignment horizontal="left" vertical="center" wrapText="1"/>
    </xf>
    <xf numFmtId="0" fontId="15" fillId="2" borderId="1" xfId="3" applyFont="1" applyAlignment="1">
      <alignment horizontal="left" vertical="center" wrapText="1"/>
    </xf>
    <xf numFmtId="0" fontId="15" fillId="2" borderId="1" xfId="3" applyFont="1" applyAlignment="1">
      <alignment vertical="center"/>
    </xf>
    <xf numFmtId="0" fontId="15" fillId="2" borderId="1" xfId="3" applyFont="1" applyAlignment="1">
      <alignment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15" fillId="2" borderId="52" xfId="3" applyFont="1" applyBorder="1" applyAlignment="1">
      <alignment vertical="top" wrapText="1"/>
    </xf>
    <xf numFmtId="0" fontId="15" fillId="2" borderId="1" xfId="3" applyFont="1" applyAlignment="1">
      <alignment vertical="top" wrapText="1"/>
    </xf>
    <xf numFmtId="0" fontId="25" fillId="5" borderId="1" xfId="3" applyFont="1" applyFill="1" applyAlignment="1">
      <alignment horizontal="center" vertical="center"/>
    </xf>
    <xf numFmtId="4" fontId="25" fillId="5" borderId="1" xfId="3" applyNumberFormat="1" applyFont="1" applyFill="1" applyAlignment="1">
      <alignment vertical="center"/>
    </xf>
    <xf numFmtId="0" fontId="27" fillId="0" borderId="56" xfId="0" applyFont="1" applyBorder="1" applyAlignment="1">
      <alignment vertical="center" wrapText="1"/>
    </xf>
    <xf numFmtId="0" fontId="28" fillId="2" borderId="52" xfId="3" applyFont="1" applyBorder="1" applyAlignment="1">
      <alignment vertical="center"/>
    </xf>
    <xf numFmtId="4" fontId="28" fillId="2" borderId="1" xfId="3" applyNumberFormat="1" applyFont="1" applyAlignment="1">
      <alignment vertical="center"/>
    </xf>
    <xf numFmtId="10" fontId="28" fillId="5" borderId="1" xfId="3" applyNumberFormat="1" applyFont="1" applyFill="1" applyAlignment="1">
      <alignment vertical="center"/>
    </xf>
    <xf numFmtId="0" fontId="27" fillId="0" borderId="0" xfId="0" applyFont="1" applyAlignment="1">
      <alignment wrapText="1"/>
    </xf>
    <xf numFmtId="0" fontId="15" fillId="2" borderId="52" xfId="3" applyFont="1" applyBorder="1" applyAlignment="1">
      <alignment vertical="center" wrapText="1"/>
    </xf>
    <xf numFmtId="43" fontId="14" fillId="0" borderId="39" xfId="1" applyFont="1" applyFill="1" applyBorder="1" applyAlignment="1">
      <alignment vertical="center"/>
    </xf>
    <xf numFmtId="43" fontId="22" fillId="3" borderId="44" xfId="1" applyFont="1" applyFill="1" applyBorder="1" applyAlignment="1">
      <alignment horizontal="center" vertical="center"/>
    </xf>
    <xf numFmtId="43" fontId="17" fillId="7" borderId="44" xfId="1" applyFont="1" applyFill="1" applyBorder="1" applyAlignment="1">
      <alignment horizontal="center" vertical="center"/>
    </xf>
    <xf numFmtId="0" fontId="0" fillId="0" borderId="44" xfId="0" applyBorder="1" applyProtection="1">
      <protection locked="0"/>
    </xf>
    <xf numFmtId="0" fontId="30" fillId="9" borderId="23" xfId="0" applyFont="1" applyFill="1" applyBorder="1" applyAlignment="1">
      <alignment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1" fillId="10" borderId="56" xfId="0" applyFont="1" applyFill="1" applyBorder="1" applyAlignment="1">
      <alignment horizontal="center" vertical="center" wrapText="1"/>
    </xf>
    <xf numFmtId="0" fontId="21" fillId="6" borderId="59" xfId="0" applyFont="1" applyFill="1" applyBorder="1" applyAlignment="1">
      <alignment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33" fillId="0" borderId="22" xfId="0" applyFont="1" applyFill="1" applyBorder="1" applyAlignment="1">
      <alignment vertical="center" wrapText="1"/>
    </xf>
    <xf numFmtId="0" fontId="33" fillId="0" borderId="22" xfId="0" applyFont="1" applyFill="1" applyBorder="1" applyAlignment="1">
      <alignment horizontal="left" vertical="center" wrapText="1"/>
    </xf>
    <xf numFmtId="0" fontId="33" fillId="10" borderId="22" xfId="0" applyFont="1" applyFill="1" applyBorder="1" applyAlignment="1">
      <alignment vertical="center" wrapText="1"/>
    </xf>
    <xf numFmtId="0" fontId="21" fillId="0" borderId="23" xfId="0" applyFont="1" applyFill="1" applyBorder="1" applyAlignment="1">
      <alignment vertical="center" wrapText="1"/>
    </xf>
    <xf numFmtId="0" fontId="33" fillId="6" borderId="22" xfId="0" applyFont="1" applyFill="1" applyBorder="1" applyAlignment="1">
      <alignment vertical="center" wrapText="1"/>
    </xf>
    <xf numFmtId="0" fontId="21" fillId="6" borderId="23" xfId="0" applyFont="1" applyFill="1" applyBorder="1" applyAlignment="1">
      <alignment vertical="center" wrapText="1"/>
    </xf>
    <xf numFmtId="0" fontId="33" fillId="10" borderId="22" xfId="0" applyFont="1" applyFill="1" applyBorder="1" applyAlignment="1">
      <alignment horizontal="left" vertical="center" wrapText="1"/>
    </xf>
    <xf numFmtId="0" fontId="33" fillId="11" borderId="22" xfId="0" applyFont="1" applyFill="1" applyBorder="1" applyAlignment="1">
      <alignment vertical="center" wrapText="1"/>
    </xf>
    <xf numFmtId="0" fontId="34" fillId="0" borderId="23" xfId="0" applyFont="1" applyFill="1" applyBorder="1" applyAlignment="1">
      <alignment vertical="center" wrapText="1"/>
    </xf>
    <xf numFmtId="0" fontId="24" fillId="6" borderId="23" xfId="0" applyFont="1" applyFill="1" applyBorder="1" applyAlignment="1">
      <alignment vertical="center" wrapText="1"/>
    </xf>
    <xf numFmtId="2" fontId="15" fillId="2" borderId="52" xfId="3" applyNumberFormat="1" applyFont="1" applyBorder="1" applyAlignment="1">
      <alignment horizontal="left" vertical="center" wrapText="1"/>
    </xf>
    <xf numFmtId="0" fontId="0" fillId="0" borderId="0" xfId="0"/>
    <xf numFmtId="49" fontId="23" fillId="0" borderId="44" xfId="0" applyNumberFormat="1" applyFont="1" applyFill="1" applyBorder="1" applyAlignment="1">
      <alignment horizontal="center" vertical="center"/>
    </xf>
    <xf numFmtId="0" fontId="15" fillId="2" borderId="52" xfId="3" applyFont="1" applyBorder="1" applyAlignment="1">
      <alignment vertical="center"/>
    </xf>
    <xf numFmtId="0" fontId="15" fillId="2" borderId="1" xfId="3" applyFont="1" applyAlignment="1">
      <alignment horizontal="center" vertical="center"/>
    </xf>
    <xf numFmtId="4" fontId="25" fillId="2" borderId="1" xfId="3" applyNumberFormat="1" applyFont="1" applyAlignment="1">
      <alignment vertical="center"/>
    </xf>
    <xf numFmtId="10" fontId="15" fillId="5" borderId="1" xfId="3" applyNumberFormat="1" applyFont="1" applyFill="1" applyAlignment="1">
      <alignment vertical="center"/>
    </xf>
    <xf numFmtId="0" fontId="21" fillId="0" borderId="0" xfId="0" applyFont="1" applyFill="1" applyBorder="1" applyAlignment="1">
      <alignment horizontal="center" vertical="center" wrapText="1"/>
    </xf>
    <xf numFmtId="4" fontId="15" fillId="2" borderId="1" xfId="3" applyNumberFormat="1" applyFont="1" applyAlignment="1">
      <alignment vertical="center"/>
    </xf>
    <xf numFmtId="0" fontId="21" fillId="10" borderId="22" xfId="0" applyFont="1" applyFill="1" applyBorder="1" applyAlignment="1">
      <alignment vertical="center" wrapText="1"/>
    </xf>
    <xf numFmtId="0" fontId="26" fillId="10" borderId="23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left" vertical="center" wrapText="1"/>
    </xf>
    <xf numFmtId="0" fontId="21" fillId="0" borderId="23" xfId="0" applyFont="1" applyFill="1" applyBorder="1" applyAlignment="1">
      <alignment horizontal="left" vertical="center" wrapText="1"/>
    </xf>
    <xf numFmtId="0" fontId="7" fillId="2" borderId="19" xfId="3" applyFont="1" applyBorder="1" applyAlignment="1">
      <alignment horizontal="center" vertical="center"/>
    </xf>
    <xf numFmtId="0" fontId="7" fillId="2" borderId="20" xfId="3" applyFont="1" applyBorder="1" applyAlignment="1">
      <alignment horizontal="center" vertical="center"/>
    </xf>
    <xf numFmtId="0" fontId="14" fillId="3" borderId="27" xfId="4" applyFont="1" applyBorder="1" applyAlignment="1">
      <alignment horizontal="center" vertical="center"/>
    </xf>
    <xf numFmtId="0" fontId="14" fillId="3" borderId="28" xfId="4" applyFont="1" applyBorder="1" applyAlignment="1">
      <alignment horizontal="center" vertical="center"/>
    </xf>
    <xf numFmtId="0" fontId="26" fillId="10" borderId="57" xfId="0" applyFont="1" applyFill="1" applyBorder="1" applyAlignment="1">
      <alignment horizontal="center" vertical="center" wrapText="1"/>
    </xf>
    <xf numFmtId="0" fontId="26" fillId="10" borderId="43" xfId="0" applyFont="1" applyFill="1" applyBorder="1" applyAlignment="1">
      <alignment horizontal="center" vertical="center" wrapText="1"/>
    </xf>
    <xf numFmtId="0" fontId="26" fillId="10" borderId="58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left" vertical="center" wrapText="1"/>
    </xf>
    <xf numFmtId="0" fontId="17" fillId="3" borderId="38" xfId="4" applyFont="1" applyBorder="1" applyAlignment="1">
      <alignment horizontal="center" vertical="center"/>
    </xf>
    <xf numFmtId="0" fontId="17" fillId="3" borderId="4" xfId="4" applyFont="1" applyBorder="1" applyAlignment="1">
      <alignment horizontal="center" vertical="center"/>
    </xf>
    <xf numFmtId="0" fontId="7" fillId="2" borderId="7" xfId="3" applyFont="1" applyBorder="1" applyAlignment="1">
      <alignment horizontal="center" vertical="center" wrapText="1"/>
    </xf>
    <xf numFmtId="0" fontId="7" fillId="2" borderId="8" xfId="3" applyFont="1" applyBorder="1" applyAlignment="1">
      <alignment horizontal="center" vertical="center" wrapText="1"/>
    </xf>
    <xf numFmtId="0" fontId="7" fillId="2" borderId="31" xfId="3" applyFont="1" applyBorder="1" applyAlignment="1">
      <alignment horizontal="center" vertical="center"/>
    </xf>
    <xf numFmtId="0" fontId="7" fillId="2" borderId="32" xfId="3" applyFont="1" applyBorder="1" applyAlignment="1">
      <alignment horizontal="center" vertical="center"/>
    </xf>
    <xf numFmtId="14" fontId="12" fillId="5" borderId="27" xfId="3" applyNumberFormat="1" applyFont="1" applyFill="1" applyBorder="1" applyAlignment="1">
      <alignment horizontal="center" vertical="center"/>
    </xf>
    <xf numFmtId="14" fontId="12" fillId="5" borderId="28" xfId="3" applyNumberFormat="1" applyFont="1" applyFill="1" applyBorder="1" applyAlignment="1">
      <alignment horizontal="center" vertical="center"/>
    </xf>
    <xf numFmtId="43" fontId="14" fillId="5" borderId="35" xfId="1" applyFont="1" applyFill="1" applyBorder="1" applyAlignment="1">
      <alignment horizontal="center" vertical="center"/>
    </xf>
    <xf numFmtId="43" fontId="14" fillId="5" borderId="28" xfId="1" applyFont="1" applyFill="1" applyBorder="1" applyAlignment="1">
      <alignment horizontal="center" vertical="center"/>
    </xf>
    <xf numFmtId="0" fontId="15" fillId="2" borderId="36" xfId="3" applyFont="1" applyBorder="1" applyAlignment="1">
      <alignment horizontal="center" vertical="center"/>
    </xf>
    <xf numFmtId="0" fontId="15" fillId="2" borderId="35" xfId="3" applyFont="1" applyBorder="1" applyAlignment="1">
      <alignment horizontal="center" vertical="center"/>
    </xf>
    <xf numFmtId="0" fontId="15" fillId="2" borderId="28" xfId="3" applyFont="1" applyBorder="1" applyAlignment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  <protection locked="0"/>
    </xf>
    <xf numFmtId="0" fontId="14" fillId="3" borderId="38" xfId="4" applyFont="1" applyBorder="1" applyAlignment="1">
      <alignment horizontal="center" vertical="center"/>
    </xf>
    <xf numFmtId="0" fontId="14" fillId="3" borderId="4" xfId="4" applyFont="1" applyBorder="1" applyAlignment="1">
      <alignment horizontal="center" vertical="center"/>
    </xf>
    <xf numFmtId="0" fontId="14" fillId="3" borderId="41" xfId="4" applyFont="1" applyBorder="1" applyAlignment="1">
      <alignment horizontal="center" vertical="center"/>
    </xf>
    <xf numFmtId="0" fontId="14" fillId="3" borderId="32" xfId="4" applyFont="1" applyBorder="1" applyAlignment="1">
      <alignment horizontal="center" vertical="center"/>
    </xf>
    <xf numFmtId="0" fontId="16" fillId="2" borderId="38" xfId="3" applyFont="1" applyBorder="1" applyAlignment="1">
      <alignment horizontal="center" vertical="center"/>
    </xf>
    <xf numFmtId="0" fontId="16" fillId="2" borderId="39" xfId="3" applyFont="1" applyBorder="1" applyAlignment="1">
      <alignment horizontal="center" vertical="center"/>
    </xf>
    <xf numFmtId="0" fontId="16" fillId="2" borderId="4" xfId="3" applyFont="1" applyBorder="1" applyAlignment="1">
      <alignment horizontal="center" vertical="center"/>
    </xf>
    <xf numFmtId="0" fontId="16" fillId="2" borderId="41" xfId="3" applyFont="1" applyBorder="1" applyAlignment="1">
      <alignment horizontal="center" vertical="center"/>
    </xf>
    <xf numFmtId="0" fontId="16" fillId="2" borderId="37" xfId="3" applyFont="1" applyBorder="1" applyAlignment="1">
      <alignment horizontal="center" vertical="center"/>
    </xf>
    <xf numFmtId="0" fontId="16" fillId="2" borderId="32" xfId="3" applyFont="1" applyBorder="1" applyAlignment="1">
      <alignment horizontal="center" vertical="center"/>
    </xf>
    <xf numFmtId="0" fontId="17" fillId="3" borderId="40" xfId="4" applyFont="1" applyBorder="1" applyAlignment="1">
      <alignment horizontal="center" vertical="center"/>
    </xf>
    <xf numFmtId="0" fontId="17" fillId="3" borderId="42" xfId="4" applyFont="1" applyBorder="1" applyAlignment="1">
      <alignment horizontal="center" vertical="center"/>
    </xf>
    <xf numFmtId="0" fontId="17" fillId="7" borderId="40" xfId="4" applyFont="1" applyFill="1" applyBorder="1" applyAlignment="1">
      <alignment horizontal="center" vertical="center" wrapText="1"/>
    </xf>
    <xf numFmtId="0" fontId="17" fillId="7" borderId="43" xfId="4" applyFont="1" applyFill="1" applyBorder="1" applyAlignment="1">
      <alignment horizontal="center" vertical="center"/>
    </xf>
    <xf numFmtId="0" fontId="4" fillId="2" borderId="3" xfId="3" applyFont="1" applyBorder="1" applyAlignment="1">
      <alignment horizontal="center" vertical="center" wrapText="1"/>
    </xf>
    <xf numFmtId="0" fontId="4" fillId="2" borderId="4" xfId="3" applyFont="1" applyBorder="1" applyAlignment="1">
      <alignment horizontal="center" vertical="center" wrapText="1"/>
    </xf>
    <xf numFmtId="0" fontId="7" fillId="2" borderId="7" xfId="3" applyFont="1" applyBorder="1" applyAlignment="1">
      <alignment horizontal="center" vertical="center"/>
    </xf>
    <xf numFmtId="0" fontId="7" fillId="2" borderId="8" xfId="3" applyFont="1" applyBorder="1" applyAlignment="1">
      <alignment horizontal="center" vertical="center"/>
    </xf>
    <xf numFmtId="0" fontId="7" fillId="2" borderId="10" xfId="3" applyFont="1" applyBorder="1" applyAlignment="1">
      <alignment horizontal="center" vertical="center"/>
    </xf>
    <xf numFmtId="0" fontId="7" fillId="2" borderId="11" xfId="3" applyFont="1" applyBorder="1" applyAlignment="1">
      <alignment horizontal="center" vertical="center"/>
    </xf>
    <xf numFmtId="0" fontId="7" fillId="2" borderId="12" xfId="3" applyFont="1" applyBorder="1" applyAlignment="1">
      <alignment horizontal="center" vertical="center"/>
    </xf>
    <xf numFmtId="0" fontId="7" fillId="2" borderId="13" xfId="3" applyFont="1" applyBorder="1" applyAlignment="1">
      <alignment horizontal="center" vertical="center"/>
    </xf>
    <xf numFmtId="0" fontId="7" fillId="2" borderId="14" xfId="3" applyFont="1" applyBorder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0" fontId="7" fillId="2" borderId="15" xfId="3" applyFont="1" applyBorder="1" applyAlignment="1">
      <alignment horizontal="center" vertical="center"/>
    </xf>
    <xf numFmtId="0" fontId="7" fillId="2" borderId="16" xfId="3" applyFont="1" applyBorder="1" applyAlignment="1">
      <alignment horizontal="center" vertical="center"/>
    </xf>
    <xf numFmtId="0" fontId="7" fillId="2" borderId="19" xfId="3" applyFont="1" applyBorder="1" applyAlignment="1">
      <alignment horizontal="center" vertical="center"/>
    </xf>
    <xf numFmtId="0" fontId="7" fillId="2" borderId="20" xfId="3" applyFont="1" applyBorder="1" applyAlignment="1">
      <alignment horizontal="center" vertical="center"/>
    </xf>
    <xf numFmtId="0" fontId="6" fillId="2" borderId="27" xfId="3" applyFont="1" applyBorder="1" applyAlignment="1">
      <alignment horizontal="center" vertical="center"/>
    </xf>
    <xf numFmtId="0" fontId="6" fillId="2" borderId="28" xfId="3" applyFont="1" applyBorder="1" applyAlignment="1">
      <alignment horizontal="center" vertical="center"/>
    </xf>
    <xf numFmtId="0" fontId="7" fillId="5" borderId="7" xfId="3" applyFont="1" applyFill="1" applyBorder="1" applyAlignment="1">
      <alignment horizontal="center" vertical="center"/>
    </xf>
    <xf numFmtId="0" fontId="7" fillId="5" borderId="8" xfId="3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2" fillId="4" borderId="2" xfId="4" applyFont="1" applyFill="1" applyBorder="1" applyAlignment="1" applyProtection="1">
      <alignment vertical="center"/>
      <protection locked="0"/>
    </xf>
    <xf numFmtId="0" fontId="7" fillId="2" borderId="70" xfId="3" applyFont="1" applyBorder="1" applyAlignment="1" applyProtection="1">
      <alignment horizontal="center" vertical="center"/>
      <protection locked="0"/>
    </xf>
    <xf numFmtId="0" fontId="7" fillId="2" borderId="71" xfId="3" applyFont="1" applyBorder="1" applyAlignment="1" applyProtection="1">
      <alignment horizontal="center" vertical="center"/>
      <protection locked="0"/>
    </xf>
    <xf numFmtId="0" fontId="2" fillId="3" borderId="72" xfId="4" applyFont="1" applyBorder="1" applyAlignment="1" applyProtection="1">
      <alignment vertical="center"/>
      <protection locked="0"/>
    </xf>
    <xf numFmtId="0" fontId="5" fillId="2" borderId="5" xfId="3" applyFont="1" applyBorder="1" applyAlignment="1" applyProtection="1">
      <alignment horizontal="center" vertical="center"/>
      <protection locked="0"/>
    </xf>
    <xf numFmtId="0" fontId="58" fillId="0" borderId="41" xfId="0" applyFont="1" applyFill="1" applyBorder="1" applyAlignment="1" applyProtection="1">
      <alignment horizontal="left" vertical="center" wrapText="1"/>
      <protection locked="0"/>
    </xf>
    <xf numFmtId="0" fontId="59" fillId="0" borderId="37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" fillId="3" borderId="6" xfId="4" applyFont="1" applyBorder="1" applyAlignment="1" applyProtection="1">
      <alignment vertical="center"/>
      <protection locked="0"/>
    </xf>
    <xf numFmtId="0" fontId="2" fillId="3" borderId="73" xfId="4" applyFont="1" applyBorder="1" applyAlignment="1" applyProtection="1">
      <alignment vertical="center"/>
      <protection locked="0"/>
    </xf>
    <xf numFmtId="0" fontId="8" fillId="2" borderId="9" xfId="3" applyFont="1" applyBorder="1" applyAlignment="1" applyProtection="1">
      <alignment horizontal="center" vertical="center"/>
      <protection locked="0"/>
    </xf>
    <xf numFmtId="0" fontId="7" fillId="2" borderId="74" xfId="3" applyFont="1" applyBorder="1" applyAlignment="1" applyProtection="1">
      <alignment horizontal="center" vertical="center"/>
      <protection locked="0"/>
    </xf>
    <xf numFmtId="0" fontId="7" fillId="2" borderId="11" xfId="3" applyFont="1" applyBorder="1" applyAlignment="1" applyProtection="1">
      <alignment horizontal="center" vertical="center"/>
      <protection locked="0"/>
    </xf>
    <xf numFmtId="0" fontId="7" fillId="2" borderId="75" xfId="3" applyFont="1" applyBorder="1" applyAlignment="1" applyProtection="1">
      <alignment vertical="center"/>
      <protection locked="0"/>
    </xf>
    <xf numFmtId="0" fontId="7" fillId="2" borderId="8" xfId="3" applyFont="1" applyBorder="1" applyAlignment="1" applyProtection="1">
      <alignment horizontal="center" vertical="center"/>
      <protection locked="0"/>
    </xf>
    <xf numFmtId="0" fontId="7" fillId="2" borderId="74" xfId="3" applyFont="1" applyBorder="1" applyAlignment="1" applyProtection="1">
      <alignment vertical="center"/>
      <protection locked="0"/>
    </xf>
    <xf numFmtId="0" fontId="7" fillId="2" borderId="11" xfId="3" applyFont="1" applyBorder="1" applyAlignment="1" applyProtection="1">
      <alignment horizontal="center" vertical="center"/>
      <protection locked="0"/>
    </xf>
    <xf numFmtId="0" fontId="8" fillId="2" borderId="5" xfId="3" applyFont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60" fillId="0" borderId="0" xfId="1316" applyProtection="1">
      <protection locked="0"/>
    </xf>
    <xf numFmtId="0" fontId="6" fillId="2" borderId="27" xfId="3" applyFont="1" applyBorder="1" applyAlignment="1" applyProtection="1">
      <alignment horizontal="center" vertical="center"/>
      <protection locked="0"/>
    </xf>
    <xf numFmtId="0" fontId="6" fillId="2" borderId="28" xfId="3" applyFont="1" applyBorder="1" applyAlignment="1" applyProtection="1">
      <alignment horizontal="center" vertical="center"/>
      <protection locked="0"/>
    </xf>
    <xf numFmtId="0" fontId="2" fillId="3" borderId="76" xfId="4" applyFont="1" applyBorder="1" applyAlignment="1" applyProtection="1">
      <alignment horizontal="center" vertical="center"/>
      <protection locked="0"/>
    </xf>
    <xf numFmtId="14" fontId="12" fillId="5" borderId="77" xfId="3" applyNumberFormat="1" applyFont="1" applyFill="1" applyBorder="1" applyAlignment="1" applyProtection="1">
      <alignment vertical="center"/>
      <protection locked="0"/>
    </xf>
    <xf numFmtId="0" fontId="2" fillId="3" borderId="29" xfId="4" applyFont="1" applyBorder="1" applyAlignment="1" applyProtection="1">
      <alignment vertical="center"/>
      <protection locked="0"/>
    </xf>
    <xf numFmtId="0" fontId="2" fillId="3" borderId="33" xfId="4" applyFont="1" applyBorder="1" applyAlignment="1" applyProtection="1">
      <alignment vertical="center" wrapText="1"/>
      <protection locked="0"/>
    </xf>
    <xf numFmtId="0" fontId="2" fillId="3" borderId="78" xfId="4" applyFont="1" applyBorder="1" applyAlignment="1" applyProtection="1">
      <alignment vertical="center"/>
      <protection locked="0"/>
    </xf>
    <xf numFmtId="0" fontId="8" fillId="2" borderId="34" xfId="3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43" fontId="14" fillId="0" borderId="0" xfId="1" applyFont="1" applyFill="1" applyBorder="1" applyAlignment="1" applyProtection="1">
      <alignment vertical="center"/>
      <protection locked="0"/>
    </xf>
    <xf numFmtId="43" fontId="14" fillId="0" borderId="0" xfId="1" applyFont="1" applyFill="1" applyBorder="1" applyAlignment="1" applyProtection="1">
      <alignment horizontal="center" vertical="center"/>
      <protection locked="0"/>
    </xf>
    <xf numFmtId="43" fontId="61" fillId="0" borderId="0" xfId="1" applyFont="1" applyFill="1" applyBorder="1" applyAlignment="1" applyProtection="1">
      <alignment horizontal="center" vertical="center"/>
      <protection locked="0"/>
    </xf>
    <xf numFmtId="43" fontId="14" fillId="4" borderId="27" xfId="1" applyFont="1" applyFill="1" applyBorder="1" applyAlignment="1" applyProtection="1">
      <alignment vertical="center"/>
      <protection locked="0"/>
    </xf>
    <xf numFmtId="43" fontId="14" fillId="5" borderId="35" xfId="1" applyFont="1" applyFill="1" applyBorder="1" applyAlignment="1" applyProtection="1">
      <alignment horizontal="center" vertical="center"/>
      <protection locked="0"/>
    </xf>
    <xf numFmtId="43" fontId="14" fillId="5" borderId="28" xfId="1" applyFont="1" applyFill="1" applyBorder="1" applyAlignment="1" applyProtection="1">
      <alignment horizontal="center" vertical="center"/>
      <protection locked="0"/>
    </xf>
    <xf numFmtId="0" fontId="15" fillId="2" borderId="36" xfId="3" applyFont="1" applyBorder="1" applyAlignment="1" applyProtection="1">
      <alignment horizontal="center" vertical="center"/>
      <protection locked="0"/>
    </xf>
    <xf numFmtId="0" fontId="15" fillId="2" borderId="35" xfId="3" applyFont="1" applyBorder="1" applyAlignment="1" applyProtection="1">
      <alignment horizontal="center" vertical="center"/>
      <protection locked="0"/>
    </xf>
    <xf numFmtId="0" fontId="15" fillId="2" borderId="28" xfId="3" applyFont="1" applyBorder="1" applyAlignment="1" applyProtection="1">
      <alignment horizontal="center" vertical="center"/>
      <protection locked="0"/>
    </xf>
    <xf numFmtId="0" fontId="0" fillId="6" borderId="0" xfId="0" applyFill="1" applyProtection="1">
      <protection locked="0"/>
    </xf>
    <xf numFmtId="0" fontId="14" fillId="3" borderId="38" xfId="4" applyFont="1" applyBorder="1" applyAlignment="1" applyProtection="1">
      <alignment horizontal="center" vertical="center"/>
      <protection locked="0"/>
    </xf>
    <xf numFmtId="0" fontId="14" fillId="3" borderId="4" xfId="4" applyFont="1" applyBorder="1" applyAlignment="1" applyProtection="1">
      <alignment horizontal="center" vertical="center"/>
      <protection locked="0"/>
    </xf>
    <xf numFmtId="0" fontId="16" fillId="2" borderId="38" xfId="3" applyFont="1" applyBorder="1" applyAlignment="1" applyProtection="1">
      <alignment horizontal="center" vertical="center"/>
      <protection locked="0"/>
    </xf>
    <xf numFmtId="0" fontId="16" fillId="2" borderId="39" xfId="3" applyFont="1" applyBorder="1" applyAlignment="1" applyProtection="1">
      <alignment horizontal="center" vertical="center"/>
      <protection locked="0"/>
    </xf>
    <xf numFmtId="0" fontId="16" fillId="2" borderId="4" xfId="3" applyFont="1" applyBorder="1" applyAlignment="1" applyProtection="1">
      <alignment horizontal="center" vertical="center"/>
      <protection locked="0"/>
    </xf>
    <xf numFmtId="0" fontId="14" fillId="3" borderId="41" xfId="4" applyFont="1" applyBorder="1" applyAlignment="1" applyProtection="1">
      <alignment horizontal="center" vertical="center"/>
      <protection locked="0"/>
    </xf>
    <xf numFmtId="0" fontId="14" fillId="3" borderId="32" xfId="4" applyFont="1" applyBorder="1" applyAlignment="1" applyProtection="1">
      <alignment horizontal="center" vertical="center"/>
      <protection locked="0"/>
    </xf>
    <xf numFmtId="0" fontId="16" fillId="2" borderId="41" xfId="3" applyFont="1" applyBorder="1" applyAlignment="1" applyProtection="1">
      <alignment horizontal="center" vertical="center"/>
      <protection locked="0"/>
    </xf>
    <xf numFmtId="0" fontId="16" fillId="2" borderId="37" xfId="3" applyFont="1" applyBorder="1" applyAlignment="1" applyProtection="1">
      <alignment horizontal="center" vertical="center"/>
      <protection locked="0"/>
    </xf>
    <xf numFmtId="0" fontId="16" fillId="2" borderId="32" xfId="3" applyFont="1" applyBorder="1" applyAlignment="1" applyProtection="1">
      <alignment horizontal="center" vertical="center"/>
      <protection locked="0"/>
    </xf>
    <xf numFmtId="0" fontId="62" fillId="3" borderId="40" xfId="4" applyFont="1" applyBorder="1" applyAlignment="1" applyProtection="1">
      <alignment horizontal="center" vertical="center"/>
      <protection locked="0"/>
    </xf>
    <xf numFmtId="0" fontId="17" fillId="3" borderId="40" xfId="4" applyFont="1" applyBorder="1" applyAlignment="1" applyProtection="1">
      <alignment horizontal="center" vertical="center"/>
      <protection locked="0"/>
    </xf>
    <xf numFmtId="0" fontId="62" fillId="3" borderId="42" xfId="4" applyFont="1" applyBorder="1" applyAlignment="1" applyProtection="1">
      <alignment horizontal="center" vertical="center"/>
      <protection locked="0"/>
    </xf>
    <xf numFmtId="0" fontId="17" fillId="3" borderId="42" xfId="4" applyFont="1" applyBorder="1" applyAlignment="1" applyProtection="1">
      <alignment horizontal="center" vertical="center"/>
      <protection locked="0"/>
    </xf>
    <xf numFmtId="0" fontId="14" fillId="3" borderId="44" xfId="4" applyFont="1" applyBorder="1" applyAlignment="1" applyProtection="1">
      <alignment horizontal="center" vertical="center"/>
      <protection locked="0"/>
    </xf>
    <xf numFmtId="0" fontId="17" fillId="3" borderId="27" xfId="4" applyFont="1" applyBorder="1" applyAlignment="1" applyProtection="1">
      <alignment horizontal="center" vertical="center"/>
      <protection locked="0"/>
    </xf>
    <xf numFmtId="0" fontId="17" fillId="3" borderId="28" xfId="4" applyFont="1" applyBorder="1" applyAlignment="1" applyProtection="1">
      <alignment horizontal="center" vertical="center"/>
      <protection locked="0"/>
    </xf>
    <xf numFmtId="0" fontId="17" fillId="3" borderId="4" xfId="4" applyFont="1" applyBorder="1" applyAlignment="1" applyProtection="1">
      <alignment horizontal="center" vertical="center" wrapText="1"/>
      <protection locked="0"/>
    </xf>
    <xf numFmtId="0" fontId="17" fillId="3" borderId="44" xfId="4" applyFont="1" applyBorder="1" applyAlignment="1" applyProtection="1">
      <alignment horizontal="center" vertical="center"/>
      <protection locked="0"/>
    </xf>
    <xf numFmtId="4" fontId="12" fillId="2" borderId="44" xfId="3" applyNumberFormat="1" applyFont="1" applyBorder="1" applyAlignment="1" applyProtection="1">
      <alignment horizontal="center" vertical="center" wrapText="1"/>
      <protection locked="0"/>
    </xf>
    <xf numFmtId="44" fontId="63" fillId="3" borderId="44" xfId="2" applyFont="1" applyFill="1" applyBorder="1" applyAlignment="1" applyProtection="1">
      <alignment vertical="center"/>
    </xf>
    <xf numFmtId="49" fontId="23" fillId="0" borderId="29" xfId="0" applyNumberFormat="1" applyFont="1" applyFill="1" applyBorder="1" applyAlignment="1">
      <alignment horizontal="center" vertical="center"/>
    </xf>
    <xf numFmtId="0" fontId="21" fillId="0" borderId="22" xfId="0" applyFont="1" applyFill="1" applyBorder="1" applyAlignment="1" applyProtection="1">
      <alignment horizontal="left" vertical="center" wrapText="1"/>
    </xf>
    <xf numFmtId="0" fontId="21" fillId="0" borderId="23" xfId="0" applyFont="1" applyFill="1" applyBorder="1" applyAlignment="1" applyProtection="1">
      <alignment horizontal="left" vertical="center" wrapText="1"/>
    </xf>
    <xf numFmtId="0" fontId="21" fillId="0" borderId="79" xfId="0" applyFont="1" applyFill="1" applyBorder="1" applyAlignment="1" applyProtection="1">
      <alignment horizontal="center" vertical="center" wrapText="1"/>
    </xf>
    <xf numFmtId="0" fontId="15" fillId="2" borderId="1" xfId="3" applyFont="1" applyAlignment="1" applyProtection="1">
      <alignment vertical="center"/>
      <protection locked="0"/>
    </xf>
    <xf numFmtId="4" fontId="15" fillId="2" borderId="80" xfId="3" applyNumberFormat="1" applyFont="1" applyBorder="1" applyAlignment="1" applyProtection="1">
      <alignment horizontal="center" vertical="center"/>
      <protection locked="0"/>
    </xf>
    <xf numFmtId="43" fontId="64" fillId="3" borderId="44" xfId="1" applyFont="1" applyFill="1" applyBorder="1" applyAlignment="1" applyProtection="1">
      <alignment horizontal="center" vertical="center"/>
    </xf>
    <xf numFmtId="0" fontId="21" fillId="0" borderId="53" xfId="0" applyFont="1" applyFill="1" applyBorder="1" applyAlignment="1" applyProtection="1">
      <alignment horizontal="left" vertical="center" wrapText="1"/>
    </xf>
    <xf numFmtId="0" fontId="21" fillId="0" borderId="54" xfId="0" applyFont="1" applyFill="1" applyBorder="1" applyAlignment="1" applyProtection="1">
      <alignment horizontal="left"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4" fontId="15" fillId="2" borderId="1" xfId="3" applyNumberFormat="1" applyFont="1" applyAlignment="1" applyProtection="1">
      <alignment horizontal="center" vertical="center"/>
      <protection locked="0"/>
    </xf>
    <xf numFmtId="0" fontId="21" fillId="10" borderId="22" xfId="0" applyFont="1" applyFill="1" applyBorder="1" applyAlignment="1" applyProtection="1">
      <alignment vertical="center" wrapText="1"/>
    </xf>
    <xf numFmtId="0" fontId="26" fillId="10" borderId="23" xfId="0" applyFont="1" applyFill="1" applyBorder="1" applyAlignment="1" applyProtection="1">
      <alignment horizontal="right" vertical="center" wrapText="1"/>
      <protection locked="0"/>
    </xf>
    <xf numFmtId="0" fontId="21" fillId="10" borderId="0" xfId="0" applyFont="1" applyFill="1" applyBorder="1" applyAlignment="1" applyProtection="1">
      <alignment horizontal="center" vertical="center" wrapText="1"/>
    </xf>
    <xf numFmtId="0" fontId="15" fillId="2" borderId="1" xfId="3" applyFont="1" applyAlignment="1" applyProtection="1">
      <alignment vertical="center" wrapText="1"/>
      <protection locked="0"/>
    </xf>
    <xf numFmtId="0" fontId="21" fillId="10" borderId="0" xfId="0" applyFont="1" applyFill="1" applyBorder="1" applyAlignment="1" applyProtection="1">
      <alignment horizontal="center" vertical="center" wrapText="1"/>
      <protection locked="0"/>
    </xf>
    <xf numFmtId="0" fontId="15" fillId="2" borderId="1" xfId="3" applyFont="1" applyAlignment="1" applyProtection="1">
      <alignment horizontal="left" vertical="center" wrapText="1"/>
      <protection locked="0"/>
    </xf>
    <xf numFmtId="4" fontId="15" fillId="2" borderId="1" xfId="3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21" fillId="10" borderId="22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 wrapText="1"/>
      <protection locked="0"/>
    </xf>
    <xf numFmtId="4" fontId="15" fillId="2" borderId="1" xfId="3" applyNumberFormat="1" applyFont="1" applyAlignment="1">
      <alignment horizontal="center" vertical="center"/>
    </xf>
    <xf numFmtId="0" fontId="21" fillId="10" borderId="55" xfId="0" applyFont="1" applyFill="1" applyBorder="1" applyAlignment="1">
      <alignment vertical="center" wrapText="1"/>
    </xf>
    <xf numFmtId="0" fontId="65" fillId="10" borderId="22" xfId="419" applyNumberFormat="1" applyFont="1" applyFill="1" applyBorder="1" applyAlignment="1">
      <alignment vertical="center" wrapText="1"/>
    </xf>
    <xf numFmtId="0" fontId="33" fillId="6" borderId="22" xfId="0" applyFont="1" applyFill="1" applyBorder="1" applyAlignment="1" applyProtection="1">
      <alignment horizontal="left" vertical="center" wrapText="1"/>
    </xf>
    <xf numFmtId="0" fontId="33" fillId="6" borderId="23" xfId="0" applyFont="1" applyFill="1" applyBorder="1" applyAlignment="1" applyProtection="1">
      <alignment horizontal="left" vertical="center" wrapText="1"/>
    </xf>
    <xf numFmtId="0" fontId="33" fillId="10" borderId="22" xfId="0" applyFont="1" applyFill="1" applyBorder="1" applyAlignment="1" applyProtection="1">
      <alignment horizontal="left" vertical="center" wrapText="1"/>
    </xf>
    <xf numFmtId="0" fontId="21" fillId="6" borderId="22" xfId="0" applyFont="1" applyFill="1" applyBorder="1" applyAlignment="1" applyProtection="1">
      <alignment horizontal="left" vertical="center" wrapText="1"/>
    </xf>
    <xf numFmtId="0" fontId="21" fillId="6" borderId="23" xfId="0" applyFont="1" applyFill="1" applyBorder="1" applyAlignment="1" applyProtection="1">
      <alignment horizontal="left" vertical="center" wrapText="1"/>
    </xf>
    <xf numFmtId="0" fontId="65" fillId="33" borderId="22" xfId="419" applyNumberFormat="1" applyFont="1" applyFill="1" applyBorder="1" applyAlignment="1">
      <alignment horizontal="left" vertical="center" wrapText="1"/>
    </xf>
    <xf numFmtId="0" fontId="65" fillId="33" borderId="23" xfId="419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 applyProtection="1">
      <alignment horizontal="center" vertical="center" wrapText="1"/>
      <protection locked="0"/>
    </xf>
    <xf numFmtId="0" fontId="67" fillId="0" borderId="0" xfId="0" applyFont="1" applyProtection="1">
      <protection locked="0"/>
    </xf>
    <xf numFmtId="0" fontId="65" fillId="33" borderId="53" xfId="0" applyNumberFormat="1" applyFont="1" applyFill="1" applyBorder="1" applyAlignment="1">
      <alignment horizontal="left" vertical="center" wrapText="1"/>
    </xf>
    <xf numFmtId="0" fontId="65" fillId="33" borderId="54" xfId="0" applyNumberFormat="1" applyFont="1" applyFill="1" applyBorder="1" applyAlignment="1">
      <alignment horizontal="left" vertical="center" wrapText="1"/>
    </xf>
    <xf numFmtId="0" fontId="33" fillId="6" borderId="0" xfId="0" applyFont="1" applyFill="1" applyBorder="1" applyAlignment="1" applyProtection="1">
      <alignment horizontal="center" vertical="center" wrapText="1"/>
    </xf>
    <xf numFmtId="0" fontId="21" fillId="0" borderId="22" xfId="0" applyFont="1" applyFill="1" applyBorder="1" applyAlignment="1" applyProtection="1">
      <alignment vertical="center" wrapText="1"/>
    </xf>
    <xf numFmtId="0" fontId="26" fillId="0" borderId="23" xfId="0" applyFont="1" applyFill="1" applyBorder="1" applyAlignment="1" applyProtection="1">
      <alignment horizontal="right" vertical="center" wrapText="1"/>
      <protection locked="0"/>
    </xf>
    <xf numFmtId="49" fontId="23" fillId="0" borderId="29" xfId="0" applyNumberFormat="1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 applyProtection="1">
      <alignment horizontal="left" vertical="center" wrapText="1"/>
      <protection locked="0"/>
    </xf>
    <xf numFmtId="0" fontId="21" fillId="0" borderId="23" xfId="0" applyFont="1" applyFill="1" applyBorder="1" applyAlignment="1" applyProtection="1">
      <alignment horizontal="left" vertical="center" wrapText="1"/>
      <protection locked="0"/>
    </xf>
    <xf numFmtId="43" fontId="68" fillId="3" borderId="44" xfId="1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  <protection locked="0"/>
    </xf>
    <xf numFmtId="43" fontId="14" fillId="0" borderId="39" xfId="1" applyFont="1" applyFill="1" applyBorder="1" applyAlignment="1" applyProtection="1">
      <alignment vertical="center"/>
      <protection locked="0"/>
    </xf>
    <xf numFmtId="43" fontId="14" fillId="0" borderId="39" xfId="1" applyFont="1" applyFill="1" applyBorder="1" applyAlignment="1" applyProtection="1">
      <alignment horizontal="center" vertical="center"/>
      <protection locked="0"/>
    </xf>
    <xf numFmtId="0" fontId="14" fillId="3" borderId="27" xfId="4" applyFont="1" applyBorder="1" applyAlignment="1" applyProtection="1">
      <alignment horizontal="center" vertical="center"/>
      <protection locked="0"/>
    </xf>
    <xf numFmtId="4" fontId="12" fillId="3" borderId="44" xfId="4" applyNumberFormat="1" applyFont="1" applyBorder="1" applyAlignment="1" applyProtection="1">
      <alignment vertical="center"/>
      <protection locked="0"/>
    </xf>
    <xf numFmtId="44" fontId="68" fillId="3" borderId="44" xfId="2" applyFont="1" applyFill="1" applyBorder="1" applyAlignment="1" applyProtection="1">
      <alignment vertical="center"/>
    </xf>
    <xf numFmtId="0" fontId="0" fillId="0" borderId="0" xfId="0" applyAlignment="1" applyProtection="1">
      <alignment horizontal="center"/>
      <protection locked="0"/>
    </xf>
    <xf numFmtId="0" fontId="67" fillId="0" borderId="0" xfId="0" applyFont="1" applyAlignment="1" applyProtection="1">
      <alignment horizontal="center"/>
      <protection locked="0"/>
    </xf>
    <xf numFmtId="0" fontId="7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44" fontId="17" fillId="3" borderId="44" xfId="2" applyFont="1" applyFill="1" applyBorder="1" applyAlignment="1" applyProtection="1">
      <alignment horizontal="center" vertical="center"/>
      <protection locked="0"/>
    </xf>
    <xf numFmtId="43" fontId="14" fillId="7" borderId="44" xfId="1" applyFont="1" applyFill="1" applyBorder="1" applyAlignment="1" applyProtection="1">
      <alignment horizontal="center" vertical="center"/>
      <protection locked="0"/>
    </xf>
    <xf numFmtId="43" fontId="22" fillId="3" borderId="44" xfId="1" applyFont="1" applyFill="1" applyBorder="1" applyAlignment="1" applyProtection="1">
      <alignment horizontal="center" vertical="center"/>
      <protection locked="0"/>
    </xf>
    <xf numFmtId="0" fontId="14" fillId="3" borderId="28" xfId="4" applyFont="1" applyBorder="1" applyAlignment="1" applyProtection="1">
      <alignment horizontal="center" vertical="center"/>
      <protection locked="0"/>
    </xf>
    <xf numFmtId="0" fontId="14" fillId="3" borderId="27" xfId="4" applyFont="1" applyBorder="1" applyAlignment="1" applyProtection="1">
      <alignment horizontal="center" vertical="center"/>
      <protection locked="0"/>
    </xf>
    <xf numFmtId="43" fontId="20" fillId="3" borderId="44" xfId="1" applyFont="1" applyFill="1" applyBorder="1" applyAlignment="1" applyProtection="1">
      <alignment horizontal="center" vertical="center"/>
      <protection locked="0"/>
    </xf>
    <xf numFmtId="10" fontId="15" fillId="7" borderId="1" xfId="3" applyNumberFormat="1" applyFont="1" applyFill="1" applyAlignment="1" applyProtection="1">
      <alignment vertical="center"/>
      <protection locked="0"/>
    </xf>
    <xf numFmtId="4" fontId="15" fillId="2" borderId="1" xfId="3" applyNumberFormat="1" applyFont="1" applyAlignment="1" applyProtection="1">
      <alignment vertical="center"/>
      <protection locked="0"/>
    </xf>
    <xf numFmtId="0" fontId="15" fillId="2" borderId="1" xfId="3" applyFont="1" applyAlignment="1" applyProtection="1">
      <alignment horizontal="center" vertical="center"/>
      <protection locked="0"/>
    </xf>
    <xf numFmtId="0" fontId="21" fillId="6" borderId="23" xfId="0" applyFont="1" applyFill="1" applyBorder="1" applyAlignment="1" applyProtection="1">
      <alignment horizontal="left" vertical="center" wrapText="1"/>
      <protection locked="0"/>
    </xf>
    <xf numFmtId="0" fontId="21" fillId="6" borderId="22" xfId="0" applyFont="1" applyFill="1" applyBorder="1" applyAlignment="1" applyProtection="1">
      <alignment horizontal="left" vertical="center" wrapText="1"/>
      <protection locked="0"/>
    </xf>
    <xf numFmtId="49" fontId="23" fillId="0" borderId="0" xfId="0" applyNumberFormat="1" applyFont="1" applyBorder="1" applyAlignment="1" applyProtection="1">
      <alignment horizontal="center" vertical="center"/>
      <protection locked="0"/>
    </xf>
    <xf numFmtId="0" fontId="21" fillId="6" borderId="23" xfId="0" applyFont="1" applyFill="1" applyBorder="1" applyAlignment="1" applyProtection="1">
      <alignment horizontal="left" vertical="center" wrapText="1"/>
      <protection locked="0"/>
    </xf>
    <xf numFmtId="0" fontId="21" fillId="6" borderId="22" xfId="0" applyFont="1" applyFill="1" applyBorder="1" applyAlignment="1" applyProtection="1">
      <alignment horizontal="left" vertical="center" wrapText="1"/>
      <protection locked="0"/>
    </xf>
    <xf numFmtId="0" fontId="26" fillId="10" borderId="23" xfId="0" applyFont="1" applyFill="1" applyBorder="1" applyAlignment="1">
      <alignment horizontal="right" vertical="center" wrapText="1"/>
    </xf>
    <xf numFmtId="49" fontId="23" fillId="0" borderId="81" xfId="0" applyNumberFormat="1" applyFont="1" applyBorder="1" applyAlignment="1" applyProtection="1">
      <alignment horizontal="center" vertical="center"/>
      <protection locked="0"/>
    </xf>
    <xf numFmtId="0" fontId="21" fillId="10" borderId="22" xfId="0" applyFont="1" applyFill="1" applyBorder="1" applyAlignment="1" applyProtection="1">
      <alignment vertical="center" wrapText="1"/>
      <protection locked="0"/>
    </xf>
    <xf numFmtId="0" fontId="21" fillId="10" borderId="55" xfId="0" applyFont="1" applyFill="1" applyBorder="1" applyAlignment="1" applyProtection="1">
      <alignment vertical="center" wrapText="1"/>
      <protection locked="0"/>
    </xf>
    <xf numFmtId="0" fontId="33" fillId="10" borderId="0" xfId="0" applyFont="1" applyFill="1" applyAlignment="1">
      <alignment horizontal="center" vertical="center"/>
    </xf>
    <xf numFmtId="0" fontId="21" fillId="0" borderId="23" xfId="0" applyFont="1" applyFill="1" applyBorder="1" applyAlignment="1" applyProtection="1">
      <alignment horizontal="left" vertical="center" wrapText="1"/>
      <protection locked="0"/>
    </xf>
    <xf numFmtId="0" fontId="21" fillId="0" borderId="22" xfId="0" applyFont="1" applyFill="1" applyBorder="1" applyAlignment="1" applyProtection="1">
      <alignment horizontal="left" vertical="center" wrapText="1"/>
      <protection locked="0"/>
    </xf>
    <xf numFmtId="0" fontId="21" fillId="9" borderId="0" xfId="0" applyFont="1" applyFill="1" applyBorder="1" applyAlignment="1" applyProtection="1">
      <alignment horizontal="center" vertical="center" wrapText="1"/>
      <protection locked="0"/>
    </xf>
    <xf numFmtId="0" fontId="24" fillId="9" borderId="23" xfId="0" applyFont="1" applyFill="1" applyBorder="1" applyAlignment="1" applyProtection="1">
      <alignment horizontal="right" vertical="center" wrapText="1"/>
    </xf>
    <xf numFmtId="0" fontId="24" fillId="9" borderId="23" xfId="0" applyFont="1" applyFill="1" applyBorder="1" applyAlignment="1" applyProtection="1">
      <alignment horizontal="right" vertical="center" wrapText="1"/>
      <protection locked="0"/>
    </xf>
    <xf numFmtId="0" fontId="21" fillId="0" borderId="55" xfId="0" applyFont="1" applyFill="1" applyBorder="1" applyAlignment="1" applyProtection="1">
      <alignment vertical="center" wrapText="1"/>
      <protection locked="0"/>
    </xf>
    <xf numFmtId="0" fontId="15" fillId="34" borderId="1" xfId="3" applyFont="1" applyFill="1" applyAlignment="1" applyProtection="1">
      <alignment horizontal="center" vertical="center"/>
      <protection locked="0"/>
    </xf>
    <xf numFmtId="0" fontId="15" fillId="34" borderId="1" xfId="3" applyFont="1" applyFill="1" applyAlignment="1" applyProtection="1">
      <alignment vertical="center"/>
      <protection locked="0"/>
    </xf>
    <xf numFmtId="0" fontId="21" fillId="34" borderId="0" xfId="0" applyFont="1" applyFill="1" applyBorder="1" applyAlignment="1" applyProtection="1">
      <alignment horizontal="center" vertical="center" wrapText="1"/>
      <protection locked="0"/>
    </xf>
    <xf numFmtId="0" fontId="72" fillId="34" borderId="59" xfId="0" applyFont="1" applyFill="1" applyBorder="1" applyAlignment="1" applyProtection="1">
      <alignment horizontal="left" vertical="center" wrapText="1"/>
      <protection locked="0"/>
    </xf>
    <xf numFmtId="0" fontId="72" fillId="34" borderId="22" xfId="0" applyFont="1" applyFill="1" applyBorder="1" applyAlignment="1" applyProtection="1">
      <alignment horizontal="left" vertical="center" wrapText="1"/>
      <protection locked="0"/>
    </xf>
    <xf numFmtId="0" fontId="21" fillId="34" borderId="23" xfId="0" applyFont="1" applyFill="1" applyBorder="1" applyAlignment="1" applyProtection="1">
      <alignment horizontal="left" vertical="center" wrapText="1"/>
      <protection locked="0"/>
    </xf>
    <xf numFmtId="0" fontId="72" fillId="34" borderId="22" xfId="0" applyFont="1" applyFill="1" applyBorder="1" applyAlignment="1" applyProtection="1">
      <alignment horizontal="left" vertical="center" wrapText="1"/>
      <protection locked="0"/>
    </xf>
    <xf numFmtId="0" fontId="21" fillId="6" borderId="0" xfId="0" applyFont="1" applyFill="1" applyBorder="1" applyAlignment="1" applyProtection="1">
      <alignment horizontal="center" vertical="center" wrapText="1"/>
      <protection locked="0"/>
    </xf>
    <xf numFmtId="0" fontId="21" fillId="10" borderId="55" xfId="0" applyFont="1" applyFill="1" applyBorder="1" applyAlignment="1" applyProtection="1">
      <alignment vertical="top" wrapText="1"/>
      <protection locked="0"/>
    </xf>
    <xf numFmtId="0" fontId="21" fillId="0" borderId="82" xfId="0" applyFont="1" applyFill="1" applyBorder="1" applyAlignment="1" applyProtection="1">
      <alignment horizontal="center" vertical="center" wrapText="1"/>
      <protection locked="0"/>
    </xf>
    <xf numFmtId="43" fontId="20" fillId="34" borderId="44" xfId="1" applyFont="1" applyFill="1" applyBorder="1" applyAlignment="1" applyProtection="1">
      <alignment horizontal="center" vertical="center"/>
      <protection locked="0"/>
    </xf>
    <xf numFmtId="10" fontId="15" fillId="34" borderId="1" xfId="2" applyNumberFormat="1" applyFont="1" applyFill="1" applyBorder="1" applyAlignment="1" applyProtection="1">
      <alignment vertical="center"/>
      <protection locked="0"/>
    </xf>
    <xf numFmtId="4" fontId="15" fillId="34" borderId="1" xfId="3" applyNumberFormat="1" applyFont="1" applyFill="1" applyAlignment="1" applyProtection="1">
      <alignment vertical="center"/>
      <protection locked="0"/>
    </xf>
    <xf numFmtId="0" fontId="21" fillId="34" borderId="82" xfId="0" applyFont="1" applyFill="1" applyBorder="1" applyAlignment="1" applyProtection="1">
      <alignment horizontal="center" vertical="center" wrapText="1"/>
      <protection locked="0"/>
    </xf>
    <xf numFmtId="0" fontId="24" fillId="34" borderId="22" xfId="0" applyFont="1" applyFill="1" applyBorder="1" applyAlignment="1" applyProtection="1">
      <alignment horizontal="left" vertical="center" wrapText="1"/>
      <protection locked="0"/>
    </xf>
    <xf numFmtId="10" fontId="15" fillId="7" borderId="1" xfId="2" applyNumberFormat="1" applyFont="1" applyFill="1" applyBorder="1" applyAlignment="1" applyProtection="1">
      <alignment vertical="center"/>
      <protection locked="0"/>
    </xf>
    <xf numFmtId="0" fontId="72" fillId="34" borderId="83" xfId="0" applyFont="1" applyFill="1" applyBorder="1" applyAlignment="1" applyProtection="1">
      <alignment horizontal="left" vertical="center" wrapText="1"/>
      <protection locked="0"/>
    </xf>
    <xf numFmtId="0" fontId="72" fillId="34" borderId="39" xfId="0" applyFont="1" applyFill="1" applyBorder="1" applyAlignment="1" applyProtection="1">
      <alignment horizontal="left" vertical="center" wrapText="1"/>
      <protection locked="0"/>
    </xf>
    <xf numFmtId="0" fontId="72" fillId="34" borderId="38" xfId="0" applyFont="1" applyFill="1" applyBorder="1" applyAlignment="1" applyProtection="1">
      <alignment horizontal="left" vertical="center" wrapText="1"/>
      <protection locked="0"/>
    </xf>
    <xf numFmtId="10" fontId="19" fillId="7" borderId="44" xfId="3" applyNumberFormat="1" applyFont="1" applyFill="1" applyBorder="1" applyAlignment="1" applyProtection="1">
      <alignment vertical="center"/>
      <protection locked="0"/>
    </xf>
    <xf numFmtId="4" fontId="19" fillId="2" borderId="44" xfId="3" applyNumberFormat="1" applyFont="1" applyBorder="1" applyAlignment="1" applyProtection="1">
      <alignment vertical="center"/>
      <protection locked="0"/>
    </xf>
    <xf numFmtId="0" fontId="14" fillId="3" borderId="44" xfId="4" applyFont="1" applyBorder="1" applyAlignment="1" applyProtection="1">
      <alignment horizontal="center" vertical="center" wrapText="1"/>
      <protection locked="0"/>
    </xf>
    <xf numFmtId="0" fontId="73" fillId="3" borderId="28" xfId="4" applyFont="1" applyBorder="1" applyAlignment="1" applyProtection="1">
      <alignment horizontal="center" vertical="center" wrapText="1"/>
      <protection locked="0"/>
    </xf>
    <xf numFmtId="0" fontId="17" fillId="7" borderId="42" xfId="4" applyFont="1" applyFill="1" applyBorder="1" applyAlignment="1" applyProtection="1">
      <alignment horizontal="center" vertical="center"/>
      <protection locked="0"/>
    </xf>
    <xf numFmtId="0" fontId="14" fillId="3" borderId="32" xfId="4" applyFont="1" applyBorder="1" applyAlignment="1" applyProtection="1">
      <alignment horizontal="left" vertical="center"/>
      <protection locked="0"/>
    </xf>
    <xf numFmtId="0" fontId="14" fillId="3" borderId="37" xfId="4" applyFont="1" applyBorder="1" applyAlignment="1" applyProtection="1">
      <alignment horizontal="left" vertical="center"/>
      <protection locked="0"/>
    </xf>
    <xf numFmtId="0" fontId="14" fillId="3" borderId="41" xfId="4" applyFont="1" applyBorder="1" applyAlignment="1" applyProtection="1">
      <alignment horizontal="left" vertical="center"/>
      <protection locked="0"/>
    </xf>
    <xf numFmtId="0" fontId="17" fillId="3" borderId="43" xfId="4" applyFont="1" applyBorder="1" applyAlignment="1" applyProtection="1">
      <alignment horizontal="center" vertical="center"/>
      <protection locked="0"/>
    </xf>
    <xf numFmtId="0" fontId="17" fillId="7" borderId="43" xfId="4" applyFont="1" applyFill="1" applyBorder="1" applyAlignment="1" applyProtection="1">
      <alignment horizontal="center" vertical="center"/>
      <protection locked="0"/>
    </xf>
    <xf numFmtId="0" fontId="14" fillId="3" borderId="8" xfId="4" applyFont="1" applyBorder="1" applyAlignment="1" applyProtection="1">
      <alignment horizontal="left" vertical="center"/>
      <protection locked="0"/>
    </xf>
    <xf numFmtId="0" fontId="14" fillId="3" borderId="0" xfId="4" applyFont="1" applyBorder="1" applyAlignment="1" applyProtection="1">
      <alignment horizontal="left" vertical="center"/>
      <protection locked="0"/>
    </xf>
    <xf numFmtId="0" fontId="14" fillId="3" borderId="56" xfId="4" applyFont="1" applyBorder="1" applyAlignment="1" applyProtection="1">
      <alignment horizontal="left" vertical="center"/>
      <protection locked="0"/>
    </xf>
    <xf numFmtId="0" fontId="17" fillId="7" borderId="40" xfId="4" applyFont="1" applyFill="1" applyBorder="1" applyAlignment="1" applyProtection="1">
      <alignment horizontal="center" vertical="center" wrapText="1"/>
      <protection locked="0"/>
    </xf>
    <xf numFmtId="0" fontId="14" fillId="3" borderId="4" xfId="4" applyFont="1" applyBorder="1" applyAlignment="1" applyProtection="1">
      <alignment horizontal="left" vertical="center"/>
      <protection locked="0"/>
    </xf>
    <xf numFmtId="0" fontId="14" fillId="3" borderId="39" xfId="4" applyFont="1" applyBorder="1" applyAlignment="1" applyProtection="1">
      <alignment horizontal="left" vertical="center"/>
      <protection locked="0"/>
    </xf>
    <xf numFmtId="0" fontId="14" fillId="3" borderId="38" xfId="4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4" fontId="12" fillId="5" borderId="77" xfId="3" applyNumberFormat="1" applyFont="1" applyFill="1" applyBorder="1" applyAlignment="1" applyProtection="1">
      <alignment horizontal="center" vertical="center"/>
      <protection locked="0"/>
    </xf>
    <xf numFmtId="0" fontId="2" fillId="3" borderId="76" xfId="4" applyFont="1" applyBorder="1" applyAlignment="1" applyProtection="1">
      <alignment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168" fontId="74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7" fillId="2" borderId="11" xfId="3" applyFont="1" applyBorder="1" applyAlignment="1" applyProtection="1">
      <alignment vertical="center"/>
      <protection locked="0"/>
    </xf>
    <xf numFmtId="0" fontId="7" fillId="0" borderId="0" xfId="0" applyNumberFormat="1" applyFont="1" applyAlignment="1" applyProtection="1">
      <alignment vertical="center"/>
      <protection locked="0"/>
    </xf>
    <xf numFmtId="0" fontId="7" fillId="2" borderId="8" xfId="3" applyFont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</cellXfs>
  <cellStyles count="1317">
    <cellStyle name="0_DESCRIPTIF" xfId="5"/>
    <cellStyle name="0_DESCRIPTIF 10" xfId="6"/>
    <cellStyle name="0_DESCRIPTIF 11" xfId="7"/>
    <cellStyle name="0_DESCRIPTIF 12" xfId="8"/>
    <cellStyle name="0_DESCRIPTIF 13" xfId="9"/>
    <cellStyle name="0_DESCRIPTIF 14" xfId="10"/>
    <cellStyle name="0_DESCRIPTIF 15" xfId="11"/>
    <cellStyle name="0_DESCRIPTIF 16" xfId="12"/>
    <cellStyle name="0_DESCRIPTIF 17" xfId="13"/>
    <cellStyle name="0_DESCRIPTIF 18" xfId="14"/>
    <cellStyle name="0_DESCRIPTIF 19" xfId="15"/>
    <cellStyle name="0_DESCRIPTIF 2" xfId="16"/>
    <cellStyle name="0_DESCRIPTIF 2 2" xfId="17"/>
    <cellStyle name="0_DESCRIPTIF 20" xfId="18"/>
    <cellStyle name="0_DESCRIPTIF 21" xfId="19"/>
    <cellStyle name="0_DESCRIPTIF 22" xfId="20"/>
    <cellStyle name="0_DESCRIPTIF 23" xfId="21"/>
    <cellStyle name="0_DESCRIPTIF 24" xfId="22"/>
    <cellStyle name="0_DESCRIPTIF 25" xfId="23"/>
    <cellStyle name="0_DESCRIPTIF 26" xfId="24"/>
    <cellStyle name="0_DESCRIPTIF 27" xfId="25"/>
    <cellStyle name="0_DESCRIPTIF 28" xfId="26"/>
    <cellStyle name="0_DESCRIPTIF 29" xfId="27"/>
    <cellStyle name="0_DESCRIPTIF 3" xfId="28"/>
    <cellStyle name="0_DESCRIPTIF 30" xfId="29"/>
    <cellStyle name="0_DESCRIPTIF 31" xfId="30"/>
    <cellStyle name="0_DESCRIPTIF 32" xfId="31"/>
    <cellStyle name="0_DESCRIPTIF 33" xfId="32"/>
    <cellStyle name="0_DESCRIPTIF 34" xfId="33"/>
    <cellStyle name="0_DESCRIPTIF 35" xfId="34"/>
    <cellStyle name="0_DESCRIPTIF 36" xfId="35"/>
    <cellStyle name="0_DESCRIPTIF 37" xfId="36"/>
    <cellStyle name="0_DESCRIPTIF 38" xfId="37"/>
    <cellStyle name="0_DESCRIPTIF 39" xfId="38"/>
    <cellStyle name="0_DESCRIPTIF 4" xfId="39"/>
    <cellStyle name="0_DESCRIPTIF 40" xfId="40"/>
    <cellStyle name="0_DESCRIPTIF 41" xfId="41"/>
    <cellStyle name="0_DESCRIPTIF 42" xfId="42"/>
    <cellStyle name="0_DESCRIPTIF 43" xfId="43"/>
    <cellStyle name="0_DESCRIPTIF 5" xfId="44"/>
    <cellStyle name="0_DESCRIPTIF 6" xfId="45"/>
    <cellStyle name="0_DESCRIPTIF 7" xfId="46"/>
    <cellStyle name="0_DESCRIPTIF 8" xfId="47"/>
    <cellStyle name="0_DESCRIPTIF 9" xfId="48"/>
    <cellStyle name="0_indic" xfId="49"/>
    <cellStyle name="0_indic 10" xfId="50"/>
    <cellStyle name="0_indic 11" xfId="51"/>
    <cellStyle name="0_indic 12" xfId="52"/>
    <cellStyle name="0_indic 13" xfId="53"/>
    <cellStyle name="0_indic 14" xfId="54"/>
    <cellStyle name="0_indic 15" xfId="55"/>
    <cellStyle name="0_indic 16" xfId="56"/>
    <cellStyle name="0_indic 17" xfId="57"/>
    <cellStyle name="0_indic 18" xfId="58"/>
    <cellStyle name="0_indic 19" xfId="59"/>
    <cellStyle name="0_indic 2" xfId="60"/>
    <cellStyle name="0_indic 2 2" xfId="61"/>
    <cellStyle name="0_indic 20" xfId="62"/>
    <cellStyle name="0_indic 21" xfId="63"/>
    <cellStyle name="0_indic 22" xfId="64"/>
    <cellStyle name="0_indic 23" xfId="65"/>
    <cellStyle name="0_indic 24" xfId="66"/>
    <cellStyle name="0_indic 25" xfId="67"/>
    <cellStyle name="0_indic 26" xfId="68"/>
    <cellStyle name="0_indic 27" xfId="69"/>
    <cellStyle name="0_indic 28" xfId="70"/>
    <cellStyle name="0_indic 29" xfId="71"/>
    <cellStyle name="0_indic 3" xfId="72"/>
    <cellStyle name="0_indic 30" xfId="73"/>
    <cellStyle name="0_indic 31" xfId="74"/>
    <cellStyle name="0_indic 32" xfId="75"/>
    <cellStyle name="0_indic 33" xfId="76"/>
    <cellStyle name="0_indic 34" xfId="77"/>
    <cellStyle name="0_indic 35" xfId="78"/>
    <cellStyle name="0_indic 36" xfId="79"/>
    <cellStyle name="0_indic 37" xfId="80"/>
    <cellStyle name="0_indic 38" xfId="81"/>
    <cellStyle name="0_indic 39" xfId="82"/>
    <cellStyle name="0_indic 4" xfId="83"/>
    <cellStyle name="0_indic 40" xfId="84"/>
    <cellStyle name="0_indic 41" xfId="85"/>
    <cellStyle name="0_indic 42" xfId="86"/>
    <cellStyle name="0_indic 43" xfId="87"/>
    <cellStyle name="0_indic 5" xfId="88"/>
    <cellStyle name="0_indic 6" xfId="89"/>
    <cellStyle name="0_indic 7" xfId="90"/>
    <cellStyle name="0_indic 8" xfId="91"/>
    <cellStyle name="0_indic 9" xfId="92"/>
    <cellStyle name="0_prix" xfId="93"/>
    <cellStyle name="0_ref" xfId="94"/>
    <cellStyle name="0_ref 10" xfId="95"/>
    <cellStyle name="0_ref 11" xfId="96"/>
    <cellStyle name="0_ref 12" xfId="97"/>
    <cellStyle name="0_ref 13" xfId="98"/>
    <cellStyle name="0_ref 14" xfId="99"/>
    <cellStyle name="0_ref 15" xfId="100"/>
    <cellStyle name="0_ref 16" xfId="101"/>
    <cellStyle name="0_ref 17" xfId="102"/>
    <cellStyle name="0_ref 18" xfId="103"/>
    <cellStyle name="0_ref 19" xfId="104"/>
    <cellStyle name="0_ref 2" xfId="105"/>
    <cellStyle name="0_ref 2 2" xfId="106"/>
    <cellStyle name="0_ref 20" xfId="107"/>
    <cellStyle name="0_ref 21" xfId="108"/>
    <cellStyle name="0_ref 22" xfId="109"/>
    <cellStyle name="0_ref 23" xfId="110"/>
    <cellStyle name="0_ref 24" xfId="111"/>
    <cellStyle name="0_ref 25" xfId="112"/>
    <cellStyle name="0_ref 26" xfId="113"/>
    <cellStyle name="0_ref 27" xfId="114"/>
    <cellStyle name="0_ref 28" xfId="115"/>
    <cellStyle name="0_ref 29" xfId="116"/>
    <cellStyle name="0_ref 3" xfId="117"/>
    <cellStyle name="0_ref 30" xfId="118"/>
    <cellStyle name="0_ref 31" xfId="119"/>
    <cellStyle name="0_ref 32" xfId="120"/>
    <cellStyle name="0_ref 33" xfId="121"/>
    <cellStyle name="0_ref 34" xfId="122"/>
    <cellStyle name="0_ref 35" xfId="123"/>
    <cellStyle name="0_ref 36" xfId="124"/>
    <cellStyle name="0_ref 37" xfId="125"/>
    <cellStyle name="0_ref 38" xfId="126"/>
    <cellStyle name="0_ref 39" xfId="127"/>
    <cellStyle name="0_ref 4" xfId="128"/>
    <cellStyle name="0_ref 40" xfId="129"/>
    <cellStyle name="0_ref 41" xfId="130"/>
    <cellStyle name="0_ref 42" xfId="131"/>
    <cellStyle name="0_ref 43" xfId="132"/>
    <cellStyle name="0_ref 5" xfId="133"/>
    <cellStyle name="0_ref 6" xfId="134"/>
    <cellStyle name="0_ref 7" xfId="135"/>
    <cellStyle name="0_ref 8" xfId="136"/>
    <cellStyle name="0_ref 9" xfId="137"/>
    <cellStyle name="0_reference" xfId="138"/>
    <cellStyle name="0_reference 10" xfId="139"/>
    <cellStyle name="0_reference 11" xfId="140"/>
    <cellStyle name="0_reference 12" xfId="141"/>
    <cellStyle name="0_reference 13" xfId="142"/>
    <cellStyle name="0_reference 14" xfId="143"/>
    <cellStyle name="0_reference 15" xfId="144"/>
    <cellStyle name="0_reference 16" xfId="145"/>
    <cellStyle name="0_reference 17" xfId="146"/>
    <cellStyle name="0_reference 18" xfId="147"/>
    <cellStyle name="0_reference 19" xfId="148"/>
    <cellStyle name="0_reference 2" xfId="149"/>
    <cellStyle name="0_reference 2 2" xfId="150"/>
    <cellStyle name="0_reference 20" xfId="151"/>
    <cellStyle name="0_reference 21" xfId="152"/>
    <cellStyle name="0_reference 22" xfId="153"/>
    <cellStyle name="0_reference 23" xfId="154"/>
    <cellStyle name="0_reference 24" xfId="155"/>
    <cellStyle name="0_reference 25" xfId="156"/>
    <cellStyle name="0_reference 26" xfId="157"/>
    <cellStyle name="0_reference 27" xfId="158"/>
    <cellStyle name="0_reference 28" xfId="159"/>
    <cellStyle name="0_reference 29" xfId="160"/>
    <cellStyle name="0_reference 3" xfId="161"/>
    <cellStyle name="0_reference 30" xfId="162"/>
    <cellStyle name="0_reference 31" xfId="163"/>
    <cellStyle name="0_reference 32" xfId="164"/>
    <cellStyle name="0_reference 33" xfId="165"/>
    <cellStyle name="0_reference 34" xfId="166"/>
    <cellStyle name="0_reference 35" xfId="167"/>
    <cellStyle name="0_reference 36" xfId="168"/>
    <cellStyle name="0_reference 37" xfId="169"/>
    <cellStyle name="0_reference 38" xfId="170"/>
    <cellStyle name="0_reference 39" xfId="171"/>
    <cellStyle name="0_reference 4" xfId="172"/>
    <cellStyle name="0_reference 40" xfId="173"/>
    <cellStyle name="0_reference 41" xfId="174"/>
    <cellStyle name="0_reference 42" xfId="175"/>
    <cellStyle name="0_reference 43" xfId="176"/>
    <cellStyle name="0_reference 5" xfId="177"/>
    <cellStyle name="0_reference 6" xfId="178"/>
    <cellStyle name="0_reference 7" xfId="179"/>
    <cellStyle name="0_reference 8" xfId="180"/>
    <cellStyle name="0_reference 9" xfId="181"/>
    <cellStyle name="20 % - Accent5" xfId="4" builtinId="46"/>
    <cellStyle name="20% - Dekorfärg1" xfId="182"/>
    <cellStyle name="20% - Dekorfärg1 2" xfId="183"/>
    <cellStyle name="20% - Dekorfärg1 2 2" xfId="184"/>
    <cellStyle name="20% - Dekorfärg1 3" xfId="185"/>
    <cellStyle name="20% - Dekorfärg2" xfId="186"/>
    <cellStyle name="20% - Dekorfärg2 2" xfId="187"/>
    <cellStyle name="20% - Dekorfärg2 2 2" xfId="188"/>
    <cellStyle name="20% - Dekorfärg2 3" xfId="189"/>
    <cellStyle name="20% - Dekorfärg3" xfId="190"/>
    <cellStyle name="20% - Dekorfärg3 2" xfId="191"/>
    <cellStyle name="20% - Dekorfärg3 2 2" xfId="192"/>
    <cellStyle name="20% - Dekorfärg3 3" xfId="193"/>
    <cellStyle name="20% - Dekorfärg4" xfId="194"/>
    <cellStyle name="20% - Dekorfärg4 2" xfId="195"/>
    <cellStyle name="20% - Dekorfärg4 2 2" xfId="196"/>
    <cellStyle name="20% - Dekorfärg4 3" xfId="197"/>
    <cellStyle name="20% - Dekorfärg5" xfId="198"/>
    <cellStyle name="20% - Dekorfärg5 2" xfId="199"/>
    <cellStyle name="20% - Dekorfärg5 2 2" xfId="200"/>
    <cellStyle name="20% - Dekorfärg5 3" xfId="201"/>
    <cellStyle name="20% - Dekorfärg6" xfId="202"/>
    <cellStyle name="20% - Dekorfärg6 2" xfId="203"/>
    <cellStyle name="20% - Dekorfärg6 2 2" xfId="204"/>
    <cellStyle name="20% - Dekorfärg6 3" xfId="205"/>
    <cellStyle name="40% - Dekorfärg1" xfId="206"/>
    <cellStyle name="40% - Dekorfärg1 2" xfId="207"/>
    <cellStyle name="40% - Dekorfärg1 2 2" xfId="208"/>
    <cellStyle name="40% - Dekorfärg1 3" xfId="209"/>
    <cellStyle name="40% - Dekorfärg2" xfId="210"/>
    <cellStyle name="40% - Dekorfärg2 2" xfId="211"/>
    <cellStyle name="40% - Dekorfärg2 2 2" xfId="212"/>
    <cellStyle name="40% - Dekorfärg2 3" xfId="213"/>
    <cellStyle name="40% - Dekorfärg3" xfId="214"/>
    <cellStyle name="40% - Dekorfärg3 2" xfId="215"/>
    <cellStyle name="40% - Dekorfärg3 2 2" xfId="216"/>
    <cellStyle name="40% - Dekorfärg3 3" xfId="217"/>
    <cellStyle name="40% - Dekorfärg4" xfId="218"/>
    <cellStyle name="40% - Dekorfärg4 2" xfId="219"/>
    <cellStyle name="40% - Dekorfärg4 2 2" xfId="220"/>
    <cellStyle name="40% - Dekorfärg4 3" xfId="221"/>
    <cellStyle name="40% - Dekorfärg5" xfId="222"/>
    <cellStyle name="40% - Dekorfärg5 2" xfId="223"/>
    <cellStyle name="40% - Dekorfärg5 2 2" xfId="224"/>
    <cellStyle name="40% - Dekorfärg5 3" xfId="225"/>
    <cellStyle name="40% - Dekorfärg6" xfId="226"/>
    <cellStyle name="40% - Dekorfärg6 2" xfId="227"/>
    <cellStyle name="40% - Dekorfärg6 2 2" xfId="228"/>
    <cellStyle name="40% - Dekorfärg6 3" xfId="229"/>
    <cellStyle name="60% - Dekorfärg1" xfId="230"/>
    <cellStyle name="60% - Dekorfärg1 2" xfId="231"/>
    <cellStyle name="60% - Dekorfärg2" xfId="232"/>
    <cellStyle name="60% - Dekorfärg2 2" xfId="233"/>
    <cellStyle name="60% - Dekorfärg3" xfId="234"/>
    <cellStyle name="60% - Dekorfärg3 2" xfId="235"/>
    <cellStyle name="60% - Dekorfärg4" xfId="236"/>
    <cellStyle name="60% - Dekorfärg4 2" xfId="237"/>
    <cellStyle name="60% - Dekorfärg5" xfId="238"/>
    <cellStyle name="60% - Dekorfärg5 2" xfId="239"/>
    <cellStyle name="60% - Dekorfärg6" xfId="240"/>
    <cellStyle name="60% - Dekorfärg6 2" xfId="241"/>
    <cellStyle name="Anteckning" xfId="242"/>
    <cellStyle name="Anteckning 2" xfId="243"/>
    <cellStyle name="article" xfId="244"/>
    <cellStyle name="article 10" xfId="245"/>
    <cellStyle name="article 11" xfId="246"/>
    <cellStyle name="article 12" xfId="247"/>
    <cellStyle name="article 13" xfId="248"/>
    <cellStyle name="article 14" xfId="249"/>
    <cellStyle name="article 15" xfId="250"/>
    <cellStyle name="article 16" xfId="251"/>
    <cellStyle name="article 17" xfId="252"/>
    <cellStyle name="article 18" xfId="253"/>
    <cellStyle name="article 19" xfId="254"/>
    <cellStyle name="article 2" xfId="255"/>
    <cellStyle name="article 2 2" xfId="256"/>
    <cellStyle name="article 20" xfId="257"/>
    <cellStyle name="article 21" xfId="258"/>
    <cellStyle name="article 22" xfId="259"/>
    <cellStyle name="article 23" xfId="260"/>
    <cellStyle name="article 24" xfId="261"/>
    <cellStyle name="article 25" xfId="262"/>
    <cellStyle name="article 26" xfId="263"/>
    <cellStyle name="article 27" xfId="264"/>
    <cellStyle name="article 28" xfId="265"/>
    <cellStyle name="article 29" xfId="266"/>
    <cellStyle name="article 3" xfId="267"/>
    <cellStyle name="article 30" xfId="268"/>
    <cellStyle name="article 31" xfId="269"/>
    <cellStyle name="article 32" xfId="270"/>
    <cellStyle name="article 33" xfId="271"/>
    <cellStyle name="article 34" xfId="272"/>
    <cellStyle name="article 35" xfId="273"/>
    <cellStyle name="article 36" xfId="274"/>
    <cellStyle name="article 37" xfId="275"/>
    <cellStyle name="article 38" xfId="276"/>
    <cellStyle name="article 39" xfId="277"/>
    <cellStyle name="article 4" xfId="278"/>
    <cellStyle name="article 40" xfId="279"/>
    <cellStyle name="article 41" xfId="280"/>
    <cellStyle name="article 42" xfId="281"/>
    <cellStyle name="article 43" xfId="282"/>
    <cellStyle name="article 5" xfId="283"/>
    <cellStyle name="article 6" xfId="284"/>
    <cellStyle name="article 7" xfId="285"/>
    <cellStyle name="article 8" xfId="286"/>
    <cellStyle name="article 9" xfId="287"/>
    <cellStyle name="Beräkning" xfId="288"/>
    <cellStyle name="Beräkning 2" xfId="289"/>
    <cellStyle name="Bra" xfId="290"/>
    <cellStyle name="Bra 2" xfId="291"/>
    <cellStyle name="Commentaire 2" xfId="292"/>
    <cellStyle name="Commentaire 3" xfId="293"/>
    <cellStyle name="Commentaire 3 2" xfId="294"/>
    <cellStyle name="Commentaire 4" xfId="295"/>
    <cellStyle name="Commentaire 4 2" xfId="296"/>
    <cellStyle name="Dålig" xfId="297"/>
    <cellStyle name="Dålig 2" xfId="298"/>
    <cellStyle name="Euro" xfId="299"/>
    <cellStyle name="Euro 2" xfId="300"/>
    <cellStyle name="famille" xfId="301"/>
    <cellStyle name="famille 10" xfId="302"/>
    <cellStyle name="famille 11" xfId="303"/>
    <cellStyle name="famille 12" xfId="304"/>
    <cellStyle name="famille 13" xfId="305"/>
    <cellStyle name="famille 14" xfId="306"/>
    <cellStyle name="famille 15" xfId="307"/>
    <cellStyle name="famille 16" xfId="308"/>
    <cellStyle name="famille 17" xfId="309"/>
    <cellStyle name="famille 18" xfId="310"/>
    <cellStyle name="famille 19" xfId="311"/>
    <cellStyle name="famille 2" xfId="312"/>
    <cellStyle name="famille 2 2" xfId="313"/>
    <cellStyle name="famille 20" xfId="314"/>
    <cellStyle name="famille 21" xfId="315"/>
    <cellStyle name="famille 22" xfId="316"/>
    <cellStyle name="famille 23" xfId="317"/>
    <cellStyle name="famille 24" xfId="318"/>
    <cellStyle name="famille 25" xfId="319"/>
    <cellStyle name="famille 26" xfId="320"/>
    <cellStyle name="famille 27" xfId="321"/>
    <cellStyle name="famille 28" xfId="322"/>
    <cellStyle name="famille 29" xfId="323"/>
    <cellStyle name="famille 3" xfId="324"/>
    <cellStyle name="famille 30" xfId="325"/>
    <cellStyle name="famille 31" xfId="326"/>
    <cellStyle name="famille 32" xfId="327"/>
    <cellStyle name="famille 33" xfId="328"/>
    <cellStyle name="famille 34" xfId="329"/>
    <cellStyle name="famille 35" xfId="330"/>
    <cellStyle name="famille 36" xfId="331"/>
    <cellStyle name="famille 37" xfId="332"/>
    <cellStyle name="famille 38" xfId="333"/>
    <cellStyle name="famille 39" xfId="334"/>
    <cellStyle name="famille 4" xfId="335"/>
    <cellStyle name="famille 40" xfId="336"/>
    <cellStyle name="famille 41" xfId="337"/>
    <cellStyle name="famille 42" xfId="338"/>
    <cellStyle name="famille 43" xfId="339"/>
    <cellStyle name="famille 5" xfId="340"/>
    <cellStyle name="famille 6" xfId="341"/>
    <cellStyle name="famille 7" xfId="342"/>
    <cellStyle name="famille 8" xfId="343"/>
    <cellStyle name="famille 9" xfId="344"/>
    <cellStyle name="Färg1" xfId="345"/>
    <cellStyle name="Färg1 2" xfId="346"/>
    <cellStyle name="Färg2" xfId="347"/>
    <cellStyle name="Färg2 2" xfId="348"/>
    <cellStyle name="Färg3" xfId="349"/>
    <cellStyle name="Färg3 2" xfId="350"/>
    <cellStyle name="Färg4" xfId="351"/>
    <cellStyle name="Färg4 2" xfId="352"/>
    <cellStyle name="Färg5" xfId="353"/>
    <cellStyle name="Färg5 2" xfId="354"/>
    <cellStyle name="Färg6" xfId="355"/>
    <cellStyle name="Färg6 2" xfId="356"/>
    <cellStyle name="Förklarande text" xfId="357"/>
    <cellStyle name="Förklarande text 2" xfId="358"/>
    <cellStyle name="grue" xfId="359"/>
    <cellStyle name="grue 10" xfId="360"/>
    <cellStyle name="grue 11" xfId="361"/>
    <cellStyle name="grue 12" xfId="362"/>
    <cellStyle name="grue 13" xfId="363"/>
    <cellStyle name="grue 14" xfId="364"/>
    <cellStyle name="grue 15" xfId="365"/>
    <cellStyle name="grue 16" xfId="366"/>
    <cellStyle name="grue 17" xfId="367"/>
    <cellStyle name="grue 18" xfId="368"/>
    <cellStyle name="grue 19" xfId="369"/>
    <cellStyle name="grue 2" xfId="370"/>
    <cellStyle name="grue 2 2" xfId="371"/>
    <cellStyle name="grue 20" xfId="372"/>
    <cellStyle name="grue 21" xfId="373"/>
    <cellStyle name="grue 22" xfId="374"/>
    <cellStyle name="grue 23" xfId="375"/>
    <cellStyle name="grue 24" xfId="376"/>
    <cellStyle name="grue 25" xfId="377"/>
    <cellStyle name="grue 26" xfId="378"/>
    <cellStyle name="grue 27" xfId="379"/>
    <cellStyle name="grue 28" xfId="380"/>
    <cellStyle name="grue 29" xfId="381"/>
    <cellStyle name="grue 3" xfId="382"/>
    <cellStyle name="grue 30" xfId="383"/>
    <cellStyle name="grue 31" xfId="384"/>
    <cellStyle name="grue 32" xfId="385"/>
    <cellStyle name="grue 33" xfId="386"/>
    <cellStyle name="grue 34" xfId="387"/>
    <cellStyle name="grue 35" xfId="388"/>
    <cellStyle name="grue 36" xfId="389"/>
    <cellStyle name="grue 37" xfId="390"/>
    <cellStyle name="grue 38" xfId="391"/>
    <cellStyle name="grue 39" xfId="392"/>
    <cellStyle name="grue 4" xfId="393"/>
    <cellStyle name="grue 40" xfId="394"/>
    <cellStyle name="grue 41" xfId="395"/>
    <cellStyle name="grue 42" xfId="396"/>
    <cellStyle name="grue 43" xfId="397"/>
    <cellStyle name="grue 5" xfId="398"/>
    <cellStyle name="grue 6" xfId="399"/>
    <cellStyle name="grue 7" xfId="400"/>
    <cellStyle name="grue 8" xfId="401"/>
    <cellStyle name="grue 9" xfId="402"/>
    <cellStyle name="Indata" xfId="403"/>
    <cellStyle name="Indata 2" xfId="404"/>
    <cellStyle name="Kontrollcell" xfId="405"/>
    <cellStyle name="Kontrollcell 2" xfId="406"/>
    <cellStyle name="Länkad cell" xfId="407"/>
    <cellStyle name="Länkad cell 2" xfId="408"/>
    <cellStyle name="Lien hypertexte" xfId="1316" builtinId="8"/>
    <cellStyle name="Milliers" xfId="1" builtinId="3"/>
    <cellStyle name="Milliers 2" xfId="409"/>
    <cellStyle name="Milliers 3" xfId="410"/>
    <cellStyle name="Milliers 3 2" xfId="411"/>
    <cellStyle name="Milliers 4" xfId="412"/>
    <cellStyle name="Milliers 4 2" xfId="413"/>
    <cellStyle name="Monétaire" xfId="2" builtinId="4"/>
    <cellStyle name="Monétaire 2" xfId="414"/>
    <cellStyle name="Monétaire 3" xfId="415"/>
    <cellStyle name="Monétaire 3 2" xfId="416"/>
    <cellStyle name="Monétaire 4" xfId="417"/>
    <cellStyle name="Monétaire 4 2" xfId="418"/>
    <cellStyle name="Normal" xfId="0" builtinId="0"/>
    <cellStyle name="Normal 10" xfId="419"/>
    <cellStyle name="Normal 10 2" xfId="420"/>
    <cellStyle name="Normal 10 2 2" xfId="421"/>
    <cellStyle name="Normal 10 2 2 2" xfId="422"/>
    <cellStyle name="Normal 10 2 2 2 2" xfId="423"/>
    <cellStyle name="Normal 10 2 2 2 3" xfId="424"/>
    <cellStyle name="Normal 10 2 2 3" xfId="425"/>
    <cellStyle name="Normal 10 2 2 4" xfId="426"/>
    <cellStyle name="Normal 10 2 3" xfId="427"/>
    <cellStyle name="Normal 10 3" xfId="428"/>
    <cellStyle name="Normal 10 4" xfId="429"/>
    <cellStyle name="Normal 10 5" xfId="430"/>
    <cellStyle name="Normal 10 6" xfId="431"/>
    <cellStyle name="Normal 10 7" xfId="432"/>
    <cellStyle name="Normal 10 8" xfId="433"/>
    <cellStyle name="Normal 10 8 2" xfId="434"/>
    <cellStyle name="Normal 10 8 2 2" xfId="435"/>
    <cellStyle name="Normal 10 8 2 3" xfId="436"/>
    <cellStyle name="Normal 10 8 3" xfId="437"/>
    <cellStyle name="Normal 10 8 4" xfId="438"/>
    <cellStyle name="Normal 11" xfId="439"/>
    <cellStyle name="Normal 11 2" xfId="440"/>
    <cellStyle name="Normal 11 3" xfId="441"/>
    <cellStyle name="Normal 11 4" xfId="442"/>
    <cellStyle name="Normal 11 5" xfId="443"/>
    <cellStyle name="Normal 11 6" xfId="444"/>
    <cellStyle name="Normal 11 7" xfId="445"/>
    <cellStyle name="Normal 11 8" xfId="446"/>
    <cellStyle name="Normal 12" xfId="447"/>
    <cellStyle name="Normal 12 2" xfId="448"/>
    <cellStyle name="Normal 12 3" xfId="449"/>
    <cellStyle name="Normal 12 4" xfId="450"/>
    <cellStyle name="Normal 12 5" xfId="451"/>
    <cellStyle name="Normal 12 6" xfId="452"/>
    <cellStyle name="Normal 12 7" xfId="453"/>
    <cellStyle name="Normal 13" xfId="454"/>
    <cellStyle name="Normal 13 2" xfId="455"/>
    <cellStyle name="Normal 13 3" xfId="456"/>
    <cellStyle name="Normal 13 4" xfId="457"/>
    <cellStyle name="Normal 13 5" xfId="458"/>
    <cellStyle name="Normal 13 6" xfId="459"/>
    <cellStyle name="Normal 13 7" xfId="460"/>
    <cellStyle name="Normal 14" xfId="461"/>
    <cellStyle name="Normal 14 2" xfId="462"/>
    <cellStyle name="Normal 14 3" xfId="463"/>
    <cellStyle name="Normal 14 4" xfId="464"/>
    <cellStyle name="Normal 14 5" xfId="465"/>
    <cellStyle name="Normal 14 6" xfId="466"/>
    <cellStyle name="Normal 14 7" xfId="467"/>
    <cellStyle name="Normal 15" xfId="468"/>
    <cellStyle name="Normal 15 2" xfId="469"/>
    <cellStyle name="Normal 15 3" xfId="470"/>
    <cellStyle name="Normal 15 4" xfId="471"/>
    <cellStyle name="Normal 15 5" xfId="472"/>
    <cellStyle name="Normal 15 6" xfId="473"/>
    <cellStyle name="Normal 15 7" xfId="474"/>
    <cellStyle name="Normal 16" xfId="475"/>
    <cellStyle name="Normal 16 2" xfId="476"/>
    <cellStyle name="Normal 16 3" xfId="477"/>
    <cellStyle name="Normal 16 4" xfId="478"/>
    <cellStyle name="Normal 16 5" xfId="479"/>
    <cellStyle name="Normal 16 6" xfId="480"/>
    <cellStyle name="Normal 16 7" xfId="481"/>
    <cellStyle name="Normal 17" xfId="482"/>
    <cellStyle name="Normal 17 2" xfId="483"/>
    <cellStyle name="Normal 17 3" xfId="484"/>
    <cellStyle name="Normal 17 4" xfId="485"/>
    <cellStyle name="Normal 17 5" xfId="486"/>
    <cellStyle name="Normal 17 6" xfId="487"/>
    <cellStyle name="Normal 17 7" xfId="488"/>
    <cellStyle name="Normal 18" xfId="489"/>
    <cellStyle name="Normal 18 2" xfId="490"/>
    <cellStyle name="Normal 18 3" xfId="491"/>
    <cellStyle name="Normal 18 4" xfId="492"/>
    <cellStyle name="Normal 18 5" xfId="493"/>
    <cellStyle name="Normal 18 6" xfId="494"/>
    <cellStyle name="Normal 18 7" xfId="495"/>
    <cellStyle name="Normal 19" xfId="496"/>
    <cellStyle name="Normal 19 2" xfId="497"/>
    <cellStyle name="Normal 19 3" xfId="498"/>
    <cellStyle name="Normal 19 4" xfId="499"/>
    <cellStyle name="Normal 19 5" xfId="500"/>
    <cellStyle name="Normal 19 6" xfId="501"/>
    <cellStyle name="Normal 19 7" xfId="502"/>
    <cellStyle name="Normal 2" xfId="503"/>
    <cellStyle name="Normal 2 10" xfId="504"/>
    <cellStyle name="Normal 2 10 2" xfId="505"/>
    <cellStyle name="Normal 2 10 3" xfId="506"/>
    <cellStyle name="Normal 2 10 4" xfId="507"/>
    <cellStyle name="Normal 2 10 5" xfId="508"/>
    <cellStyle name="Normal 2 10 6" xfId="509"/>
    <cellStyle name="Normal 2 10 7" xfId="510"/>
    <cellStyle name="Normal 2 11" xfId="511"/>
    <cellStyle name="Normal 2 11 2" xfId="512"/>
    <cellStyle name="Normal 2 11 3" xfId="513"/>
    <cellStyle name="Normal 2 11 4" xfId="514"/>
    <cellStyle name="Normal 2 11 5" xfId="515"/>
    <cellStyle name="Normal 2 11 6" xfId="516"/>
    <cellStyle name="Normal 2 11 7" xfId="517"/>
    <cellStyle name="Normal 2 12" xfId="518"/>
    <cellStyle name="Normal 2 12 2" xfId="519"/>
    <cellStyle name="Normal 2 12 3" xfId="520"/>
    <cellStyle name="Normal 2 12 4" xfId="521"/>
    <cellStyle name="Normal 2 12 5" xfId="522"/>
    <cellStyle name="Normal 2 12 6" xfId="523"/>
    <cellStyle name="Normal 2 12 7" xfId="524"/>
    <cellStyle name="Normal 2 13" xfId="525"/>
    <cellStyle name="Normal 2 13 2" xfId="526"/>
    <cellStyle name="Normal 2 13 3" xfId="527"/>
    <cellStyle name="Normal 2 13 4" xfId="528"/>
    <cellStyle name="Normal 2 13 5" xfId="529"/>
    <cellStyle name="Normal 2 13 6" xfId="530"/>
    <cellStyle name="Normal 2 13 7" xfId="531"/>
    <cellStyle name="Normal 2 14" xfId="532"/>
    <cellStyle name="Normal 2 14 2" xfId="533"/>
    <cellStyle name="Normal 2 14 3" xfId="534"/>
    <cellStyle name="Normal 2 14 4" xfId="535"/>
    <cellStyle name="Normal 2 14 5" xfId="536"/>
    <cellStyle name="Normal 2 14 6" xfId="537"/>
    <cellStyle name="Normal 2 14 7" xfId="538"/>
    <cellStyle name="Normal 2 15" xfId="539"/>
    <cellStyle name="Normal 2 15 2" xfId="540"/>
    <cellStyle name="Normal 2 15 3" xfId="541"/>
    <cellStyle name="Normal 2 15 4" xfId="542"/>
    <cellStyle name="Normal 2 15 5" xfId="543"/>
    <cellStyle name="Normal 2 15 6" xfId="544"/>
    <cellStyle name="Normal 2 15 7" xfId="545"/>
    <cellStyle name="Normal 2 16" xfId="546"/>
    <cellStyle name="Normal 2 16 2" xfId="547"/>
    <cellStyle name="Normal 2 16 3" xfId="548"/>
    <cellStyle name="Normal 2 16 4" xfId="549"/>
    <cellStyle name="Normal 2 16 5" xfId="550"/>
    <cellStyle name="Normal 2 16 6" xfId="551"/>
    <cellStyle name="Normal 2 16 7" xfId="552"/>
    <cellStyle name="Normal 2 17" xfId="553"/>
    <cellStyle name="Normal 2 17 2" xfId="554"/>
    <cellStyle name="Normal 2 17 3" xfId="555"/>
    <cellStyle name="Normal 2 17 4" xfId="556"/>
    <cellStyle name="Normal 2 17 5" xfId="557"/>
    <cellStyle name="Normal 2 17 6" xfId="558"/>
    <cellStyle name="Normal 2 17 7" xfId="559"/>
    <cellStyle name="Normal 2 18" xfId="560"/>
    <cellStyle name="Normal 2 18 2" xfId="561"/>
    <cellStyle name="Normal 2 18 3" xfId="562"/>
    <cellStyle name="Normal 2 18 4" xfId="563"/>
    <cellStyle name="Normal 2 18 5" xfId="564"/>
    <cellStyle name="Normal 2 18 6" xfId="565"/>
    <cellStyle name="Normal 2 18 7" xfId="566"/>
    <cellStyle name="Normal 2 19" xfId="567"/>
    <cellStyle name="Normal 2 19 2" xfId="568"/>
    <cellStyle name="Normal 2 19 3" xfId="569"/>
    <cellStyle name="Normal 2 19 4" xfId="570"/>
    <cellStyle name="Normal 2 19 5" xfId="571"/>
    <cellStyle name="Normal 2 19 6" xfId="572"/>
    <cellStyle name="Normal 2 19 7" xfId="573"/>
    <cellStyle name="Normal 2 2" xfId="574"/>
    <cellStyle name="Normal 2 2 2" xfId="575"/>
    <cellStyle name="Normal 2 2 2 2" xfId="576"/>
    <cellStyle name="Normal 2 2 3" xfId="577"/>
    <cellStyle name="Normal 2 2 3 2" xfId="578"/>
    <cellStyle name="Normal 2 2 4" xfId="579"/>
    <cellStyle name="Normal 2 2 5" xfId="580"/>
    <cellStyle name="Normal 2 2 6" xfId="581"/>
    <cellStyle name="Normal 2 2 7" xfId="582"/>
    <cellStyle name="Normal 2 20" xfId="583"/>
    <cellStyle name="Normal 2 20 2" xfId="584"/>
    <cellStyle name="Normal 2 20 3" xfId="585"/>
    <cellStyle name="Normal 2 20 4" xfId="586"/>
    <cellStyle name="Normal 2 20 5" xfId="587"/>
    <cellStyle name="Normal 2 20 6" xfId="588"/>
    <cellStyle name="Normal 2 20 7" xfId="589"/>
    <cellStyle name="Normal 2 21" xfId="590"/>
    <cellStyle name="Normal 2 21 2" xfId="591"/>
    <cellStyle name="Normal 2 21 3" xfId="592"/>
    <cellStyle name="Normal 2 21 4" xfId="593"/>
    <cellStyle name="Normal 2 21 5" xfId="594"/>
    <cellStyle name="Normal 2 21 6" xfId="595"/>
    <cellStyle name="Normal 2 21 7" xfId="596"/>
    <cellStyle name="Normal 2 22" xfId="597"/>
    <cellStyle name="Normal 2 22 2" xfId="598"/>
    <cellStyle name="Normal 2 22 3" xfId="599"/>
    <cellStyle name="Normal 2 22 4" xfId="600"/>
    <cellStyle name="Normal 2 22 5" xfId="601"/>
    <cellStyle name="Normal 2 22 6" xfId="602"/>
    <cellStyle name="Normal 2 22 7" xfId="603"/>
    <cellStyle name="Normal 2 23" xfId="604"/>
    <cellStyle name="Normal 2 23 2" xfId="605"/>
    <cellStyle name="Normal 2 23 3" xfId="606"/>
    <cellStyle name="Normal 2 23 4" xfId="607"/>
    <cellStyle name="Normal 2 23 5" xfId="608"/>
    <cellStyle name="Normal 2 23 6" xfId="609"/>
    <cellStyle name="Normal 2 23 7" xfId="610"/>
    <cellStyle name="Normal 2 24" xfId="611"/>
    <cellStyle name="Normal 2 24 2" xfId="612"/>
    <cellStyle name="Normal 2 24 3" xfId="613"/>
    <cellStyle name="Normal 2 24 4" xfId="614"/>
    <cellStyle name="Normal 2 24 5" xfId="615"/>
    <cellStyle name="Normal 2 24 6" xfId="616"/>
    <cellStyle name="Normal 2 24 7" xfId="617"/>
    <cellStyle name="Normal 2 25" xfId="618"/>
    <cellStyle name="Normal 2 25 2" xfId="619"/>
    <cellStyle name="Normal 2 25 3" xfId="620"/>
    <cellStyle name="Normal 2 25 4" xfId="621"/>
    <cellStyle name="Normal 2 25 5" xfId="622"/>
    <cellStyle name="Normal 2 25 6" xfId="623"/>
    <cellStyle name="Normal 2 25 7" xfId="624"/>
    <cellStyle name="Normal 2 26" xfId="625"/>
    <cellStyle name="Normal 2 26 2" xfId="626"/>
    <cellStyle name="Normal 2 26 3" xfId="627"/>
    <cellStyle name="Normal 2 26 4" xfId="628"/>
    <cellStyle name="Normal 2 26 5" xfId="629"/>
    <cellStyle name="Normal 2 26 6" xfId="630"/>
    <cellStyle name="Normal 2 26 7" xfId="631"/>
    <cellStyle name="Normal 2 27" xfId="632"/>
    <cellStyle name="Normal 2 27 2" xfId="633"/>
    <cellStyle name="Normal 2 27 3" xfId="634"/>
    <cellStyle name="Normal 2 27 4" xfId="635"/>
    <cellStyle name="Normal 2 27 5" xfId="636"/>
    <cellStyle name="Normal 2 27 6" xfId="637"/>
    <cellStyle name="Normal 2 27 7" xfId="638"/>
    <cellStyle name="Normal 2 28" xfId="639"/>
    <cellStyle name="Normal 2 28 2" xfId="640"/>
    <cellStyle name="Normal 2 28 3" xfId="641"/>
    <cellStyle name="Normal 2 28 4" xfId="642"/>
    <cellStyle name="Normal 2 28 5" xfId="643"/>
    <cellStyle name="Normal 2 28 6" xfId="644"/>
    <cellStyle name="Normal 2 28 7" xfId="645"/>
    <cellStyle name="Normal 2 29" xfId="646"/>
    <cellStyle name="Normal 2 29 2" xfId="647"/>
    <cellStyle name="Normal 2 29 3" xfId="648"/>
    <cellStyle name="Normal 2 29 4" xfId="649"/>
    <cellStyle name="Normal 2 29 5" xfId="650"/>
    <cellStyle name="Normal 2 29 6" xfId="651"/>
    <cellStyle name="Normal 2 29 7" xfId="652"/>
    <cellStyle name="Normal 2 3" xfId="653"/>
    <cellStyle name="Normal 2 3 2" xfId="654"/>
    <cellStyle name="Normal 2 3 2 2" xfId="655"/>
    <cellStyle name="Normal 2 3 3" xfId="656"/>
    <cellStyle name="Normal 2 3 4" xfId="657"/>
    <cellStyle name="Normal 2 3 5" xfId="658"/>
    <cellStyle name="Normal 2 3 6" xfId="659"/>
    <cellStyle name="Normal 2 3 7" xfId="660"/>
    <cellStyle name="Normal 2 30" xfId="661"/>
    <cellStyle name="Normal 2 30 2" xfId="662"/>
    <cellStyle name="Normal 2 30 3" xfId="663"/>
    <cellStyle name="Normal 2 30 4" xfId="664"/>
    <cellStyle name="Normal 2 30 5" xfId="665"/>
    <cellStyle name="Normal 2 30 6" xfId="666"/>
    <cellStyle name="Normal 2 30 7" xfId="667"/>
    <cellStyle name="Normal 2 31" xfId="668"/>
    <cellStyle name="Normal 2 31 2" xfId="669"/>
    <cellStyle name="Normal 2 31 3" xfId="670"/>
    <cellStyle name="Normal 2 31 4" xfId="671"/>
    <cellStyle name="Normal 2 31 5" xfId="672"/>
    <cellStyle name="Normal 2 31 6" xfId="673"/>
    <cellStyle name="Normal 2 31 7" xfId="674"/>
    <cellStyle name="Normal 2 32" xfId="675"/>
    <cellStyle name="Normal 2 32 2" xfId="676"/>
    <cellStyle name="Normal 2 32 3" xfId="677"/>
    <cellStyle name="Normal 2 32 4" xfId="678"/>
    <cellStyle name="Normal 2 32 5" xfId="679"/>
    <cellStyle name="Normal 2 32 6" xfId="680"/>
    <cellStyle name="Normal 2 32 7" xfId="681"/>
    <cellStyle name="Normal 2 33" xfId="682"/>
    <cellStyle name="Normal 2 33 2" xfId="683"/>
    <cellStyle name="Normal 2 33 3" xfId="684"/>
    <cellStyle name="Normal 2 33 4" xfId="685"/>
    <cellStyle name="Normal 2 33 5" xfId="686"/>
    <cellStyle name="Normal 2 33 6" xfId="687"/>
    <cellStyle name="Normal 2 33 7" xfId="688"/>
    <cellStyle name="Normal 2 34" xfId="689"/>
    <cellStyle name="Normal 2 34 2" xfId="690"/>
    <cellStyle name="Normal 2 34 3" xfId="691"/>
    <cellStyle name="Normal 2 34 4" xfId="692"/>
    <cellStyle name="Normal 2 34 5" xfId="693"/>
    <cellStyle name="Normal 2 34 6" xfId="694"/>
    <cellStyle name="Normal 2 34 7" xfId="695"/>
    <cellStyle name="Normal 2 35" xfId="696"/>
    <cellStyle name="Normal 2 35 2" xfId="697"/>
    <cellStyle name="Normal 2 35 3" xfId="698"/>
    <cellStyle name="Normal 2 35 4" xfId="699"/>
    <cellStyle name="Normal 2 35 5" xfId="700"/>
    <cellStyle name="Normal 2 35 6" xfId="701"/>
    <cellStyle name="Normal 2 35 7" xfId="702"/>
    <cellStyle name="Normal 2 36" xfId="703"/>
    <cellStyle name="Normal 2 36 2" xfId="704"/>
    <cellStyle name="Normal 2 36 3" xfId="705"/>
    <cellStyle name="Normal 2 36 4" xfId="706"/>
    <cellStyle name="Normal 2 36 5" xfId="707"/>
    <cellStyle name="Normal 2 36 6" xfId="708"/>
    <cellStyle name="Normal 2 36 7" xfId="709"/>
    <cellStyle name="Normal 2 37" xfId="710"/>
    <cellStyle name="Normal 2 37 2" xfId="711"/>
    <cellStyle name="Normal 2 37 3" xfId="712"/>
    <cellStyle name="Normal 2 37 4" xfId="713"/>
    <cellStyle name="Normal 2 37 5" xfId="714"/>
    <cellStyle name="Normal 2 37 6" xfId="715"/>
    <cellStyle name="Normal 2 37 7" xfId="716"/>
    <cellStyle name="Normal 2 38" xfId="717"/>
    <cellStyle name="Normal 2 38 2" xfId="718"/>
    <cellStyle name="Normal 2 38 3" xfId="719"/>
    <cellStyle name="Normal 2 38 4" xfId="720"/>
    <cellStyle name="Normal 2 38 5" xfId="721"/>
    <cellStyle name="Normal 2 38 6" xfId="722"/>
    <cellStyle name="Normal 2 38 7" xfId="723"/>
    <cellStyle name="Normal 2 39" xfId="724"/>
    <cellStyle name="Normal 2 39 2" xfId="725"/>
    <cellStyle name="Normal 2 39 3" xfId="726"/>
    <cellStyle name="Normal 2 39 4" xfId="727"/>
    <cellStyle name="Normal 2 39 5" xfId="728"/>
    <cellStyle name="Normal 2 39 6" xfId="729"/>
    <cellStyle name="Normal 2 39 7" xfId="730"/>
    <cellStyle name="Normal 2 4" xfId="731"/>
    <cellStyle name="Normal 2 4 2" xfId="732"/>
    <cellStyle name="Normal 2 4 2 2" xfId="733"/>
    <cellStyle name="Normal 2 4 3" xfId="734"/>
    <cellStyle name="Normal 2 4 4" xfId="735"/>
    <cellStyle name="Normal 2 4 5" xfId="736"/>
    <cellStyle name="Normal 2 4 6" xfId="737"/>
    <cellStyle name="Normal 2 4 7" xfId="738"/>
    <cellStyle name="Normal 2 40" xfId="739"/>
    <cellStyle name="Normal 2 40 2" xfId="740"/>
    <cellStyle name="Normal 2 40 3" xfId="741"/>
    <cellStyle name="Normal 2 40 4" xfId="742"/>
    <cellStyle name="Normal 2 40 5" xfId="743"/>
    <cellStyle name="Normal 2 40 6" xfId="744"/>
    <cellStyle name="Normal 2 40 7" xfId="745"/>
    <cellStyle name="Normal 2 41" xfId="746"/>
    <cellStyle name="Normal 2 41 2" xfId="747"/>
    <cellStyle name="Normal 2 41 3" xfId="748"/>
    <cellStyle name="Normal 2 41 4" xfId="749"/>
    <cellStyle name="Normal 2 41 5" xfId="750"/>
    <cellStyle name="Normal 2 41 6" xfId="751"/>
    <cellStyle name="Normal 2 41 7" xfId="752"/>
    <cellStyle name="Normal 2 42" xfId="753"/>
    <cellStyle name="Normal 2 42 2" xfId="754"/>
    <cellStyle name="Normal 2 42 3" xfId="755"/>
    <cellStyle name="Normal 2 42 4" xfId="756"/>
    <cellStyle name="Normal 2 42 5" xfId="757"/>
    <cellStyle name="Normal 2 42 6" xfId="758"/>
    <cellStyle name="Normal 2 42 7" xfId="759"/>
    <cellStyle name="Normal 2 43" xfId="760"/>
    <cellStyle name="Normal 2 43 2" xfId="761"/>
    <cellStyle name="Normal 2 43 3" xfId="762"/>
    <cellStyle name="Normal 2 43 4" xfId="763"/>
    <cellStyle name="Normal 2 43 5" xfId="764"/>
    <cellStyle name="Normal 2 43 6" xfId="765"/>
    <cellStyle name="Normal 2 43 7" xfId="766"/>
    <cellStyle name="Normal 2 44" xfId="767"/>
    <cellStyle name="Normal 2 44 2" xfId="768"/>
    <cellStyle name="Normal 2 44 3" xfId="769"/>
    <cellStyle name="Normal 2 44 4" xfId="770"/>
    <cellStyle name="Normal 2 44 5" xfId="771"/>
    <cellStyle name="Normal 2 44 6" xfId="772"/>
    <cellStyle name="Normal 2 44 7" xfId="773"/>
    <cellStyle name="Normal 2 45" xfId="774"/>
    <cellStyle name="Normal 2 45 2" xfId="775"/>
    <cellStyle name="Normal 2 45 3" xfId="776"/>
    <cellStyle name="Normal 2 45 4" xfId="777"/>
    <cellStyle name="Normal 2 45 5" xfId="778"/>
    <cellStyle name="Normal 2 45 6" xfId="779"/>
    <cellStyle name="Normal 2 45 7" xfId="780"/>
    <cellStyle name="Normal 2 46" xfId="781"/>
    <cellStyle name="Normal 2 47" xfId="782"/>
    <cellStyle name="Normal 2 48" xfId="783"/>
    <cellStyle name="Normal 2 49" xfId="784"/>
    <cellStyle name="Normal 2 5" xfId="785"/>
    <cellStyle name="Normal 2 5 2" xfId="786"/>
    <cellStyle name="Normal 2 5 3" xfId="787"/>
    <cellStyle name="Normal 2 5 4" xfId="788"/>
    <cellStyle name="Normal 2 5 5" xfId="789"/>
    <cellStyle name="Normal 2 5 6" xfId="790"/>
    <cellStyle name="Normal 2 5 7" xfId="791"/>
    <cellStyle name="Normal 2 5 8" xfId="792"/>
    <cellStyle name="Normal 2 50" xfId="793"/>
    <cellStyle name="Normal 2 51" xfId="794"/>
    <cellStyle name="Normal 2 52" xfId="795"/>
    <cellStyle name="Normal 2 53" xfId="796"/>
    <cellStyle name="Normal 2 54" xfId="797"/>
    <cellStyle name="Normal 2 55" xfId="798"/>
    <cellStyle name="Normal 2 56" xfId="799"/>
    <cellStyle name="Normal 2 57" xfId="800"/>
    <cellStyle name="Normal 2 58" xfId="801"/>
    <cellStyle name="Normal 2 59" xfId="802"/>
    <cellStyle name="Normal 2 6" xfId="803"/>
    <cellStyle name="Normal 2 6 2" xfId="804"/>
    <cellStyle name="Normal 2 6 3" xfId="805"/>
    <cellStyle name="Normal 2 6 4" xfId="806"/>
    <cellStyle name="Normal 2 6 5" xfId="807"/>
    <cellStyle name="Normal 2 6 6" xfId="808"/>
    <cellStyle name="Normal 2 6 7" xfId="809"/>
    <cellStyle name="Normal 2 6 8" xfId="810"/>
    <cellStyle name="Normal 2 60" xfId="811"/>
    <cellStyle name="Normal 2 61" xfId="812"/>
    <cellStyle name="Normal 2 62" xfId="813"/>
    <cellStyle name="Normal 2 63" xfId="814"/>
    <cellStyle name="Normal 2 64" xfId="815"/>
    <cellStyle name="Normal 2 65" xfId="816"/>
    <cellStyle name="Normal 2 66" xfId="817"/>
    <cellStyle name="Normal 2 67" xfId="818"/>
    <cellStyle name="Normal 2 68" xfId="819"/>
    <cellStyle name="Normal 2 69" xfId="820"/>
    <cellStyle name="Normal 2 7" xfId="821"/>
    <cellStyle name="Normal 2 7 2" xfId="822"/>
    <cellStyle name="Normal 2 7 3" xfId="823"/>
    <cellStyle name="Normal 2 7 4" xfId="824"/>
    <cellStyle name="Normal 2 7 5" xfId="825"/>
    <cellStyle name="Normal 2 7 6" xfId="826"/>
    <cellStyle name="Normal 2 7 7" xfId="827"/>
    <cellStyle name="Normal 2 70" xfId="828"/>
    <cellStyle name="Normal 2 71" xfId="829"/>
    <cellStyle name="Normal 2 72" xfId="830"/>
    <cellStyle name="Normal 2 73" xfId="831"/>
    <cellStyle name="Normal 2 74" xfId="832"/>
    <cellStyle name="Normal 2 75" xfId="833"/>
    <cellStyle name="Normal 2 76" xfId="834"/>
    <cellStyle name="Normal 2 77" xfId="835"/>
    <cellStyle name="Normal 2 78" xfId="836"/>
    <cellStyle name="Normal 2 79" xfId="837"/>
    <cellStyle name="Normal 2 8" xfId="838"/>
    <cellStyle name="Normal 2 8 2" xfId="839"/>
    <cellStyle name="Normal 2 8 3" xfId="840"/>
    <cellStyle name="Normal 2 8 4" xfId="841"/>
    <cellStyle name="Normal 2 8 5" xfId="842"/>
    <cellStyle name="Normal 2 8 6" xfId="843"/>
    <cellStyle name="Normal 2 8 7" xfId="844"/>
    <cellStyle name="Normal 2 80" xfId="845"/>
    <cellStyle name="Normal 2 81" xfId="846"/>
    <cellStyle name="Normal 2 82" xfId="847"/>
    <cellStyle name="Normal 2 83" xfId="848"/>
    <cellStyle name="Normal 2 84" xfId="849"/>
    <cellStyle name="Normal 2 85" xfId="850"/>
    <cellStyle name="Normal 2 86" xfId="851"/>
    <cellStyle name="Normal 2 87" xfId="852"/>
    <cellStyle name="Normal 2 9" xfId="853"/>
    <cellStyle name="Normal 2 9 2" xfId="854"/>
    <cellStyle name="Normal 2 9 3" xfId="855"/>
    <cellStyle name="Normal 2 9 4" xfId="856"/>
    <cellStyle name="Normal 2 9 5" xfId="857"/>
    <cellStyle name="Normal 2 9 6" xfId="858"/>
    <cellStyle name="Normal 2 9 7" xfId="859"/>
    <cellStyle name="Normal 20" xfId="860"/>
    <cellStyle name="Normal 20 2" xfId="861"/>
    <cellStyle name="Normal 20 3" xfId="862"/>
    <cellStyle name="Normal 20 4" xfId="863"/>
    <cellStyle name="Normal 20 5" xfId="864"/>
    <cellStyle name="Normal 20 6" xfId="865"/>
    <cellStyle name="Normal 20 7" xfId="866"/>
    <cellStyle name="Normal 21" xfId="867"/>
    <cellStyle name="Normal 21 2" xfId="868"/>
    <cellStyle name="Normal 21 3" xfId="869"/>
    <cellStyle name="Normal 21 4" xfId="870"/>
    <cellStyle name="Normal 21 5" xfId="871"/>
    <cellStyle name="Normal 21 6" xfId="872"/>
    <cellStyle name="Normal 21 7" xfId="873"/>
    <cellStyle name="Normal 22" xfId="874"/>
    <cellStyle name="Normal 22 2" xfId="875"/>
    <cellStyle name="Normal 22 3" xfId="876"/>
    <cellStyle name="Normal 22 4" xfId="877"/>
    <cellStyle name="Normal 22 5" xfId="878"/>
    <cellStyle name="Normal 22 6" xfId="879"/>
    <cellStyle name="Normal 22 7" xfId="880"/>
    <cellStyle name="Normal 23" xfId="881"/>
    <cellStyle name="Normal 23 2" xfId="882"/>
    <cellStyle name="Normal 23 3" xfId="883"/>
    <cellStyle name="Normal 23 4" xfId="884"/>
    <cellStyle name="Normal 23 5" xfId="885"/>
    <cellStyle name="Normal 23 6" xfId="886"/>
    <cellStyle name="Normal 23 7" xfId="887"/>
    <cellStyle name="Normal 24" xfId="888"/>
    <cellStyle name="Normal 24 2" xfId="889"/>
    <cellStyle name="Normal 24 3" xfId="890"/>
    <cellStyle name="Normal 24 4" xfId="891"/>
    <cellStyle name="Normal 24 5" xfId="892"/>
    <cellStyle name="Normal 24 6" xfId="893"/>
    <cellStyle name="Normal 24 7" xfId="894"/>
    <cellStyle name="Normal 25" xfId="895"/>
    <cellStyle name="Normal 25 2" xfId="896"/>
    <cellStyle name="Normal 25 3" xfId="897"/>
    <cellStyle name="Normal 25 4" xfId="898"/>
    <cellStyle name="Normal 25 5" xfId="899"/>
    <cellStyle name="Normal 25 6" xfId="900"/>
    <cellStyle name="Normal 25 7" xfId="901"/>
    <cellStyle name="Normal 26" xfId="902"/>
    <cellStyle name="Normal 26 2" xfId="903"/>
    <cellStyle name="Normal 26 3" xfId="904"/>
    <cellStyle name="Normal 26 4" xfId="905"/>
    <cellStyle name="Normal 26 5" xfId="906"/>
    <cellStyle name="Normal 26 6" xfId="907"/>
    <cellStyle name="Normal 26 7" xfId="908"/>
    <cellStyle name="Normal 27" xfId="909"/>
    <cellStyle name="Normal 27 2" xfId="910"/>
    <cellStyle name="Normal 27 3" xfId="911"/>
    <cellStyle name="Normal 27 4" xfId="912"/>
    <cellStyle name="Normal 27 5" xfId="913"/>
    <cellStyle name="Normal 27 6" xfId="914"/>
    <cellStyle name="Normal 27 7" xfId="915"/>
    <cellStyle name="Normal 28" xfId="916"/>
    <cellStyle name="Normal 28 2" xfId="917"/>
    <cellStyle name="Normal 28 3" xfId="918"/>
    <cellStyle name="Normal 28 4" xfId="919"/>
    <cellStyle name="Normal 28 5" xfId="920"/>
    <cellStyle name="Normal 28 6" xfId="921"/>
    <cellStyle name="Normal 28 7" xfId="922"/>
    <cellStyle name="Normal 29" xfId="923"/>
    <cellStyle name="Normal 29 2" xfId="924"/>
    <cellStyle name="Normal 29 3" xfId="925"/>
    <cellStyle name="Normal 29 4" xfId="926"/>
    <cellStyle name="Normal 29 5" xfId="927"/>
    <cellStyle name="Normal 29 6" xfId="928"/>
    <cellStyle name="Normal 3" xfId="929"/>
    <cellStyle name="Normal 3 10" xfId="930"/>
    <cellStyle name="Normal 3 11" xfId="931"/>
    <cellStyle name="Normal 3 12" xfId="932"/>
    <cellStyle name="Normal 3 13" xfId="933"/>
    <cellStyle name="Normal 3 14" xfId="934"/>
    <cellStyle name="Normal 3 15" xfId="935"/>
    <cellStyle name="Normal 3 16" xfId="936"/>
    <cellStyle name="Normal 3 17" xfId="937"/>
    <cellStyle name="Normal 3 18" xfId="938"/>
    <cellStyle name="Normal 3 19" xfId="939"/>
    <cellStyle name="Normal 3 2" xfId="940"/>
    <cellStyle name="Normal 3 2 2" xfId="941"/>
    <cellStyle name="Normal 3 2 3" xfId="942"/>
    <cellStyle name="Normal 3 2 4" xfId="943"/>
    <cellStyle name="Normal 3 20" xfId="944"/>
    <cellStyle name="Normal 3 21" xfId="945"/>
    <cellStyle name="Normal 3 22" xfId="946"/>
    <cellStyle name="Normal 3 23" xfId="947"/>
    <cellStyle name="Normal 3 24" xfId="948"/>
    <cellStyle name="Normal 3 25" xfId="949"/>
    <cellStyle name="Normal 3 26" xfId="950"/>
    <cellStyle name="Normal 3 27" xfId="951"/>
    <cellStyle name="Normal 3 28" xfId="952"/>
    <cellStyle name="Normal 3 29" xfId="953"/>
    <cellStyle name="Normal 3 3" xfId="954"/>
    <cellStyle name="Normal 3 3 2" xfId="955"/>
    <cellStyle name="Normal 3 30" xfId="956"/>
    <cellStyle name="Normal 3 31" xfId="957"/>
    <cellStyle name="Normal 3 32" xfId="958"/>
    <cellStyle name="Normal 3 33" xfId="959"/>
    <cellStyle name="Normal 3 34" xfId="960"/>
    <cellStyle name="Normal 3 35" xfId="961"/>
    <cellStyle name="Normal 3 36" xfId="962"/>
    <cellStyle name="Normal 3 37" xfId="963"/>
    <cellStyle name="Normal 3 38" xfId="964"/>
    <cellStyle name="Normal 3 39" xfId="965"/>
    <cellStyle name="Normal 3 4" xfId="966"/>
    <cellStyle name="Normal 3 4 2" xfId="967"/>
    <cellStyle name="Normal 3 4 3" xfId="968"/>
    <cellStyle name="Normal 3 40" xfId="969"/>
    <cellStyle name="Normal 3 41" xfId="970"/>
    <cellStyle name="Normal 3 42" xfId="971"/>
    <cellStyle name="Normal 3 43" xfId="972"/>
    <cellStyle name="Normal 3 5" xfId="973"/>
    <cellStyle name="Normal 3 5 2" xfId="974"/>
    <cellStyle name="Normal 3 6" xfId="975"/>
    <cellStyle name="Normal 3 6 2" xfId="976"/>
    <cellStyle name="Normal 3 7" xfId="977"/>
    <cellStyle name="Normal 3 8" xfId="978"/>
    <cellStyle name="Normal 3 9" xfId="979"/>
    <cellStyle name="Normal 30" xfId="980"/>
    <cellStyle name="Normal 30 2" xfId="981"/>
    <cellStyle name="Normal 30 3" xfId="982"/>
    <cellStyle name="Normal 30 4" xfId="983"/>
    <cellStyle name="Normal 30 5" xfId="984"/>
    <cellStyle name="Normal 30 6" xfId="985"/>
    <cellStyle name="Normal 30 7" xfId="986"/>
    <cellStyle name="Normal 31" xfId="987"/>
    <cellStyle name="Normal 32" xfId="988"/>
    <cellStyle name="Normal 32 2" xfId="989"/>
    <cellStyle name="Normal 32 3" xfId="990"/>
    <cellStyle name="Normal 32 4" xfId="991"/>
    <cellStyle name="Normal 32 5" xfId="992"/>
    <cellStyle name="Normal 32 6" xfId="993"/>
    <cellStyle name="Normal 32 7" xfId="994"/>
    <cellStyle name="Normal 33" xfId="995"/>
    <cellStyle name="Normal 33 2" xfId="996"/>
    <cellStyle name="Normal 33 3" xfId="997"/>
    <cellStyle name="Normal 33 4" xfId="998"/>
    <cellStyle name="Normal 33 5" xfId="999"/>
    <cellStyle name="Normal 33 6" xfId="1000"/>
    <cellStyle name="Normal 33 7" xfId="1001"/>
    <cellStyle name="Normal 34" xfId="1002"/>
    <cellStyle name="Normal 34 2" xfId="1003"/>
    <cellStyle name="Normal 34 3" xfId="1004"/>
    <cellStyle name="Normal 34 4" xfId="1005"/>
    <cellStyle name="Normal 34 5" xfId="1006"/>
    <cellStyle name="Normal 34 6" xfId="1007"/>
    <cellStyle name="Normal 34 7" xfId="1008"/>
    <cellStyle name="Normal 35" xfId="1009"/>
    <cellStyle name="Normal 36" xfId="1010"/>
    <cellStyle name="Normal 37" xfId="1011"/>
    <cellStyle name="Normal 38" xfId="1012"/>
    <cellStyle name="Normal 39" xfId="1013"/>
    <cellStyle name="Normal 39 2" xfId="1014"/>
    <cellStyle name="Normal 39 3" xfId="1015"/>
    <cellStyle name="Normal 39 4" xfId="1016"/>
    <cellStyle name="Normal 39 5" xfId="1017"/>
    <cellStyle name="Normal 39 6" xfId="1018"/>
    <cellStyle name="Normal 4" xfId="1019"/>
    <cellStyle name="Normal 4 2" xfId="1020"/>
    <cellStyle name="Normal 4 2 2" xfId="1021"/>
    <cellStyle name="Normal 4 3" xfId="1022"/>
    <cellStyle name="Normal 4 3 2" xfId="1023"/>
    <cellStyle name="Normal 4 4" xfId="1024"/>
    <cellStyle name="Normal 4 5" xfId="1025"/>
    <cellStyle name="Normal 4 6" xfId="1026"/>
    <cellStyle name="Normal 4 7" xfId="1027"/>
    <cellStyle name="Normal 40" xfId="1028"/>
    <cellStyle name="Normal 40 2" xfId="1029"/>
    <cellStyle name="Normal 40 3" xfId="1030"/>
    <cellStyle name="Normal 40 4" xfId="1031"/>
    <cellStyle name="Normal 40 5" xfId="1032"/>
    <cellStyle name="Normal 40 6" xfId="1033"/>
    <cellStyle name="Normal 41" xfId="1034"/>
    <cellStyle name="Normal 41 2" xfId="1035"/>
    <cellStyle name="Normal 41 3" xfId="1036"/>
    <cellStyle name="Normal 41 4" xfId="1037"/>
    <cellStyle name="Normal 41 5" xfId="1038"/>
    <cellStyle name="Normal 41 6" xfId="1039"/>
    <cellStyle name="Normal 42" xfId="1040"/>
    <cellStyle name="Normal 42 2" xfId="1041"/>
    <cellStyle name="Normal 42 3" xfId="1042"/>
    <cellStyle name="Normal 42 4" xfId="1043"/>
    <cellStyle name="Normal 42 5" xfId="1044"/>
    <cellStyle name="Normal 42 6" xfId="1045"/>
    <cellStyle name="Normal 43" xfId="1046"/>
    <cellStyle name="Normal 43 2" xfId="1047"/>
    <cellStyle name="Normal 43 3" xfId="1048"/>
    <cellStyle name="Normal 43 4" xfId="1049"/>
    <cellStyle name="Normal 43 5" xfId="1050"/>
    <cellStyle name="Normal 43 6" xfId="1051"/>
    <cellStyle name="Normal 44" xfId="1052"/>
    <cellStyle name="Normal 44 2" xfId="1053"/>
    <cellStyle name="Normal 44 3" xfId="1054"/>
    <cellStyle name="Normal 44 4" xfId="1055"/>
    <cellStyle name="Normal 44 5" xfId="1056"/>
    <cellStyle name="Normal 44 6" xfId="1057"/>
    <cellStyle name="Normal 45" xfId="1058"/>
    <cellStyle name="Normal 45 2" xfId="1059"/>
    <cellStyle name="Normal 45 3" xfId="1060"/>
    <cellStyle name="Normal 45 4" xfId="1061"/>
    <cellStyle name="Normal 45 5" xfId="1062"/>
    <cellStyle name="Normal 45 6" xfId="1063"/>
    <cellStyle name="Normal 46" xfId="1064"/>
    <cellStyle name="Normal 46 2" xfId="1065"/>
    <cellStyle name="Normal 46 3" xfId="1066"/>
    <cellStyle name="Normal 46 4" xfId="1067"/>
    <cellStyle name="Normal 46 5" xfId="1068"/>
    <cellStyle name="Normal 46 6" xfId="1069"/>
    <cellStyle name="Normal 47" xfId="1070"/>
    <cellStyle name="Normal 47 2" xfId="1071"/>
    <cellStyle name="Normal 47 3" xfId="1072"/>
    <cellStyle name="Normal 47 4" xfId="1073"/>
    <cellStyle name="Normal 47 5" xfId="1074"/>
    <cellStyle name="Normal 47 6" xfId="1075"/>
    <cellStyle name="Normal 48" xfId="1076"/>
    <cellStyle name="Normal 48 2" xfId="1077"/>
    <cellStyle name="Normal 48 3" xfId="1078"/>
    <cellStyle name="Normal 48 4" xfId="1079"/>
    <cellStyle name="Normal 48 5" xfId="1080"/>
    <cellStyle name="Normal 48 6" xfId="1081"/>
    <cellStyle name="Normal 49" xfId="1082"/>
    <cellStyle name="Normal 49 2" xfId="1083"/>
    <cellStyle name="Normal 49 3" xfId="1084"/>
    <cellStyle name="Normal 49 4" xfId="1085"/>
    <cellStyle name="Normal 49 5" xfId="1086"/>
    <cellStyle name="Normal 49 6" xfId="1087"/>
    <cellStyle name="Normal 5" xfId="1088"/>
    <cellStyle name="Normal 5 2" xfId="1089"/>
    <cellStyle name="Normal 5 2 2" xfId="1090"/>
    <cellStyle name="Normal 5 2 3" xfId="1091"/>
    <cellStyle name="Normal 5 2 4" xfId="1092"/>
    <cellStyle name="Normal 5 3" xfId="1093"/>
    <cellStyle name="Normal 5 3 2" xfId="1094"/>
    <cellStyle name="Normal 5 4" xfId="1095"/>
    <cellStyle name="Normal 5 4 2" xfId="1096"/>
    <cellStyle name="Normal 5 5" xfId="1097"/>
    <cellStyle name="Normal 5 6" xfId="1098"/>
    <cellStyle name="Normal 5 7" xfId="1099"/>
    <cellStyle name="Normal 5 8" xfId="1100"/>
    <cellStyle name="Normal 50" xfId="1101"/>
    <cellStyle name="Normal 50 2" xfId="1102"/>
    <cellStyle name="Normal 50 3" xfId="1103"/>
    <cellStyle name="Normal 50 4" xfId="1104"/>
    <cellStyle name="Normal 50 5" xfId="1105"/>
    <cellStyle name="Normal 50 6" xfId="1106"/>
    <cellStyle name="Normal 51" xfId="1107"/>
    <cellStyle name="Normal 51 2" xfId="1108"/>
    <cellStyle name="Normal 51 3" xfId="1109"/>
    <cellStyle name="Normal 51 4" xfId="1110"/>
    <cellStyle name="Normal 51 5" xfId="1111"/>
    <cellStyle name="Normal 51 6" xfId="1112"/>
    <cellStyle name="Normal 52" xfId="1113"/>
    <cellStyle name="Normal 52 2" xfId="1114"/>
    <cellStyle name="Normal 52 3" xfId="1115"/>
    <cellStyle name="Normal 52 4" xfId="1116"/>
    <cellStyle name="Normal 52 5" xfId="1117"/>
    <cellStyle name="Normal 52 6" xfId="1118"/>
    <cellStyle name="Normal 53" xfId="1119"/>
    <cellStyle name="Normal 53 2" xfId="1120"/>
    <cellStyle name="Normal 53 3" xfId="1121"/>
    <cellStyle name="Normal 53 4" xfId="1122"/>
    <cellStyle name="Normal 53 5" xfId="1123"/>
    <cellStyle name="Normal 53 6" xfId="1124"/>
    <cellStyle name="Normal 54" xfId="1125"/>
    <cellStyle name="Normal 54 2" xfId="1126"/>
    <cellStyle name="Normal 54 3" xfId="1127"/>
    <cellStyle name="Normal 54 4" xfId="1128"/>
    <cellStyle name="Normal 54 5" xfId="1129"/>
    <cellStyle name="Normal 54 6" xfId="1130"/>
    <cellStyle name="Normal 55" xfId="1131"/>
    <cellStyle name="Normal 55 2" xfId="1132"/>
    <cellStyle name="Normal 55 3" xfId="1133"/>
    <cellStyle name="Normal 55 4" xfId="1134"/>
    <cellStyle name="Normal 55 5" xfId="1135"/>
    <cellStyle name="Normal 55 6" xfId="1136"/>
    <cellStyle name="Normal 56" xfId="1137"/>
    <cellStyle name="Normal 56 2" xfId="1138"/>
    <cellStyle name="Normal 56 3" xfId="1139"/>
    <cellStyle name="Normal 56 4" xfId="1140"/>
    <cellStyle name="Normal 56 5" xfId="1141"/>
    <cellStyle name="Normal 56 6" xfId="1142"/>
    <cellStyle name="Normal 57" xfId="1143"/>
    <cellStyle name="Normal 57 2" xfId="1144"/>
    <cellStyle name="Normal 57 3" xfId="1145"/>
    <cellStyle name="Normal 57 4" xfId="1146"/>
    <cellStyle name="Normal 57 5" xfId="1147"/>
    <cellStyle name="Normal 57 6" xfId="1148"/>
    <cellStyle name="Normal 58" xfId="1149"/>
    <cellStyle name="Normal 58 2" xfId="1150"/>
    <cellStyle name="Normal 58 3" xfId="1151"/>
    <cellStyle name="Normal 58 4" xfId="1152"/>
    <cellStyle name="Normal 58 5" xfId="1153"/>
    <cellStyle name="Normal 58 6" xfId="1154"/>
    <cellStyle name="Normal 59" xfId="1155"/>
    <cellStyle name="Normal 59 2" xfId="1156"/>
    <cellStyle name="Normal 59 3" xfId="1157"/>
    <cellStyle name="Normal 59 4" xfId="1158"/>
    <cellStyle name="Normal 59 5" xfId="1159"/>
    <cellStyle name="Normal 59 6" xfId="1160"/>
    <cellStyle name="Normal 6" xfId="1161"/>
    <cellStyle name="Normal 6 2" xfId="1162"/>
    <cellStyle name="Normal 6 2 2" xfId="1163"/>
    <cellStyle name="Normal 6 3" xfId="1164"/>
    <cellStyle name="Normal 6 4" xfId="1165"/>
    <cellStyle name="Normal 6 5" xfId="1166"/>
    <cellStyle name="Normal 6 6" xfId="1167"/>
    <cellStyle name="Normal 6 7" xfId="1168"/>
    <cellStyle name="Normal 60" xfId="1169"/>
    <cellStyle name="Normal 60 2" xfId="1170"/>
    <cellStyle name="Normal 60 3" xfId="1171"/>
    <cellStyle name="Normal 60 4" xfId="1172"/>
    <cellStyle name="Normal 60 5" xfId="1173"/>
    <cellStyle name="Normal 60 6" xfId="1174"/>
    <cellStyle name="Normal 61" xfId="1175"/>
    <cellStyle name="Normal 61 2" xfId="1176"/>
    <cellStyle name="Normal 61 3" xfId="1177"/>
    <cellStyle name="Normal 61 4" xfId="1178"/>
    <cellStyle name="Normal 61 5" xfId="1179"/>
    <cellStyle name="Normal 61 6" xfId="1180"/>
    <cellStyle name="Normal 62" xfId="1181"/>
    <cellStyle name="Normal 62 2" xfId="1182"/>
    <cellStyle name="Normal 62 3" xfId="1183"/>
    <cellStyle name="Normal 62 4" xfId="1184"/>
    <cellStyle name="Normal 62 5" xfId="1185"/>
    <cellStyle name="Normal 62 6" xfId="1186"/>
    <cellStyle name="Normal 63" xfId="1187"/>
    <cellStyle name="Normal 63 2" xfId="1188"/>
    <cellStyle name="Normal 63 3" xfId="1189"/>
    <cellStyle name="Normal 63 4" xfId="1190"/>
    <cellStyle name="Normal 63 5" xfId="1191"/>
    <cellStyle name="Normal 63 6" xfId="1192"/>
    <cellStyle name="Normal 64" xfId="1193"/>
    <cellStyle name="Normal 64 2" xfId="1194"/>
    <cellStyle name="Normal 64 3" xfId="1195"/>
    <cellStyle name="Normal 64 4" xfId="1196"/>
    <cellStyle name="Normal 64 5" xfId="1197"/>
    <cellStyle name="Normal 64 6" xfId="1198"/>
    <cellStyle name="Normal 65" xfId="1199"/>
    <cellStyle name="Normal 65 2" xfId="1200"/>
    <cellStyle name="Normal 65 3" xfId="1201"/>
    <cellStyle name="Normal 65 4" xfId="1202"/>
    <cellStyle name="Normal 65 5" xfId="1203"/>
    <cellStyle name="Normal 65 6" xfId="1204"/>
    <cellStyle name="Normal 65 7" xfId="1205"/>
    <cellStyle name="Normal 66" xfId="1206"/>
    <cellStyle name="Normal 66 2" xfId="1207"/>
    <cellStyle name="Normal 66 3" xfId="1208"/>
    <cellStyle name="Normal 66 4" xfId="1209"/>
    <cellStyle name="Normal 66 5" xfId="1210"/>
    <cellStyle name="Normal 66 6" xfId="1211"/>
    <cellStyle name="Normal 67 2" xfId="1212"/>
    <cellStyle name="Normal 67 3" xfId="1213"/>
    <cellStyle name="Normal 67 4" xfId="1214"/>
    <cellStyle name="Normal 67 5" xfId="1215"/>
    <cellStyle name="Normal 67 6" xfId="1216"/>
    <cellStyle name="Normal 68 2" xfId="1217"/>
    <cellStyle name="Normal 68 3" xfId="1218"/>
    <cellStyle name="Normal 68 4" xfId="1219"/>
    <cellStyle name="Normal 68 5" xfId="1220"/>
    <cellStyle name="Normal 68 6" xfId="1221"/>
    <cellStyle name="Normal 69 2" xfId="1222"/>
    <cellStyle name="Normal 69 3" xfId="1223"/>
    <cellStyle name="Normal 69 4" xfId="1224"/>
    <cellStyle name="Normal 69 5" xfId="1225"/>
    <cellStyle name="Normal 69 6" xfId="1226"/>
    <cellStyle name="Normal 7" xfId="1227"/>
    <cellStyle name="Normal 7 2" xfId="1228"/>
    <cellStyle name="Normal 7 2 2" xfId="1229"/>
    <cellStyle name="Normal 7 3" xfId="1230"/>
    <cellStyle name="Normal 7 4" xfId="1231"/>
    <cellStyle name="Normal 7 5" xfId="1232"/>
    <cellStyle name="Normal 7 6" xfId="1233"/>
    <cellStyle name="Normal 7 7" xfId="1234"/>
    <cellStyle name="Normal 70 2" xfId="1235"/>
    <cellStyle name="Normal 70 3" xfId="1236"/>
    <cellStyle name="Normal 70 4" xfId="1237"/>
    <cellStyle name="Normal 70 5" xfId="1238"/>
    <cellStyle name="Normal 70 6" xfId="1239"/>
    <cellStyle name="Normal 75" xfId="1240"/>
    <cellStyle name="Normal 75 2" xfId="1241"/>
    <cellStyle name="Normal 76" xfId="1242"/>
    <cellStyle name="Normal 76 2" xfId="1243"/>
    <cellStyle name="Normal 77" xfId="1244"/>
    <cellStyle name="Normal 77 2" xfId="1245"/>
    <cellStyle name="Normal 79" xfId="1246"/>
    <cellStyle name="Normal 79 2" xfId="1247"/>
    <cellStyle name="Normal 79 3" xfId="1248"/>
    <cellStyle name="Normal 8" xfId="1249"/>
    <cellStyle name="Normal 8 2" xfId="1250"/>
    <cellStyle name="Normal 8 3" xfId="1251"/>
    <cellStyle name="Normal 8 3 2" xfId="1252"/>
    <cellStyle name="Normal 8 4" xfId="1253"/>
    <cellStyle name="Normal 8 5" xfId="1254"/>
    <cellStyle name="Normal 8 6" xfId="1255"/>
    <cellStyle name="Normal 8 7" xfId="1256"/>
    <cellStyle name="Normal 9" xfId="1257"/>
    <cellStyle name="Normal 9 2" xfId="1258"/>
    <cellStyle name="Normal 9 2 2" xfId="1259"/>
    <cellStyle name="Normal 9 2 3" xfId="1260"/>
    <cellStyle name="Normal 9 2 3 2" xfId="1261"/>
    <cellStyle name="Normal 9 2 3 2 2" xfId="1262"/>
    <cellStyle name="Normal 9 2 3 2 3" xfId="1263"/>
    <cellStyle name="Normal 9 2 3 3" xfId="1264"/>
    <cellStyle name="Normal 9 2 3 4" xfId="1265"/>
    <cellStyle name="Normal 9 3" xfId="1266"/>
    <cellStyle name="Normal 9 3 2" xfId="1267"/>
    <cellStyle name="Normal 9 3 3" xfId="1268"/>
    <cellStyle name="Normal 9 3 3 2" xfId="1269"/>
    <cellStyle name="Normal 9 3 3 2 2" xfId="1270"/>
    <cellStyle name="Normal 9 3 3 2 3" xfId="1271"/>
    <cellStyle name="Normal 9 3 3 3" xfId="1272"/>
    <cellStyle name="Normal 9 3 3 4" xfId="1273"/>
    <cellStyle name="Normal 9 4" xfId="1274"/>
    <cellStyle name="Normal 9 4 2" xfId="1275"/>
    <cellStyle name="Normal 9 4 2 2" xfId="1276"/>
    <cellStyle name="Normal 9 4 2 2 2" xfId="1277"/>
    <cellStyle name="Normal 9 4 2 2 3" xfId="1278"/>
    <cellStyle name="Normal 9 4 2 3" xfId="1279"/>
    <cellStyle name="Normal 9 4 2 4" xfId="1280"/>
    <cellStyle name="Normal 9 5" xfId="1281"/>
    <cellStyle name="Normal 9 5 2" xfId="1282"/>
    <cellStyle name="Normal 9 5 2 2" xfId="1283"/>
    <cellStyle name="Normal 9 5 2 2 2" xfId="1284"/>
    <cellStyle name="Normal 9 5 2 2 3" xfId="1285"/>
    <cellStyle name="Normal 9 5 2 3" xfId="1286"/>
    <cellStyle name="Normal 9 5 2 4" xfId="1287"/>
    <cellStyle name="Normal 9 6" xfId="1288"/>
    <cellStyle name="Normal 9 7" xfId="1289"/>
    <cellStyle name="Normal 9 8" xfId="1290"/>
    <cellStyle name="Normal 9 8 2" xfId="1291"/>
    <cellStyle name="Normal 9 8 2 2" xfId="1292"/>
    <cellStyle name="Normal 9 8 2 3" xfId="1293"/>
    <cellStyle name="Normal 9 8 3" xfId="1294"/>
    <cellStyle name="Normal 9 8 4" xfId="1295"/>
    <cellStyle name="Note" xfId="3" builtinId="10"/>
    <cellStyle name="Pourcentage 2" xfId="1296"/>
    <cellStyle name="Rubrik" xfId="1297"/>
    <cellStyle name="Rubrik 1" xfId="1298"/>
    <cellStyle name="Rubrik 1 2" xfId="1299"/>
    <cellStyle name="Rubrik 2" xfId="1300"/>
    <cellStyle name="Rubrik 2 2" xfId="1301"/>
    <cellStyle name="Rubrik 3" xfId="1302"/>
    <cellStyle name="Rubrik 3 2" xfId="1303"/>
    <cellStyle name="Rubrik 4" xfId="1304"/>
    <cellStyle name="Rubrik 4 2" xfId="1305"/>
    <cellStyle name="Rubrik 5" xfId="1306"/>
    <cellStyle name="Standaard_102-1996" xfId="1307"/>
    <cellStyle name="Summa" xfId="1308"/>
    <cellStyle name="Summa 2" xfId="1309"/>
    <cellStyle name="Summa 2 2" xfId="1310"/>
    <cellStyle name="Summa 3" xfId="1311"/>
    <cellStyle name="Utdata" xfId="1312"/>
    <cellStyle name="Utdata 2" xfId="1313"/>
    <cellStyle name="Varningstext" xfId="1314"/>
    <cellStyle name="Varningstext 2" xfId="1315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845344</xdr:colOff>
      <xdr:row>0</xdr:row>
      <xdr:rowOff>190500</xdr:rowOff>
    </xdr:from>
    <xdr:to>
      <xdr:col>8</xdr:col>
      <xdr:colOff>218675</xdr:colOff>
      <xdr:row>3</xdr:row>
      <xdr:rowOff>94210</xdr:rowOff>
    </xdr:to>
    <xdr:pic>
      <xdr:nvPicPr>
        <xdr:cNvPr id="2" name="Picture 6" descr="logo SGDBF RV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62" t="20634" r="11111" b="15874"/>
        <a:stretch>
          <a:fillRect/>
        </a:stretch>
      </xdr:blipFill>
      <xdr:spPr bwMode="auto">
        <a:xfrm>
          <a:off x="12932569" y="190500"/>
          <a:ext cx="1821256" cy="89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8</xdr:col>
      <xdr:colOff>74840</xdr:colOff>
      <xdr:row>2</xdr:row>
      <xdr:rowOff>13608</xdr:rowOff>
    </xdr:from>
    <xdr:to>
      <xdr:col>9</xdr:col>
      <xdr:colOff>70277</xdr:colOff>
      <xdr:row>3</xdr:row>
      <xdr:rowOff>205870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9990" y="775608"/>
          <a:ext cx="1528962" cy="420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2276475</xdr:colOff>
          <xdr:row>15</xdr:row>
          <xdr:rowOff>57150</xdr:rowOff>
        </xdr:from>
        <xdr:to>
          <xdr:col>2</xdr:col>
          <xdr:colOff>200025</xdr:colOff>
          <xdr:row>15</xdr:row>
          <xdr:rowOff>457200</xdr:rowOff>
        </xdr:to>
        <xdr:sp macro="" textlink="">
          <xdr:nvSpPr>
            <xdr:cNvPr id="5121" name="HorsCatalogue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476250</xdr:colOff>
          <xdr:row>15</xdr:row>
          <xdr:rowOff>76200</xdr:rowOff>
        </xdr:from>
        <xdr:to>
          <xdr:col>1</xdr:col>
          <xdr:colOff>2000250</xdr:colOff>
          <xdr:row>16</xdr:row>
          <xdr:rowOff>0</xdr:rowOff>
        </xdr:to>
        <xdr:sp macro="" textlink="">
          <xdr:nvSpPr>
            <xdr:cNvPr id="5122" name="Catalogue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2" name="ZoneTexte 1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3" name="ZoneTexte 2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4</xdr:col>
      <xdr:colOff>547687</xdr:colOff>
      <xdr:row>19</xdr:row>
      <xdr:rowOff>142874</xdr:rowOff>
    </xdr:from>
    <xdr:to>
      <xdr:col>4</xdr:col>
      <xdr:colOff>792616</xdr:colOff>
      <xdr:row>21</xdr:row>
      <xdr:rowOff>10204</xdr:rowOff>
    </xdr:to>
    <xdr:sp macro="" textlink="">
      <xdr:nvSpPr>
        <xdr:cNvPr id="4" name="ZoneTexte 3"/>
        <xdr:cNvSpPr txBox="1"/>
      </xdr:nvSpPr>
      <xdr:spPr>
        <a:xfrm>
          <a:off x="3595687" y="3762374"/>
          <a:ext cx="216354" cy="248330"/>
        </a:xfrm>
        <a:prstGeom prst="rect">
          <a:avLst/>
        </a:prstGeom>
        <a:solidFill>
          <a:srgbClr val="FEEFE2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5" name="ZoneTexte 4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2</xdr:col>
      <xdr:colOff>1083468</xdr:colOff>
      <xdr:row>19</xdr:row>
      <xdr:rowOff>166687</xdr:rowOff>
    </xdr:from>
    <xdr:to>
      <xdr:col>2</xdr:col>
      <xdr:colOff>1328397</xdr:colOff>
      <xdr:row>21</xdr:row>
      <xdr:rowOff>34017</xdr:rowOff>
    </xdr:to>
    <xdr:sp macro="" textlink="">
      <xdr:nvSpPr>
        <xdr:cNvPr id="6" name="ZoneTexte 5"/>
        <xdr:cNvSpPr txBox="1"/>
      </xdr:nvSpPr>
      <xdr:spPr>
        <a:xfrm>
          <a:off x="2283618" y="3786187"/>
          <a:ext cx="6804" cy="2483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/>
            <a:t>X</a:t>
          </a:r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7" name="ZoneTexte 6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oneCellAnchor>
    <xdr:from>
      <xdr:col>7</xdr:col>
      <xdr:colOff>55563</xdr:colOff>
      <xdr:row>0</xdr:row>
      <xdr:rowOff>0</xdr:rowOff>
    </xdr:from>
    <xdr:ext cx="1251289" cy="825499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9563" y="0"/>
          <a:ext cx="1251289" cy="825499"/>
        </a:xfrm>
        <a:prstGeom prst="rect">
          <a:avLst/>
        </a:prstGeom>
      </xdr:spPr>
    </xdr:pic>
    <xdr:clientData/>
  </xdr:one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9" name="ZoneTexte 8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10" name="ZoneTexte 9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4</xdr:col>
      <xdr:colOff>547687</xdr:colOff>
      <xdr:row>19</xdr:row>
      <xdr:rowOff>142874</xdr:rowOff>
    </xdr:from>
    <xdr:to>
      <xdr:col>4</xdr:col>
      <xdr:colOff>792616</xdr:colOff>
      <xdr:row>21</xdr:row>
      <xdr:rowOff>10204</xdr:rowOff>
    </xdr:to>
    <xdr:sp macro="" textlink="">
      <xdr:nvSpPr>
        <xdr:cNvPr id="11" name="ZoneTexte 10"/>
        <xdr:cNvSpPr txBox="1"/>
      </xdr:nvSpPr>
      <xdr:spPr>
        <a:xfrm>
          <a:off x="3595687" y="3762374"/>
          <a:ext cx="216354" cy="248330"/>
        </a:xfrm>
        <a:prstGeom prst="rect">
          <a:avLst/>
        </a:prstGeom>
        <a:solidFill>
          <a:srgbClr val="FEEFE2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12" name="ZoneTexte 11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2</xdr:col>
      <xdr:colOff>1083468</xdr:colOff>
      <xdr:row>19</xdr:row>
      <xdr:rowOff>166687</xdr:rowOff>
    </xdr:from>
    <xdr:to>
      <xdr:col>2</xdr:col>
      <xdr:colOff>1328397</xdr:colOff>
      <xdr:row>21</xdr:row>
      <xdr:rowOff>34017</xdr:rowOff>
    </xdr:to>
    <xdr:sp macro="" textlink="">
      <xdr:nvSpPr>
        <xdr:cNvPr id="13" name="ZoneTexte 12"/>
        <xdr:cNvSpPr txBox="1"/>
      </xdr:nvSpPr>
      <xdr:spPr>
        <a:xfrm>
          <a:off x="2283618" y="3786187"/>
          <a:ext cx="6804" cy="2483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/>
            <a:t>X</a:t>
          </a:r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14" name="ZoneTexte 13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oneCellAnchor>
    <xdr:from>
      <xdr:col>7</xdr:col>
      <xdr:colOff>55563</xdr:colOff>
      <xdr:row>0</xdr:row>
      <xdr:rowOff>0</xdr:rowOff>
    </xdr:from>
    <xdr:ext cx="1489414" cy="825499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9563" y="0"/>
          <a:ext cx="1489414" cy="825499"/>
        </a:xfrm>
        <a:prstGeom prst="rect">
          <a:avLst/>
        </a:prstGeom>
      </xdr:spPr>
    </xdr:pic>
    <xdr:clientData/>
  </xdr:one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16" name="ZoneTexte 15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17" name="ZoneTexte 16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4</xdr:col>
      <xdr:colOff>547687</xdr:colOff>
      <xdr:row>19</xdr:row>
      <xdr:rowOff>142874</xdr:rowOff>
    </xdr:from>
    <xdr:to>
      <xdr:col>4</xdr:col>
      <xdr:colOff>792616</xdr:colOff>
      <xdr:row>21</xdr:row>
      <xdr:rowOff>10204</xdr:rowOff>
    </xdr:to>
    <xdr:sp macro="" textlink="">
      <xdr:nvSpPr>
        <xdr:cNvPr id="18" name="ZoneTexte 17"/>
        <xdr:cNvSpPr txBox="1"/>
      </xdr:nvSpPr>
      <xdr:spPr>
        <a:xfrm>
          <a:off x="3595687" y="3762374"/>
          <a:ext cx="216354" cy="248330"/>
        </a:xfrm>
        <a:prstGeom prst="rect">
          <a:avLst/>
        </a:prstGeom>
        <a:solidFill>
          <a:srgbClr val="FEEFE2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19" name="ZoneTexte 18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2</xdr:col>
      <xdr:colOff>1083468</xdr:colOff>
      <xdr:row>19</xdr:row>
      <xdr:rowOff>166687</xdr:rowOff>
    </xdr:from>
    <xdr:to>
      <xdr:col>2</xdr:col>
      <xdr:colOff>1328397</xdr:colOff>
      <xdr:row>21</xdr:row>
      <xdr:rowOff>34017</xdr:rowOff>
    </xdr:to>
    <xdr:sp macro="" textlink="">
      <xdr:nvSpPr>
        <xdr:cNvPr id="20" name="ZoneTexte 19"/>
        <xdr:cNvSpPr txBox="1"/>
      </xdr:nvSpPr>
      <xdr:spPr>
        <a:xfrm>
          <a:off x="2283618" y="3786187"/>
          <a:ext cx="6804" cy="2483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/>
            <a:t>X</a:t>
          </a:r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21" name="ZoneTexte 20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oneCellAnchor>
    <xdr:from>
      <xdr:col>7</xdr:col>
      <xdr:colOff>55563</xdr:colOff>
      <xdr:row>0</xdr:row>
      <xdr:rowOff>0</xdr:rowOff>
    </xdr:from>
    <xdr:ext cx="1942419" cy="825499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9563" y="0"/>
          <a:ext cx="1942419" cy="825499"/>
        </a:xfrm>
        <a:prstGeom prst="rect">
          <a:avLst/>
        </a:prstGeom>
      </xdr:spPr>
    </xdr:pic>
    <xdr:clientData/>
  </xdr:one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23" name="ZoneTexte 22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24" name="ZoneTexte 23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4</xdr:col>
      <xdr:colOff>547687</xdr:colOff>
      <xdr:row>19</xdr:row>
      <xdr:rowOff>142874</xdr:rowOff>
    </xdr:from>
    <xdr:to>
      <xdr:col>4</xdr:col>
      <xdr:colOff>792616</xdr:colOff>
      <xdr:row>21</xdr:row>
      <xdr:rowOff>10204</xdr:rowOff>
    </xdr:to>
    <xdr:sp macro="" textlink="">
      <xdr:nvSpPr>
        <xdr:cNvPr id="25" name="ZoneTexte 24"/>
        <xdr:cNvSpPr txBox="1"/>
      </xdr:nvSpPr>
      <xdr:spPr>
        <a:xfrm>
          <a:off x="3595687" y="3762374"/>
          <a:ext cx="216354" cy="248330"/>
        </a:xfrm>
        <a:prstGeom prst="rect">
          <a:avLst/>
        </a:prstGeom>
        <a:solidFill>
          <a:srgbClr val="FEEFE2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26" name="ZoneTexte 25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  <xdr:twoCellAnchor>
    <xdr:from>
      <xdr:col>2</xdr:col>
      <xdr:colOff>1083468</xdr:colOff>
      <xdr:row>19</xdr:row>
      <xdr:rowOff>166687</xdr:rowOff>
    </xdr:from>
    <xdr:to>
      <xdr:col>2</xdr:col>
      <xdr:colOff>1328397</xdr:colOff>
      <xdr:row>21</xdr:row>
      <xdr:rowOff>34017</xdr:rowOff>
    </xdr:to>
    <xdr:sp macro="" textlink="">
      <xdr:nvSpPr>
        <xdr:cNvPr id="27" name="ZoneTexte 26"/>
        <xdr:cNvSpPr txBox="1"/>
      </xdr:nvSpPr>
      <xdr:spPr>
        <a:xfrm>
          <a:off x="2283618" y="3786187"/>
          <a:ext cx="6804" cy="2483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/>
            <a:t>X</a:t>
          </a:r>
        </a:p>
      </xdr:txBody>
    </xdr:sp>
    <xdr:clientData/>
  </xdr:twoCellAnchor>
  <xdr:twoCellAnchor>
    <xdr:from>
      <xdr:col>1</xdr:col>
      <xdr:colOff>2464593</xdr:colOff>
      <xdr:row>19</xdr:row>
      <xdr:rowOff>142875</xdr:rowOff>
    </xdr:from>
    <xdr:to>
      <xdr:col>1</xdr:col>
      <xdr:colOff>2709522</xdr:colOff>
      <xdr:row>21</xdr:row>
      <xdr:rowOff>10205</xdr:rowOff>
    </xdr:to>
    <xdr:sp macro="" textlink="">
      <xdr:nvSpPr>
        <xdr:cNvPr id="28" name="ZoneTexte 27"/>
        <xdr:cNvSpPr txBox="1"/>
      </xdr:nvSpPr>
      <xdr:spPr>
        <a:xfrm>
          <a:off x="1521618" y="3762375"/>
          <a:ext cx="6804" cy="248330"/>
        </a:xfrm>
        <a:prstGeom prst="rect">
          <a:avLst/>
        </a:prstGeom>
        <a:solidFill>
          <a:srgbClr val="E7FFE7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erondpoint.pointp.fr/Users/mathieu/AppData/Local/Temp/CATALOGUE%20CAMION/Catalogue%20plateau%20grue%20V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erondpoint.pointp.fr/Users/mathieu/AppData/Local/Temp/CATALOGUE%20CAMION/carrosserie/CATALOGUE%20CAMION/Catalogue%20plateau%20grue%20V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Resume"/>
      <sheetName val="Courrier"/>
      <sheetName val="Liste"/>
      <sheetName val="ListeGrues"/>
      <sheetName val="châssis"/>
      <sheetName val="carrosserie"/>
      <sheetName val="grue"/>
      <sheetName val="GRUE 12t.m 2 EXT"/>
      <sheetName val="GRUE 12t.m 3 EXT"/>
      <sheetName val="GRUE 12t.m 4 EXT"/>
      <sheetName val="GRUE 12t.m SH 2 EXT"/>
      <sheetName val="GRUE 12t.m SH 3 EXT"/>
      <sheetName val="GRUE 12t.m SH 4 EXT"/>
      <sheetName val="GRUE 13t.m 2 EXT"/>
      <sheetName val="GRUE 13t.m 3 EXT"/>
      <sheetName val="GRUE 13t.m 4 EXT"/>
      <sheetName val="GRUE 14t.m 2 EXT"/>
      <sheetName val="GRUE 14t.m 3 EXT"/>
      <sheetName val="GRUE 14t.m 4 EXT"/>
      <sheetName val="GRUE 16t.m 2 EXT"/>
      <sheetName val="GRUE 16t.m 3 EXT"/>
      <sheetName val="GRUE 16t.m 4 EXT"/>
      <sheetName val="GRUE 18t.m 3 EXT"/>
      <sheetName val="GRUE 18t.m 4 EXT"/>
      <sheetName val="GRUE 18t.m 5 EXT"/>
      <sheetName val="GRUE 18t.m SH 5 EXT"/>
      <sheetName val="GRUE 20t.m 3 EXT"/>
      <sheetName val="GRUE 20t.m 4 EXT"/>
      <sheetName val="GRUE 22t.m 3 EXT"/>
      <sheetName val="GRUE 22t.m 4 EXT"/>
      <sheetName val="GRUE 22t.m 5 EXT"/>
      <sheetName val="GRUE 22t.m 6 EXT"/>
      <sheetName val="GRUE 23t.m SH 3 EXT"/>
      <sheetName val="GRUE 23t.m SH 4 EXT"/>
      <sheetName val="GRUE 23t.m SH 5 EXT"/>
      <sheetName val="GRUE 23t.m SH 6 EXT"/>
      <sheetName val="GRUE 24t.m 3 EXT"/>
      <sheetName val="GRUE 24t.m 4 EXT"/>
      <sheetName val="GRUE 26t.m 4 EXT"/>
      <sheetName val="GRUE 26t.m 5 EXT"/>
      <sheetName val="GRUE 26t.m 6 EXT"/>
      <sheetName val="GRUE 26t.m 7 EXT"/>
      <sheetName val="GRUE 27t.m 6 EXT"/>
      <sheetName val="111 BS2 HIDUO"/>
      <sheetName val="111 BS3 HIDUO"/>
      <sheetName val="122 BS3 HIDUO"/>
      <sheetName val="122 DS4 HIDUO"/>
      <sheetName val="122 DS5 HIDUO"/>
      <sheetName val="122 ES3 HIDUO"/>
      <sheetName val="122 ES4 HIDUO"/>
      <sheetName val="122 ES5 HIDUO"/>
      <sheetName val="144 BS3 HIDUO"/>
      <sheetName val="144 DS4 HIDUO"/>
      <sheetName val="144 DS5 HIDUO"/>
      <sheetName val="144 ES3 HIDUO"/>
      <sheetName val="144 ES4 HIDUO"/>
      <sheetName val="144 ES5 HIDUO"/>
      <sheetName val="188 HIDUO BS3"/>
      <sheetName val="188 HIDUO BS4"/>
      <sheetName val="188 HIDUO ES3"/>
      <sheetName val="188 HIDUO ES4"/>
      <sheetName val="188 HIDUO ES5"/>
      <sheetName val="211 EP4 HIDUO"/>
      <sheetName val="211 EP5 HIDUO"/>
      <sheetName val="211 E6 HIDUO"/>
      <sheetName val="244 EP4 HIDUO"/>
      <sheetName val="244 EP5 HIDUO"/>
      <sheetName val="244 E6 HIDUO"/>
      <sheetName val="1830 KN"/>
      <sheetName val="1836 KN"/>
      <sheetName val="2536 NL"/>
      <sheetName val="2636 KN"/>
      <sheetName val="2636 LKN"/>
      <sheetName val="3236 KN"/>
      <sheetName val="3236 LKN"/>
      <sheetName val="3236 TLG"/>
      <sheetName val="C 380.19 P4X2"/>
      <sheetName val="C 380.19 P4X2 K"/>
      <sheetName val="C 430.26 P6X2"/>
      <sheetName val="C 430.26 P6X4"/>
      <sheetName val="C 430.26 P6X4 K"/>
      <sheetName val="C 430.32 P8X4"/>
      <sheetName val="C 430.32 P8X4 K"/>
      <sheetName val="C 430.32 TRIDEM"/>
      <sheetName val="C 430.32 TRIDEM K"/>
      <sheetName val="HIAB 14 tm-portée 3 ext"/>
      <sheetName val="HIAB 18 tm-portée 3 ext"/>
      <sheetName val="HIAB 18 tm-portée 4 ext"/>
      <sheetName val="HIAB 22 tm-portée 4 ext"/>
      <sheetName val="HIAB 22 tm-portée 5 ext"/>
      <sheetName val="IMAGE"/>
      <sheetName val="BLANCHARD 44"/>
      <sheetName val="CARFAR 88"/>
      <sheetName val="FOUGERE 36"/>
      <sheetName val="HYMSO 33"/>
      <sheetName val="JOSSET MENGUY 35"/>
      <sheetName val="PREVOST 01"/>
      <sheetName val="PROMAT 13"/>
      <sheetName val="ROUILLE 22"/>
      <sheetName val="SERIGNAC 31"/>
      <sheetName val="VIVIER 62"/>
      <sheetName val="PALFINGER"/>
      <sheetName val="Feuil1"/>
    </sheetNames>
    <sheetDataSet>
      <sheetData sheetId="0">
        <row r="8">
          <cell r="I8" t="str">
            <v>SONEN SA</v>
          </cell>
        </row>
      </sheetData>
      <sheetData sheetId="1"/>
      <sheetData sheetId="2"/>
      <sheetData sheetId="3">
        <row r="4">
          <cell r="B4" t="str">
            <v>MERCEDES</v>
          </cell>
        </row>
        <row r="5">
          <cell r="B5" t="str">
            <v>SCANIA</v>
          </cell>
        </row>
        <row r="6">
          <cell r="B6" t="str">
            <v>RENAULT</v>
          </cell>
        </row>
      </sheetData>
      <sheetData sheetId="4">
        <row r="2">
          <cell r="B2" t="str">
            <v>_11T_M</v>
          </cell>
        </row>
        <row r="3">
          <cell r="B3" t="str">
            <v>_12T_M</v>
          </cell>
        </row>
        <row r="4">
          <cell r="B4" t="str">
            <v>_14T_M</v>
          </cell>
        </row>
        <row r="5">
          <cell r="B5" t="str">
            <v>_18T_M</v>
          </cell>
        </row>
        <row r="6">
          <cell r="B6" t="str">
            <v>_21T_M</v>
          </cell>
        </row>
        <row r="7">
          <cell r="B7" t="str">
            <v>_22T_M</v>
          </cell>
        </row>
        <row r="8">
          <cell r="B8" t="str">
            <v>_24T_M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1">
          <cell r="A1" t="str">
            <v>ASTURIENNE SAS</v>
          </cell>
          <cell r="B1" t="str">
            <v>'IMAGE'!$C$1</v>
          </cell>
        </row>
        <row r="2">
          <cell r="A2" t="str">
            <v>BETONS MANUFACTURE DE VITRE SARL</v>
          </cell>
          <cell r="B2" t="str">
            <v>'IMAGE'!$C$2</v>
          </cell>
        </row>
        <row r="3">
          <cell r="A3" t="str">
            <v>BMCE SA</v>
          </cell>
          <cell r="B3" t="str">
            <v>'IMAGE'!$C$3</v>
          </cell>
        </row>
        <row r="4">
          <cell r="A4" t="str">
            <v>BMRA SAS</v>
          </cell>
          <cell r="B4" t="str">
            <v>'IMAGE'!$C$4</v>
          </cell>
        </row>
        <row r="5">
          <cell r="A5" t="str">
            <v>BMSO SA</v>
          </cell>
          <cell r="B5" t="str">
            <v>'IMAGE'!$C$5</v>
          </cell>
        </row>
        <row r="6">
          <cell r="A6" t="str">
            <v>BOCH FRERES SAS</v>
          </cell>
          <cell r="B6" t="str">
            <v>'IMAGE'!$C$6</v>
          </cell>
        </row>
        <row r="7">
          <cell r="A7" t="str">
            <v>BOIS OUEST INDUSTRIE SAS</v>
          </cell>
          <cell r="B7" t="str">
            <v>'IMAGE'!$C$7</v>
          </cell>
        </row>
        <row r="8">
          <cell r="A8" t="str">
            <v>BRETAGNE MATERIAUX SAS</v>
          </cell>
          <cell r="B8" t="str">
            <v>'IMAGE'!$C$8</v>
          </cell>
        </row>
        <row r="9">
          <cell r="A9" t="str">
            <v>BROSSETTE</v>
          </cell>
          <cell r="B9" t="str">
            <v>'IMAGE'!$C$9</v>
          </cell>
        </row>
        <row r="10">
          <cell r="A10" t="str">
            <v>CARRELAGES &amp; MATERIAUX SAS</v>
          </cell>
          <cell r="B10" t="str">
            <v>'IMAGE'!$C$10</v>
          </cell>
        </row>
        <row r="11">
          <cell r="A11" t="str">
            <v>CEM DIP SAS</v>
          </cell>
          <cell r="B11" t="str">
            <v>'IMAGE'!$C$11</v>
          </cell>
        </row>
        <row r="12">
          <cell r="A12" t="str">
            <v>CIBOMAT SAS</v>
          </cell>
          <cell r="B12" t="str">
            <v>'IMAGE'!$C$12</v>
          </cell>
        </row>
        <row r="13">
          <cell r="A13" t="str">
            <v>CIMA S A</v>
          </cell>
          <cell r="B13" t="str">
            <v>'IMAGE'!$C$13</v>
          </cell>
        </row>
        <row r="14">
          <cell r="A14" t="str">
            <v>COMASUD SA</v>
          </cell>
          <cell r="B14" t="str">
            <v>'IMAGE'!$C$14</v>
          </cell>
        </row>
        <row r="15">
          <cell r="A15" t="str">
            <v>DECOCERAM</v>
          </cell>
          <cell r="B15" t="str">
            <v>'IMAGE'!$C$15</v>
          </cell>
        </row>
        <row r="16">
          <cell r="A16" t="str">
            <v>DISTRIB SANITAIRE CHAUFFAGE SAS</v>
          </cell>
          <cell r="B16" t="str">
            <v>'IMAGE'!$C$16</v>
          </cell>
        </row>
        <row r="17">
          <cell r="A17" t="str">
            <v>DMBP SAS</v>
          </cell>
          <cell r="B17" t="str">
            <v>'IMAGE'!$C$17</v>
          </cell>
        </row>
        <row r="18">
          <cell r="A18" t="str">
            <v>DMO SAS</v>
          </cell>
          <cell r="B18" t="str">
            <v>'IMAGE'!$C$18</v>
          </cell>
        </row>
        <row r="19">
          <cell r="A19" t="str">
            <v>DMTP SAS</v>
          </cell>
          <cell r="B19" t="str">
            <v>'IMAGE'!$C$19</v>
          </cell>
        </row>
        <row r="20">
          <cell r="A20" t="str">
            <v>DOCKS DE L'OISE SA</v>
          </cell>
          <cell r="B20" t="str">
            <v>'IMAGE'!$C$20</v>
          </cell>
        </row>
        <row r="21">
          <cell r="A21" t="str">
            <v>DUPLESSIS SAS</v>
          </cell>
          <cell r="B21" t="str">
            <v>'IMAGE'!$C$21</v>
          </cell>
        </row>
        <row r="22">
          <cell r="A22" t="str">
            <v>FABRE SAS</v>
          </cell>
          <cell r="B22" t="str">
            <v>'IMAGE'!$C$22</v>
          </cell>
        </row>
        <row r="23">
          <cell r="A23" t="str">
            <v>FIMAT SAS</v>
          </cell>
          <cell r="B23" t="str">
            <v>'IMAGE'!$C$23</v>
          </cell>
        </row>
        <row r="24">
          <cell r="A24" t="str">
            <v>LA PLATEFORME FRANCE SA</v>
          </cell>
          <cell r="B24" t="str">
            <v>'IMAGE'!$C$24</v>
          </cell>
        </row>
        <row r="25">
          <cell r="A25" t="str">
            <v>LEBEAU SAS</v>
          </cell>
          <cell r="B25" t="str">
            <v>'IMAGE'!$C$25</v>
          </cell>
        </row>
        <row r="26">
          <cell r="A26" t="str">
            <v>MBM SAS</v>
          </cell>
          <cell r="B26" t="str">
            <v>'IMAGE'!$C$26</v>
          </cell>
        </row>
        <row r="27">
          <cell r="A27" t="str">
            <v>OPARE SAS</v>
          </cell>
          <cell r="B27" t="str">
            <v>'IMAGE'!$C$27</v>
          </cell>
        </row>
        <row r="28">
          <cell r="A28" t="str">
            <v>OUTIZ SAS</v>
          </cell>
          <cell r="B28" t="str">
            <v>'IMAGE'!$C$28</v>
          </cell>
        </row>
        <row r="29">
          <cell r="A29" t="str">
            <v>PRODUITS BETON D'AMIKUZE SAS</v>
          </cell>
          <cell r="B29" t="str">
            <v>'IMAGE'!$C$29</v>
          </cell>
        </row>
        <row r="30">
          <cell r="A30" t="str">
            <v>SABLIERE CHEVIRE SA</v>
          </cell>
          <cell r="B30" t="str">
            <v>'IMAGE'!$C$30</v>
          </cell>
        </row>
        <row r="31">
          <cell r="A31" t="str">
            <v>SAINT-GOBAIN DISTRIBUTION BATIMENT FRANCE</v>
          </cell>
          <cell r="B31" t="str">
            <v>'IMAGE'!$C$31</v>
          </cell>
        </row>
        <row r="32">
          <cell r="A32" t="str">
            <v>SEFARM SAS</v>
          </cell>
          <cell r="B32" t="str">
            <v>'IMAGE'!$C$32</v>
          </cell>
        </row>
        <row r="33">
          <cell r="A33" t="str">
            <v>SFIC SAS</v>
          </cell>
          <cell r="B33" t="str">
            <v>'IMAGE'!$C$33</v>
          </cell>
        </row>
        <row r="34">
          <cell r="A34" t="str">
            <v>SOCIETE NANTAISE AGREGATS SARL</v>
          </cell>
          <cell r="B34" t="str">
            <v>'IMAGE'!$C$34</v>
          </cell>
        </row>
        <row r="35">
          <cell r="A35" t="str">
            <v>SONEN SA</v>
          </cell>
          <cell r="B35" t="str">
            <v>'IMAGE'!$C$35</v>
          </cell>
        </row>
        <row r="36">
          <cell r="A36" t="str">
            <v>THUON SAS</v>
          </cell>
          <cell r="B36" t="str">
            <v>'IMAGE'!$C$36</v>
          </cell>
        </row>
        <row r="37">
          <cell r="A37" t="str">
            <v>TROUILLARD SAS</v>
          </cell>
          <cell r="B37" t="str">
            <v>'IMAGE'!$C$37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Resume"/>
      <sheetName val="Courrier"/>
      <sheetName val="Liste"/>
      <sheetName val="ListeGrues"/>
      <sheetName val="châssis"/>
      <sheetName val="carrosserie"/>
      <sheetName val="grue"/>
      <sheetName val="GRUE 12t.m 2 EXT"/>
      <sheetName val="GRUE 12t.m 3 EXT"/>
      <sheetName val="GRUE 12t.m 4 EXT"/>
      <sheetName val="GRUE 12t.m SH 2 EXT"/>
      <sheetName val="GRUE 12t.m SH 3 EXT"/>
      <sheetName val="GRUE 12t.m SH 4 EXT"/>
      <sheetName val="GRUE 13t.m 2 EXT"/>
      <sheetName val="GRUE 13t.m 3 EXT"/>
      <sheetName val="GRUE 13t.m 4 EXT"/>
      <sheetName val="GRUE 14t.m 2 EXT"/>
      <sheetName val="GRUE 14t.m 3 EXT"/>
      <sheetName val="GRUE 14t.m 4 EXT"/>
      <sheetName val="GRUE 16t.m 2 EXT"/>
      <sheetName val="GRUE 16t.m 3 EXT"/>
      <sheetName val="GRUE 16t.m 4 EXT"/>
      <sheetName val="GRUE 18t.m 3 EXT"/>
      <sheetName val="GRUE 18t.m 4 EXT"/>
      <sheetName val="GRUE 18t.m 5 EXT"/>
      <sheetName val="GRUE 18t.m SH 5 EXT"/>
      <sheetName val="GRUE 20t.m 3 EXT"/>
      <sheetName val="GRUE 20t.m 4 EXT"/>
      <sheetName val="GRUE 22t.m 3 EXT"/>
      <sheetName val="GRUE 22t.m 4 EXT"/>
      <sheetName val="GRUE 22t.m 5 EXT"/>
      <sheetName val="GRUE 22t.m 6 EXT"/>
      <sheetName val="GRUE 23t.m SH 3 EXT"/>
      <sheetName val="GRUE 23t.m SH 4 EXT"/>
      <sheetName val="GRUE 23t.m SH 5 EXT"/>
      <sheetName val="GRUE 23t.m SH 6 EXT"/>
      <sheetName val="GRUE 24t.m 3 EXT"/>
      <sheetName val="GRUE 24t.m 4 EXT"/>
      <sheetName val="GRUE 26t.m 4 EXT"/>
      <sheetName val="GRUE 26t.m 5 EXT"/>
      <sheetName val="GRUE 26t.m 6 EXT"/>
      <sheetName val="GRUE 26t.m 7 EXT"/>
      <sheetName val="GRUE 27t.m 6 EXT"/>
      <sheetName val="111 BS2 HIDUO"/>
      <sheetName val="111 BS3 HIDUO"/>
      <sheetName val="122 BS3 HIDUO"/>
      <sheetName val="122 DS4 HIDUO"/>
      <sheetName val="122 DS5 HIDUO"/>
      <sheetName val="122 ES3 HIDUO"/>
      <sheetName val="122 ES4 HIDUO"/>
      <sheetName val="122 ES5 HIDUO"/>
      <sheetName val="144 BS3 HIDUO"/>
      <sheetName val="144 DS4 HIDUO"/>
      <sheetName val="144 DS5 HIDUO"/>
      <sheetName val="144 ES3 HIDUO"/>
      <sheetName val="144 ES4 HIDUO"/>
      <sheetName val="144 ES5 HIDUO"/>
      <sheetName val="188 HIDUO BS3"/>
      <sheetName val="188 HIDUO BS4"/>
      <sheetName val="188 HIDUO ES3"/>
      <sheetName val="188 HIDUO ES4"/>
      <sheetName val="188 HIDUO ES5"/>
      <sheetName val="211 EP4 HIDUO"/>
      <sheetName val="211 EP5 HIDUO"/>
      <sheetName val="211 E6 HIDUO"/>
      <sheetName val="244 EP4 HIDUO"/>
      <sheetName val="244 EP5 HIDUO"/>
      <sheetName val="244 E6 HIDUO"/>
      <sheetName val="1830 KN"/>
      <sheetName val="1836 KN"/>
      <sheetName val="2536 NL"/>
      <sheetName val="2636 KN"/>
      <sheetName val="2636 LKN"/>
      <sheetName val="3236 KN"/>
      <sheetName val="3236 LKN"/>
      <sheetName val="3236 TLG"/>
      <sheetName val="C 380.19 P4X2"/>
      <sheetName val="C 380.19 P4X2 K"/>
      <sheetName val="C 430.26 P6X2"/>
      <sheetName val="C 430.26 P6X4"/>
      <sheetName val="C 430.26 P6X4 K"/>
      <sheetName val="C 430.32 P8X4"/>
      <sheetName val="C 430.32 P8X4 K"/>
      <sheetName val="C 430.32 TRIDEM"/>
      <sheetName val="C 430.32 TRIDEM K"/>
      <sheetName val="HIAB 14 tm-portée 3 ext"/>
      <sheetName val="HIAB 18 tm-portée 3 ext"/>
      <sheetName val="HIAB 18 tm-portée 4 ext"/>
      <sheetName val="HIAB 22 tm-portée 4 ext"/>
      <sheetName val="HIAB 22 tm-portée 5 ext"/>
      <sheetName val="IMAGE"/>
      <sheetName val="BLANCHARD 44"/>
      <sheetName val="CARFAR 88"/>
      <sheetName val="FOUGERE 36"/>
      <sheetName val="HYMSO 33"/>
      <sheetName val="JOSSET MENGUY 35"/>
      <sheetName val="PREVOST 01"/>
      <sheetName val="PROMAT 13"/>
      <sheetName val="ROUILLE 22"/>
      <sheetName val="SERIGNAC 31"/>
      <sheetName val="VIVIER 62"/>
      <sheetName val="PALFINGER"/>
      <sheetName val="Feuil1"/>
    </sheetNames>
    <sheetDataSet>
      <sheetData sheetId="0">
        <row r="8">
          <cell r="I8" t="str">
            <v>SONEN SA</v>
          </cell>
        </row>
      </sheetData>
      <sheetData sheetId="1"/>
      <sheetData sheetId="2"/>
      <sheetData sheetId="3">
        <row r="4">
          <cell r="B4" t="str">
            <v>MERCEDES</v>
          </cell>
        </row>
        <row r="5">
          <cell r="B5" t="str">
            <v>SCANIA</v>
          </cell>
        </row>
        <row r="6">
          <cell r="B6" t="str">
            <v>RENAULT</v>
          </cell>
        </row>
      </sheetData>
      <sheetData sheetId="4">
        <row r="2">
          <cell r="B2" t="str">
            <v>_11T_M</v>
          </cell>
        </row>
        <row r="3">
          <cell r="B3" t="str">
            <v>_12T_M</v>
          </cell>
        </row>
        <row r="4">
          <cell r="B4" t="str">
            <v>_14T_M</v>
          </cell>
        </row>
        <row r="5">
          <cell r="B5" t="str">
            <v>_18T_M</v>
          </cell>
        </row>
        <row r="6">
          <cell r="B6" t="str">
            <v>_21T_M</v>
          </cell>
        </row>
        <row r="7">
          <cell r="B7" t="str">
            <v>_22T_M</v>
          </cell>
        </row>
        <row r="8">
          <cell r="B8" t="str">
            <v>_24T_M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1">
          <cell r="A1" t="str">
            <v>ASTURIENNE SAS</v>
          </cell>
          <cell r="B1" t="str">
            <v>'IMAGE'!$C$1</v>
          </cell>
        </row>
        <row r="2">
          <cell r="A2" t="str">
            <v>BETONS MANUFACTURE DE VITRE SARL</v>
          </cell>
          <cell r="B2" t="str">
            <v>'IMAGE'!$C$2</v>
          </cell>
        </row>
        <row r="3">
          <cell r="A3" t="str">
            <v>BMCE SA</v>
          </cell>
          <cell r="B3" t="str">
            <v>'IMAGE'!$C$3</v>
          </cell>
        </row>
        <row r="4">
          <cell r="A4" t="str">
            <v>BMRA SAS</v>
          </cell>
          <cell r="B4" t="str">
            <v>'IMAGE'!$C$4</v>
          </cell>
        </row>
        <row r="5">
          <cell r="A5" t="str">
            <v>BMSO SA</v>
          </cell>
          <cell r="B5" t="str">
            <v>'IMAGE'!$C$5</v>
          </cell>
        </row>
        <row r="6">
          <cell r="A6" t="str">
            <v>BOCH FRERES SAS</v>
          </cell>
          <cell r="B6" t="str">
            <v>'IMAGE'!$C$6</v>
          </cell>
        </row>
        <row r="7">
          <cell r="A7" t="str">
            <v>BOIS OUEST INDUSTRIE SAS</v>
          </cell>
          <cell r="B7" t="str">
            <v>'IMAGE'!$C$7</v>
          </cell>
        </row>
        <row r="8">
          <cell r="A8" t="str">
            <v>BRETAGNE MATERIAUX SAS</v>
          </cell>
          <cell r="B8" t="str">
            <v>'IMAGE'!$C$8</v>
          </cell>
        </row>
        <row r="9">
          <cell r="A9" t="str">
            <v>BROSSETTE</v>
          </cell>
          <cell r="B9" t="str">
            <v>'IMAGE'!$C$9</v>
          </cell>
        </row>
        <row r="10">
          <cell r="A10" t="str">
            <v>CARRELAGES &amp; MATERIAUX SAS</v>
          </cell>
          <cell r="B10" t="str">
            <v>'IMAGE'!$C$10</v>
          </cell>
        </row>
        <row r="11">
          <cell r="A11" t="str">
            <v>CEM DIP SAS</v>
          </cell>
          <cell r="B11" t="str">
            <v>'IMAGE'!$C$11</v>
          </cell>
        </row>
        <row r="12">
          <cell r="A12" t="str">
            <v>CIBOMAT SAS</v>
          </cell>
          <cell r="B12" t="str">
            <v>'IMAGE'!$C$12</v>
          </cell>
        </row>
        <row r="13">
          <cell r="A13" t="str">
            <v>CIMA S A</v>
          </cell>
          <cell r="B13" t="str">
            <v>'IMAGE'!$C$13</v>
          </cell>
        </row>
        <row r="14">
          <cell r="A14" t="str">
            <v>COMASUD SA</v>
          </cell>
          <cell r="B14" t="str">
            <v>'IMAGE'!$C$14</v>
          </cell>
        </row>
        <row r="15">
          <cell r="A15" t="str">
            <v>DECOCERAM</v>
          </cell>
          <cell r="B15" t="str">
            <v>'IMAGE'!$C$15</v>
          </cell>
        </row>
        <row r="16">
          <cell r="A16" t="str">
            <v>DISTRIB SANITAIRE CHAUFFAGE SAS</v>
          </cell>
          <cell r="B16" t="str">
            <v>'IMAGE'!$C$16</v>
          </cell>
        </row>
        <row r="17">
          <cell r="A17" t="str">
            <v>DMBP SAS</v>
          </cell>
          <cell r="B17" t="str">
            <v>'IMAGE'!$C$17</v>
          </cell>
        </row>
        <row r="18">
          <cell r="A18" t="str">
            <v>DMO SAS</v>
          </cell>
          <cell r="B18" t="str">
            <v>'IMAGE'!$C$18</v>
          </cell>
        </row>
        <row r="19">
          <cell r="A19" t="str">
            <v>DMTP SAS</v>
          </cell>
          <cell r="B19" t="str">
            <v>'IMAGE'!$C$19</v>
          </cell>
        </row>
        <row r="20">
          <cell r="A20" t="str">
            <v>DOCKS DE L'OISE SA</v>
          </cell>
          <cell r="B20" t="str">
            <v>'IMAGE'!$C$20</v>
          </cell>
        </row>
        <row r="21">
          <cell r="A21" t="str">
            <v>DUPLESSIS SAS</v>
          </cell>
          <cell r="B21" t="str">
            <v>'IMAGE'!$C$21</v>
          </cell>
        </row>
        <row r="22">
          <cell r="A22" t="str">
            <v>FABRE SAS</v>
          </cell>
          <cell r="B22" t="str">
            <v>'IMAGE'!$C$22</v>
          </cell>
        </row>
        <row r="23">
          <cell r="A23" t="str">
            <v>FIMAT SAS</v>
          </cell>
          <cell r="B23" t="str">
            <v>'IMAGE'!$C$23</v>
          </cell>
        </row>
        <row r="24">
          <cell r="A24" t="str">
            <v>LA PLATEFORME FRANCE SA</v>
          </cell>
          <cell r="B24" t="str">
            <v>'IMAGE'!$C$24</v>
          </cell>
        </row>
        <row r="25">
          <cell r="A25" t="str">
            <v>LEBEAU SAS</v>
          </cell>
          <cell r="B25" t="str">
            <v>'IMAGE'!$C$25</v>
          </cell>
        </row>
        <row r="26">
          <cell r="A26" t="str">
            <v>MBM SAS</v>
          </cell>
          <cell r="B26" t="str">
            <v>'IMAGE'!$C$26</v>
          </cell>
        </row>
        <row r="27">
          <cell r="A27" t="str">
            <v>OPARE SAS</v>
          </cell>
          <cell r="B27" t="str">
            <v>'IMAGE'!$C$27</v>
          </cell>
        </row>
        <row r="28">
          <cell r="A28" t="str">
            <v>OUTIZ SAS</v>
          </cell>
          <cell r="B28" t="str">
            <v>'IMAGE'!$C$28</v>
          </cell>
        </row>
        <row r="29">
          <cell r="A29" t="str">
            <v>PRODUITS BETON D'AMIKUZE SAS</v>
          </cell>
          <cell r="B29" t="str">
            <v>'IMAGE'!$C$29</v>
          </cell>
        </row>
        <row r="30">
          <cell r="A30" t="str">
            <v>SABLIERE CHEVIRE SA</v>
          </cell>
          <cell r="B30" t="str">
            <v>'IMAGE'!$C$30</v>
          </cell>
        </row>
        <row r="31">
          <cell r="A31" t="str">
            <v>SAINT-GOBAIN DISTRIBUTION BATIMENT FRANCE</v>
          </cell>
          <cell r="B31" t="str">
            <v>'IMAGE'!$C$31</v>
          </cell>
        </row>
        <row r="32">
          <cell r="A32" t="str">
            <v>SEFARM SAS</v>
          </cell>
          <cell r="B32" t="str">
            <v>'IMAGE'!$C$32</v>
          </cell>
        </row>
        <row r="33">
          <cell r="A33" t="str">
            <v>SFIC SAS</v>
          </cell>
          <cell r="B33" t="str">
            <v>'IMAGE'!$C$33</v>
          </cell>
        </row>
        <row r="34">
          <cell r="A34" t="str">
            <v>SOCIETE NANTAISE AGREGATS SARL</v>
          </cell>
          <cell r="B34" t="str">
            <v>'IMAGE'!$C$34</v>
          </cell>
        </row>
        <row r="35">
          <cell r="A35" t="str">
            <v>SONEN SA</v>
          </cell>
          <cell r="B35" t="str">
            <v>'IMAGE'!$C$35</v>
          </cell>
        </row>
        <row r="36">
          <cell r="A36" t="str">
            <v>THUON SAS</v>
          </cell>
          <cell r="B36" t="str">
            <v>'IMAGE'!$C$36</v>
          </cell>
        </row>
        <row r="37">
          <cell r="A37" t="str">
            <v>TROUILLARD SAS</v>
          </cell>
          <cell r="B37" t="str">
            <v>'IMAGE'!$C$37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>
    <tabColor rgb="FFFF0000"/>
    <pageSetUpPr fitToPage="1"/>
  </sheetPr>
  <dimension ref="A1:L95"/>
  <sheetViews>
    <sheetView showGridLines="0" topLeftCell="A71" zoomScale="59" zoomScaleNormal="59" workbookViewId="0">
      <selection activeCell="A80" sqref="A80:XFD80"/>
    </sheetView>
  </sheetViews>
  <sheetFormatPr baseColWidth="10" defaultRowHeight="15" x14ac:dyDescent="0.25"/>
  <cols>
    <col min="1" max="1" width="6.7109375" bestFit="1" customWidth="1"/>
    <col min="2" max="2" width="62" customWidth="1"/>
    <col min="3" max="3" width="16.42578125" customWidth="1"/>
    <col min="4" max="4" width="17.5703125" customWidth="1"/>
    <col min="5" max="5" width="63.5703125" customWidth="1"/>
    <col min="6" max="6" width="15" customWidth="1"/>
    <col min="7" max="7" width="23" customWidth="1"/>
    <col min="8" max="8" width="13.7109375" customWidth="1"/>
    <col min="9" max="9" width="23" customWidth="1"/>
    <col min="10" max="10" width="8.5703125" customWidth="1"/>
    <col min="11" max="11" width="15.42578125" customWidth="1"/>
    <col min="12" max="12" width="19.7109375" customWidth="1"/>
    <col min="258" max="258" width="6.7109375" bestFit="1" customWidth="1"/>
    <col min="259" max="259" width="52.5703125" customWidth="1"/>
    <col min="260" max="260" width="28.140625" customWidth="1"/>
    <col min="261" max="261" width="58.5703125" customWidth="1"/>
    <col min="262" max="262" width="22.85546875" customWidth="1"/>
    <col min="263" max="263" width="23" customWidth="1"/>
    <col min="264" max="264" width="13.7109375" customWidth="1"/>
    <col min="265" max="265" width="23" customWidth="1"/>
    <col min="514" max="514" width="6.7109375" bestFit="1" customWidth="1"/>
    <col min="515" max="515" width="52.5703125" customWidth="1"/>
    <col min="516" max="516" width="28.140625" customWidth="1"/>
    <col min="517" max="517" width="58.5703125" customWidth="1"/>
    <col min="518" max="518" width="22.85546875" customWidth="1"/>
    <col min="519" max="519" width="23" customWidth="1"/>
    <col min="520" max="520" width="13.7109375" customWidth="1"/>
    <col min="521" max="521" width="23" customWidth="1"/>
    <col min="770" max="770" width="6.7109375" bestFit="1" customWidth="1"/>
    <col min="771" max="771" width="52.5703125" customWidth="1"/>
    <col min="772" max="772" width="28.140625" customWidth="1"/>
    <col min="773" max="773" width="58.5703125" customWidth="1"/>
    <col min="774" max="774" width="22.85546875" customWidth="1"/>
    <col min="775" max="775" width="23" customWidth="1"/>
    <col min="776" max="776" width="13.7109375" customWidth="1"/>
    <col min="777" max="777" width="23" customWidth="1"/>
    <col min="1026" max="1026" width="6.7109375" bestFit="1" customWidth="1"/>
    <col min="1027" max="1027" width="52.5703125" customWidth="1"/>
    <col min="1028" max="1028" width="28.140625" customWidth="1"/>
    <col min="1029" max="1029" width="58.5703125" customWidth="1"/>
    <col min="1030" max="1030" width="22.85546875" customWidth="1"/>
    <col min="1031" max="1031" width="23" customWidth="1"/>
    <col min="1032" max="1032" width="13.7109375" customWidth="1"/>
    <col min="1033" max="1033" width="23" customWidth="1"/>
    <col min="1282" max="1282" width="6.7109375" bestFit="1" customWidth="1"/>
    <col min="1283" max="1283" width="52.5703125" customWidth="1"/>
    <col min="1284" max="1284" width="28.140625" customWidth="1"/>
    <col min="1285" max="1285" width="58.5703125" customWidth="1"/>
    <col min="1286" max="1286" width="22.85546875" customWidth="1"/>
    <col min="1287" max="1287" width="23" customWidth="1"/>
    <col min="1288" max="1288" width="13.7109375" customWidth="1"/>
    <col min="1289" max="1289" width="23" customWidth="1"/>
    <col min="1538" max="1538" width="6.7109375" bestFit="1" customWidth="1"/>
    <col min="1539" max="1539" width="52.5703125" customWidth="1"/>
    <col min="1540" max="1540" width="28.140625" customWidth="1"/>
    <col min="1541" max="1541" width="58.5703125" customWidth="1"/>
    <col min="1542" max="1542" width="22.85546875" customWidth="1"/>
    <col min="1543" max="1543" width="23" customWidth="1"/>
    <col min="1544" max="1544" width="13.7109375" customWidth="1"/>
    <col min="1545" max="1545" width="23" customWidth="1"/>
    <col min="1794" max="1794" width="6.7109375" bestFit="1" customWidth="1"/>
    <col min="1795" max="1795" width="52.5703125" customWidth="1"/>
    <col min="1796" max="1796" width="28.140625" customWidth="1"/>
    <col min="1797" max="1797" width="58.5703125" customWidth="1"/>
    <col min="1798" max="1798" width="22.85546875" customWidth="1"/>
    <col min="1799" max="1799" width="23" customWidth="1"/>
    <col min="1800" max="1800" width="13.7109375" customWidth="1"/>
    <col min="1801" max="1801" width="23" customWidth="1"/>
    <col min="2050" max="2050" width="6.7109375" bestFit="1" customWidth="1"/>
    <col min="2051" max="2051" width="52.5703125" customWidth="1"/>
    <col min="2052" max="2052" width="28.140625" customWidth="1"/>
    <col min="2053" max="2053" width="58.5703125" customWidth="1"/>
    <col min="2054" max="2054" width="22.85546875" customWidth="1"/>
    <col min="2055" max="2055" width="23" customWidth="1"/>
    <col min="2056" max="2056" width="13.7109375" customWidth="1"/>
    <col min="2057" max="2057" width="23" customWidth="1"/>
    <col min="2306" max="2306" width="6.7109375" bestFit="1" customWidth="1"/>
    <col min="2307" max="2307" width="52.5703125" customWidth="1"/>
    <col min="2308" max="2308" width="28.140625" customWidth="1"/>
    <col min="2309" max="2309" width="58.5703125" customWidth="1"/>
    <col min="2310" max="2310" width="22.85546875" customWidth="1"/>
    <col min="2311" max="2311" width="23" customWidth="1"/>
    <col min="2312" max="2312" width="13.7109375" customWidth="1"/>
    <col min="2313" max="2313" width="23" customWidth="1"/>
    <col min="2562" max="2562" width="6.7109375" bestFit="1" customWidth="1"/>
    <col min="2563" max="2563" width="52.5703125" customWidth="1"/>
    <col min="2564" max="2564" width="28.140625" customWidth="1"/>
    <col min="2565" max="2565" width="58.5703125" customWidth="1"/>
    <col min="2566" max="2566" width="22.85546875" customWidth="1"/>
    <col min="2567" max="2567" width="23" customWidth="1"/>
    <col min="2568" max="2568" width="13.7109375" customWidth="1"/>
    <col min="2569" max="2569" width="23" customWidth="1"/>
    <col min="2818" max="2818" width="6.7109375" bestFit="1" customWidth="1"/>
    <col min="2819" max="2819" width="52.5703125" customWidth="1"/>
    <col min="2820" max="2820" width="28.140625" customWidth="1"/>
    <col min="2821" max="2821" width="58.5703125" customWidth="1"/>
    <col min="2822" max="2822" width="22.85546875" customWidth="1"/>
    <col min="2823" max="2823" width="23" customWidth="1"/>
    <col min="2824" max="2824" width="13.7109375" customWidth="1"/>
    <col min="2825" max="2825" width="23" customWidth="1"/>
    <col min="3074" max="3074" width="6.7109375" bestFit="1" customWidth="1"/>
    <col min="3075" max="3075" width="52.5703125" customWidth="1"/>
    <col min="3076" max="3076" width="28.140625" customWidth="1"/>
    <col min="3077" max="3077" width="58.5703125" customWidth="1"/>
    <col min="3078" max="3078" width="22.85546875" customWidth="1"/>
    <col min="3079" max="3079" width="23" customWidth="1"/>
    <col min="3080" max="3080" width="13.7109375" customWidth="1"/>
    <col min="3081" max="3081" width="23" customWidth="1"/>
    <col min="3330" max="3330" width="6.7109375" bestFit="1" customWidth="1"/>
    <col min="3331" max="3331" width="52.5703125" customWidth="1"/>
    <col min="3332" max="3332" width="28.140625" customWidth="1"/>
    <col min="3333" max="3333" width="58.5703125" customWidth="1"/>
    <col min="3334" max="3334" width="22.85546875" customWidth="1"/>
    <col min="3335" max="3335" width="23" customWidth="1"/>
    <col min="3336" max="3336" width="13.7109375" customWidth="1"/>
    <col min="3337" max="3337" width="23" customWidth="1"/>
    <col min="3586" max="3586" width="6.7109375" bestFit="1" customWidth="1"/>
    <col min="3587" max="3587" width="52.5703125" customWidth="1"/>
    <col min="3588" max="3588" width="28.140625" customWidth="1"/>
    <col min="3589" max="3589" width="58.5703125" customWidth="1"/>
    <col min="3590" max="3590" width="22.85546875" customWidth="1"/>
    <col min="3591" max="3591" width="23" customWidth="1"/>
    <col min="3592" max="3592" width="13.7109375" customWidth="1"/>
    <col min="3593" max="3593" width="23" customWidth="1"/>
    <col min="3842" max="3842" width="6.7109375" bestFit="1" customWidth="1"/>
    <col min="3843" max="3843" width="52.5703125" customWidth="1"/>
    <col min="3844" max="3844" width="28.140625" customWidth="1"/>
    <col min="3845" max="3845" width="58.5703125" customWidth="1"/>
    <col min="3846" max="3846" width="22.85546875" customWidth="1"/>
    <col min="3847" max="3847" width="23" customWidth="1"/>
    <col min="3848" max="3848" width="13.7109375" customWidth="1"/>
    <col min="3849" max="3849" width="23" customWidth="1"/>
    <col min="4098" max="4098" width="6.7109375" bestFit="1" customWidth="1"/>
    <col min="4099" max="4099" width="52.5703125" customWidth="1"/>
    <col min="4100" max="4100" width="28.140625" customWidth="1"/>
    <col min="4101" max="4101" width="58.5703125" customWidth="1"/>
    <col min="4102" max="4102" width="22.85546875" customWidth="1"/>
    <col min="4103" max="4103" width="23" customWidth="1"/>
    <col min="4104" max="4104" width="13.7109375" customWidth="1"/>
    <col min="4105" max="4105" width="23" customWidth="1"/>
    <col min="4354" max="4354" width="6.7109375" bestFit="1" customWidth="1"/>
    <col min="4355" max="4355" width="52.5703125" customWidth="1"/>
    <col min="4356" max="4356" width="28.140625" customWidth="1"/>
    <col min="4357" max="4357" width="58.5703125" customWidth="1"/>
    <col min="4358" max="4358" width="22.85546875" customWidth="1"/>
    <col min="4359" max="4359" width="23" customWidth="1"/>
    <col min="4360" max="4360" width="13.7109375" customWidth="1"/>
    <col min="4361" max="4361" width="23" customWidth="1"/>
    <col min="4610" max="4610" width="6.7109375" bestFit="1" customWidth="1"/>
    <col min="4611" max="4611" width="52.5703125" customWidth="1"/>
    <col min="4612" max="4612" width="28.140625" customWidth="1"/>
    <col min="4613" max="4613" width="58.5703125" customWidth="1"/>
    <col min="4614" max="4614" width="22.85546875" customWidth="1"/>
    <col min="4615" max="4615" width="23" customWidth="1"/>
    <col min="4616" max="4616" width="13.7109375" customWidth="1"/>
    <col min="4617" max="4617" width="23" customWidth="1"/>
    <col min="4866" max="4866" width="6.7109375" bestFit="1" customWidth="1"/>
    <col min="4867" max="4867" width="52.5703125" customWidth="1"/>
    <col min="4868" max="4868" width="28.140625" customWidth="1"/>
    <col min="4869" max="4869" width="58.5703125" customWidth="1"/>
    <col min="4870" max="4870" width="22.85546875" customWidth="1"/>
    <col min="4871" max="4871" width="23" customWidth="1"/>
    <col min="4872" max="4872" width="13.7109375" customWidth="1"/>
    <col min="4873" max="4873" width="23" customWidth="1"/>
    <col min="5122" max="5122" width="6.7109375" bestFit="1" customWidth="1"/>
    <col min="5123" max="5123" width="52.5703125" customWidth="1"/>
    <col min="5124" max="5124" width="28.140625" customWidth="1"/>
    <col min="5125" max="5125" width="58.5703125" customWidth="1"/>
    <col min="5126" max="5126" width="22.85546875" customWidth="1"/>
    <col min="5127" max="5127" width="23" customWidth="1"/>
    <col min="5128" max="5128" width="13.7109375" customWidth="1"/>
    <col min="5129" max="5129" width="23" customWidth="1"/>
    <col min="5378" max="5378" width="6.7109375" bestFit="1" customWidth="1"/>
    <col min="5379" max="5379" width="52.5703125" customWidth="1"/>
    <col min="5380" max="5380" width="28.140625" customWidth="1"/>
    <col min="5381" max="5381" width="58.5703125" customWidth="1"/>
    <col min="5382" max="5382" width="22.85546875" customWidth="1"/>
    <col min="5383" max="5383" width="23" customWidth="1"/>
    <col min="5384" max="5384" width="13.7109375" customWidth="1"/>
    <col min="5385" max="5385" width="23" customWidth="1"/>
    <col min="5634" max="5634" width="6.7109375" bestFit="1" customWidth="1"/>
    <col min="5635" max="5635" width="52.5703125" customWidth="1"/>
    <col min="5636" max="5636" width="28.140625" customWidth="1"/>
    <col min="5637" max="5637" width="58.5703125" customWidth="1"/>
    <col min="5638" max="5638" width="22.85546875" customWidth="1"/>
    <col min="5639" max="5639" width="23" customWidth="1"/>
    <col min="5640" max="5640" width="13.7109375" customWidth="1"/>
    <col min="5641" max="5641" width="23" customWidth="1"/>
    <col min="5890" max="5890" width="6.7109375" bestFit="1" customWidth="1"/>
    <col min="5891" max="5891" width="52.5703125" customWidth="1"/>
    <col min="5892" max="5892" width="28.140625" customWidth="1"/>
    <col min="5893" max="5893" width="58.5703125" customWidth="1"/>
    <col min="5894" max="5894" width="22.85546875" customWidth="1"/>
    <col min="5895" max="5895" width="23" customWidth="1"/>
    <col min="5896" max="5896" width="13.7109375" customWidth="1"/>
    <col min="5897" max="5897" width="23" customWidth="1"/>
    <col min="6146" max="6146" width="6.7109375" bestFit="1" customWidth="1"/>
    <col min="6147" max="6147" width="52.5703125" customWidth="1"/>
    <col min="6148" max="6148" width="28.140625" customWidth="1"/>
    <col min="6149" max="6149" width="58.5703125" customWidth="1"/>
    <col min="6150" max="6150" width="22.85546875" customWidth="1"/>
    <col min="6151" max="6151" width="23" customWidth="1"/>
    <col min="6152" max="6152" width="13.7109375" customWidth="1"/>
    <col min="6153" max="6153" width="23" customWidth="1"/>
    <col min="6402" max="6402" width="6.7109375" bestFit="1" customWidth="1"/>
    <col min="6403" max="6403" width="52.5703125" customWidth="1"/>
    <col min="6404" max="6404" width="28.140625" customWidth="1"/>
    <col min="6405" max="6405" width="58.5703125" customWidth="1"/>
    <col min="6406" max="6406" width="22.85546875" customWidth="1"/>
    <col min="6407" max="6407" width="23" customWidth="1"/>
    <col min="6408" max="6408" width="13.7109375" customWidth="1"/>
    <col min="6409" max="6409" width="23" customWidth="1"/>
    <col min="6658" max="6658" width="6.7109375" bestFit="1" customWidth="1"/>
    <col min="6659" max="6659" width="52.5703125" customWidth="1"/>
    <col min="6660" max="6660" width="28.140625" customWidth="1"/>
    <col min="6661" max="6661" width="58.5703125" customWidth="1"/>
    <col min="6662" max="6662" width="22.85546875" customWidth="1"/>
    <col min="6663" max="6663" width="23" customWidth="1"/>
    <col min="6664" max="6664" width="13.7109375" customWidth="1"/>
    <col min="6665" max="6665" width="23" customWidth="1"/>
    <col min="6914" max="6914" width="6.7109375" bestFit="1" customWidth="1"/>
    <col min="6915" max="6915" width="52.5703125" customWidth="1"/>
    <col min="6916" max="6916" width="28.140625" customWidth="1"/>
    <col min="6917" max="6917" width="58.5703125" customWidth="1"/>
    <col min="6918" max="6918" width="22.85546875" customWidth="1"/>
    <col min="6919" max="6919" width="23" customWidth="1"/>
    <col min="6920" max="6920" width="13.7109375" customWidth="1"/>
    <col min="6921" max="6921" width="23" customWidth="1"/>
    <col min="7170" max="7170" width="6.7109375" bestFit="1" customWidth="1"/>
    <col min="7171" max="7171" width="52.5703125" customWidth="1"/>
    <col min="7172" max="7172" width="28.140625" customWidth="1"/>
    <col min="7173" max="7173" width="58.5703125" customWidth="1"/>
    <col min="7174" max="7174" width="22.85546875" customWidth="1"/>
    <col min="7175" max="7175" width="23" customWidth="1"/>
    <col min="7176" max="7176" width="13.7109375" customWidth="1"/>
    <col min="7177" max="7177" width="23" customWidth="1"/>
    <col min="7426" max="7426" width="6.7109375" bestFit="1" customWidth="1"/>
    <col min="7427" max="7427" width="52.5703125" customWidth="1"/>
    <col min="7428" max="7428" width="28.140625" customWidth="1"/>
    <col min="7429" max="7429" width="58.5703125" customWidth="1"/>
    <col min="7430" max="7430" width="22.85546875" customWidth="1"/>
    <col min="7431" max="7431" width="23" customWidth="1"/>
    <col min="7432" max="7432" width="13.7109375" customWidth="1"/>
    <col min="7433" max="7433" width="23" customWidth="1"/>
    <col min="7682" max="7682" width="6.7109375" bestFit="1" customWidth="1"/>
    <col min="7683" max="7683" width="52.5703125" customWidth="1"/>
    <col min="7684" max="7684" width="28.140625" customWidth="1"/>
    <col min="7685" max="7685" width="58.5703125" customWidth="1"/>
    <col min="7686" max="7686" width="22.85546875" customWidth="1"/>
    <col min="7687" max="7687" width="23" customWidth="1"/>
    <col min="7688" max="7688" width="13.7109375" customWidth="1"/>
    <col min="7689" max="7689" width="23" customWidth="1"/>
    <col min="7938" max="7938" width="6.7109375" bestFit="1" customWidth="1"/>
    <col min="7939" max="7939" width="52.5703125" customWidth="1"/>
    <col min="7940" max="7940" width="28.140625" customWidth="1"/>
    <col min="7941" max="7941" width="58.5703125" customWidth="1"/>
    <col min="7942" max="7942" width="22.85546875" customWidth="1"/>
    <col min="7943" max="7943" width="23" customWidth="1"/>
    <col min="7944" max="7944" width="13.7109375" customWidth="1"/>
    <col min="7945" max="7945" width="23" customWidth="1"/>
    <col min="8194" max="8194" width="6.7109375" bestFit="1" customWidth="1"/>
    <col min="8195" max="8195" width="52.5703125" customWidth="1"/>
    <col min="8196" max="8196" width="28.140625" customWidth="1"/>
    <col min="8197" max="8197" width="58.5703125" customWidth="1"/>
    <col min="8198" max="8198" width="22.85546875" customWidth="1"/>
    <col min="8199" max="8199" width="23" customWidth="1"/>
    <col min="8200" max="8200" width="13.7109375" customWidth="1"/>
    <col min="8201" max="8201" width="23" customWidth="1"/>
    <col min="8450" max="8450" width="6.7109375" bestFit="1" customWidth="1"/>
    <col min="8451" max="8451" width="52.5703125" customWidth="1"/>
    <col min="8452" max="8452" width="28.140625" customWidth="1"/>
    <col min="8453" max="8453" width="58.5703125" customWidth="1"/>
    <col min="8454" max="8454" width="22.85546875" customWidth="1"/>
    <col min="8455" max="8455" width="23" customWidth="1"/>
    <col min="8456" max="8456" width="13.7109375" customWidth="1"/>
    <col min="8457" max="8457" width="23" customWidth="1"/>
    <col min="8706" max="8706" width="6.7109375" bestFit="1" customWidth="1"/>
    <col min="8707" max="8707" width="52.5703125" customWidth="1"/>
    <col min="8708" max="8708" width="28.140625" customWidth="1"/>
    <col min="8709" max="8709" width="58.5703125" customWidth="1"/>
    <col min="8710" max="8710" width="22.85546875" customWidth="1"/>
    <col min="8711" max="8711" width="23" customWidth="1"/>
    <col min="8712" max="8712" width="13.7109375" customWidth="1"/>
    <col min="8713" max="8713" width="23" customWidth="1"/>
    <col min="8962" max="8962" width="6.7109375" bestFit="1" customWidth="1"/>
    <col min="8963" max="8963" width="52.5703125" customWidth="1"/>
    <col min="8964" max="8964" width="28.140625" customWidth="1"/>
    <col min="8965" max="8965" width="58.5703125" customWidth="1"/>
    <col min="8966" max="8966" width="22.85546875" customWidth="1"/>
    <col min="8967" max="8967" width="23" customWidth="1"/>
    <col min="8968" max="8968" width="13.7109375" customWidth="1"/>
    <col min="8969" max="8969" width="23" customWidth="1"/>
    <col min="9218" max="9218" width="6.7109375" bestFit="1" customWidth="1"/>
    <col min="9219" max="9219" width="52.5703125" customWidth="1"/>
    <col min="9220" max="9220" width="28.140625" customWidth="1"/>
    <col min="9221" max="9221" width="58.5703125" customWidth="1"/>
    <col min="9222" max="9222" width="22.85546875" customWidth="1"/>
    <col min="9223" max="9223" width="23" customWidth="1"/>
    <col min="9224" max="9224" width="13.7109375" customWidth="1"/>
    <col min="9225" max="9225" width="23" customWidth="1"/>
    <col min="9474" max="9474" width="6.7109375" bestFit="1" customWidth="1"/>
    <col min="9475" max="9475" width="52.5703125" customWidth="1"/>
    <col min="9476" max="9476" width="28.140625" customWidth="1"/>
    <col min="9477" max="9477" width="58.5703125" customWidth="1"/>
    <col min="9478" max="9478" width="22.85546875" customWidth="1"/>
    <col min="9479" max="9479" width="23" customWidth="1"/>
    <col min="9480" max="9480" width="13.7109375" customWidth="1"/>
    <col min="9481" max="9481" width="23" customWidth="1"/>
    <col min="9730" max="9730" width="6.7109375" bestFit="1" customWidth="1"/>
    <col min="9731" max="9731" width="52.5703125" customWidth="1"/>
    <col min="9732" max="9732" width="28.140625" customWidth="1"/>
    <col min="9733" max="9733" width="58.5703125" customWidth="1"/>
    <col min="9734" max="9734" width="22.85546875" customWidth="1"/>
    <col min="9735" max="9735" width="23" customWidth="1"/>
    <col min="9736" max="9736" width="13.7109375" customWidth="1"/>
    <col min="9737" max="9737" width="23" customWidth="1"/>
    <col min="9986" max="9986" width="6.7109375" bestFit="1" customWidth="1"/>
    <col min="9987" max="9987" width="52.5703125" customWidth="1"/>
    <col min="9988" max="9988" width="28.140625" customWidth="1"/>
    <col min="9989" max="9989" width="58.5703125" customWidth="1"/>
    <col min="9990" max="9990" width="22.85546875" customWidth="1"/>
    <col min="9991" max="9991" width="23" customWidth="1"/>
    <col min="9992" max="9992" width="13.7109375" customWidth="1"/>
    <col min="9993" max="9993" width="23" customWidth="1"/>
    <col min="10242" max="10242" width="6.7109375" bestFit="1" customWidth="1"/>
    <col min="10243" max="10243" width="52.5703125" customWidth="1"/>
    <col min="10244" max="10244" width="28.140625" customWidth="1"/>
    <col min="10245" max="10245" width="58.5703125" customWidth="1"/>
    <col min="10246" max="10246" width="22.85546875" customWidth="1"/>
    <col min="10247" max="10247" width="23" customWidth="1"/>
    <col min="10248" max="10248" width="13.7109375" customWidth="1"/>
    <col min="10249" max="10249" width="23" customWidth="1"/>
    <col min="10498" max="10498" width="6.7109375" bestFit="1" customWidth="1"/>
    <col min="10499" max="10499" width="52.5703125" customWidth="1"/>
    <col min="10500" max="10500" width="28.140625" customWidth="1"/>
    <col min="10501" max="10501" width="58.5703125" customWidth="1"/>
    <col min="10502" max="10502" width="22.85546875" customWidth="1"/>
    <col min="10503" max="10503" width="23" customWidth="1"/>
    <col min="10504" max="10504" width="13.7109375" customWidth="1"/>
    <col min="10505" max="10505" width="23" customWidth="1"/>
    <col min="10754" max="10754" width="6.7109375" bestFit="1" customWidth="1"/>
    <col min="10755" max="10755" width="52.5703125" customWidth="1"/>
    <col min="10756" max="10756" width="28.140625" customWidth="1"/>
    <col min="10757" max="10757" width="58.5703125" customWidth="1"/>
    <col min="10758" max="10758" width="22.85546875" customWidth="1"/>
    <col min="10759" max="10759" width="23" customWidth="1"/>
    <col min="10760" max="10760" width="13.7109375" customWidth="1"/>
    <col min="10761" max="10761" width="23" customWidth="1"/>
    <col min="11010" max="11010" width="6.7109375" bestFit="1" customWidth="1"/>
    <col min="11011" max="11011" width="52.5703125" customWidth="1"/>
    <col min="11012" max="11012" width="28.140625" customWidth="1"/>
    <col min="11013" max="11013" width="58.5703125" customWidth="1"/>
    <col min="11014" max="11014" width="22.85546875" customWidth="1"/>
    <col min="11015" max="11015" width="23" customWidth="1"/>
    <col min="11016" max="11016" width="13.7109375" customWidth="1"/>
    <col min="11017" max="11017" width="23" customWidth="1"/>
    <col min="11266" max="11266" width="6.7109375" bestFit="1" customWidth="1"/>
    <col min="11267" max="11267" width="52.5703125" customWidth="1"/>
    <col min="11268" max="11268" width="28.140625" customWidth="1"/>
    <col min="11269" max="11269" width="58.5703125" customWidth="1"/>
    <col min="11270" max="11270" width="22.85546875" customWidth="1"/>
    <col min="11271" max="11271" width="23" customWidth="1"/>
    <col min="11272" max="11272" width="13.7109375" customWidth="1"/>
    <col min="11273" max="11273" width="23" customWidth="1"/>
    <col min="11522" max="11522" width="6.7109375" bestFit="1" customWidth="1"/>
    <col min="11523" max="11523" width="52.5703125" customWidth="1"/>
    <col min="11524" max="11524" width="28.140625" customWidth="1"/>
    <col min="11525" max="11525" width="58.5703125" customWidth="1"/>
    <col min="11526" max="11526" width="22.85546875" customWidth="1"/>
    <col min="11527" max="11527" width="23" customWidth="1"/>
    <col min="11528" max="11528" width="13.7109375" customWidth="1"/>
    <col min="11529" max="11529" width="23" customWidth="1"/>
    <col min="11778" max="11778" width="6.7109375" bestFit="1" customWidth="1"/>
    <col min="11779" max="11779" width="52.5703125" customWidth="1"/>
    <col min="11780" max="11780" width="28.140625" customWidth="1"/>
    <col min="11781" max="11781" width="58.5703125" customWidth="1"/>
    <col min="11782" max="11782" width="22.85546875" customWidth="1"/>
    <col min="11783" max="11783" width="23" customWidth="1"/>
    <col min="11784" max="11784" width="13.7109375" customWidth="1"/>
    <col min="11785" max="11785" width="23" customWidth="1"/>
    <col min="12034" max="12034" width="6.7109375" bestFit="1" customWidth="1"/>
    <col min="12035" max="12035" width="52.5703125" customWidth="1"/>
    <col min="12036" max="12036" width="28.140625" customWidth="1"/>
    <col min="12037" max="12037" width="58.5703125" customWidth="1"/>
    <col min="12038" max="12038" width="22.85546875" customWidth="1"/>
    <col min="12039" max="12039" width="23" customWidth="1"/>
    <col min="12040" max="12040" width="13.7109375" customWidth="1"/>
    <col min="12041" max="12041" width="23" customWidth="1"/>
    <col min="12290" max="12290" width="6.7109375" bestFit="1" customWidth="1"/>
    <col min="12291" max="12291" width="52.5703125" customWidth="1"/>
    <col min="12292" max="12292" width="28.140625" customWidth="1"/>
    <col min="12293" max="12293" width="58.5703125" customWidth="1"/>
    <col min="12294" max="12294" width="22.85546875" customWidth="1"/>
    <col min="12295" max="12295" width="23" customWidth="1"/>
    <col min="12296" max="12296" width="13.7109375" customWidth="1"/>
    <col min="12297" max="12297" width="23" customWidth="1"/>
    <col min="12546" max="12546" width="6.7109375" bestFit="1" customWidth="1"/>
    <col min="12547" max="12547" width="52.5703125" customWidth="1"/>
    <col min="12548" max="12548" width="28.140625" customWidth="1"/>
    <col min="12549" max="12549" width="58.5703125" customWidth="1"/>
    <col min="12550" max="12550" width="22.85546875" customWidth="1"/>
    <col min="12551" max="12551" width="23" customWidth="1"/>
    <col min="12552" max="12552" width="13.7109375" customWidth="1"/>
    <col min="12553" max="12553" width="23" customWidth="1"/>
    <col min="12802" max="12802" width="6.7109375" bestFit="1" customWidth="1"/>
    <col min="12803" max="12803" width="52.5703125" customWidth="1"/>
    <col min="12804" max="12804" width="28.140625" customWidth="1"/>
    <col min="12805" max="12805" width="58.5703125" customWidth="1"/>
    <col min="12806" max="12806" width="22.85546875" customWidth="1"/>
    <col min="12807" max="12807" width="23" customWidth="1"/>
    <col min="12808" max="12808" width="13.7109375" customWidth="1"/>
    <col min="12809" max="12809" width="23" customWidth="1"/>
    <col min="13058" max="13058" width="6.7109375" bestFit="1" customWidth="1"/>
    <col min="13059" max="13059" width="52.5703125" customWidth="1"/>
    <col min="13060" max="13060" width="28.140625" customWidth="1"/>
    <col min="13061" max="13061" width="58.5703125" customWidth="1"/>
    <col min="13062" max="13062" width="22.85546875" customWidth="1"/>
    <col min="13063" max="13063" width="23" customWidth="1"/>
    <col min="13064" max="13064" width="13.7109375" customWidth="1"/>
    <col min="13065" max="13065" width="23" customWidth="1"/>
    <col min="13314" max="13314" width="6.7109375" bestFit="1" customWidth="1"/>
    <col min="13315" max="13315" width="52.5703125" customWidth="1"/>
    <col min="13316" max="13316" width="28.140625" customWidth="1"/>
    <col min="13317" max="13317" width="58.5703125" customWidth="1"/>
    <col min="13318" max="13318" width="22.85546875" customWidth="1"/>
    <col min="13319" max="13319" width="23" customWidth="1"/>
    <col min="13320" max="13320" width="13.7109375" customWidth="1"/>
    <col min="13321" max="13321" width="23" customWidth="1"/>
    <col min="13570" max="13570" width="6.7109375" bestFit="1" customWidth="1"/>
    <col min="13571" max="13571" width="52.5703125" customWidth="1"/>
    <col min="13572" max="13572" width="28.140625" customWidth="1"/>
    <col min="13573" max="13573" width="58.5703125" customWidth="1"/>
    <col min="13574" max="13574" width="22.85546875" customWidth="1"/>
    <col min="13575" max="13575" width="23" customWidth="1"/>
    <col min="13576" max="13576" width="13.7109375" customWidth="1"/>
    <col min="13577" max="13577" width="23" customWidth="1"/>
    <col min="13826" max="13826" width="6.7109375" bestFit="1" customWidth="1"/>
    <col min="13827" max="13827" width="52.5703125" customWidth="1"/>
    <col min="13828" max="13828" width="28.140625" customWidth="1"/>
    <col min="13829" max="13829" width="58.5703125" customWidth="1"/>
    <col min="13830" max="13830" width="22.85546875" customWidth="1"/>
    <col min="13831" max="13831" width="23" customWidth="1"/>
    <col min="13832" max="13832" width="13.7109375" customWidth="1"/>
    <col min="13833" max="13833" width="23" customWidth="1"/>
    <col min="14082" max="14082" width="6.7109375" bestFit="1" customWidth="1"/>
    <col min="14083" max="14083" width="52.5703125" customWidth="1"/>
    <col min="14084" max="14084" width="28.140625" customWidth="1"/>
    <col min="14085" max="14085" width="58.5703125" customWidth="1"/>
    <col min="14086" max="14086" width="22.85546875" customWidth="1"/>
    <col min="14087" max="14087" width="23" customWidth="1"/>
    <col min="14088" max="14088" width="13.7109375" customWidth="1"/>
    <col min="14089" max="14089" width="23" customWidth="1"/>
    <col min="14338" max="14338" width="6.7109375" bestFit="1" customWidth="1"/>
    <col min="14339" max="14339" width="52.5703125" customWidth="1"/>
    <col min="14340" max="14340" width="28.140625" customWidth="1"/>
    <col min="14341" max="14341" width="58.5703125" customWidth="1"/>
    <col min="14342" max="14342" width="22.85546875" customWidth="1"/>
    <col min="14343" max="14343" width="23" customWidth="1"/>
    <col min="14344" max="14344" width="13.7109375" customWidth="1"/>
    <col min="14345" max="14345" width="23" customWidth="1"/>
    <col min="14594" max="14594" width="6.7109375" bestFit="1" customWidth="1"/>
    <col min="14595" max="14595" width="52.5703125" customWidth="1"/>
    <col min="14596" max="14596" width="28.140625" customWidth="1"/>
    <col min="14597" max="14597" width="58.5703125" customWidth="1"/>
    <col min="14598" max="14598" width="22.85546875" customWidth="1"/>
    <col min="14599" max="14599" width="23" customWidth="1"/>
    <col min="14600" max="14600" width="13.7109375" customWidth="1"/>
    <col min="14601" max="14601" width="23" customWidth="1"/>
    <col min="14850" max="14850" width="6.7109375" bestFit="1" customWidth="1"/>
    <col min="14851" max="14851" width="52.5703125" customWidth="1"/>
    <col min="14852" max="14852" width="28.140625" customWidth="1"/>
    <col min="14853" max="14853" width="58.5703125" customWidth="1"/>
    <col min="14854" max="14854" width="22.85546875" customWidth="1"/>
    <col min="14855" max="14855" width="23" customWidth="1"/>
    <col min="14856" max="14856" width="13.7109375" customWidth="1"/>
    <col min="14857" max="14857" width="23" customWidth="1"/>
    <col min="15106" max="15106" width="6.7109375" bestFit="1" customWidth="1"/>
    <col min="15107" max="15107" width="52.5703125" customWidth="1"/>
    <col min="15108" max="15108" width="28.140625" customWidth="1"/>
    <col min="15109" max="15109" width="58.5703125" customWidth="1"/>
    <col min="15110" max="15110" width="22.85546875" customWidth="1"/>
    <col min="15111" max="15111" width="23" customWidth="1"/>
    <col min="15112" max="15112" width="13.7109375" customWidth="1"/>
    <col min="15113" max="15113" width="23" customWidth="1"/>
    <col min="15362" max="15362" width="6.7109375" bestFit="1" customWidth="1"/>
    <col min="15363" max="15363" width="52.5703125" customWidth="1"/>
    <col min="15364" max="15364" width="28.140625" customWidth="1"/>
    <col min="15365" max="15365" width="58.5703125" customWidth="1"/>
    <col min="15366" max="15366" width="22.85546875" customWidth="1"/>
    <col min="15367" max="15367" width="23" customWidth="1"/>
    <col min="15368" max="15368" width="13.7109375" customWidth="1"/>
    <col min="15369" max="15369" width="23" customWidth="1"/>
    <col min="15618" max="15618" width="6.7109375" bestFit="1" customWidth="1"/>
    <col min="15619" max="15619" width="52.5703125" customWidth="1"/>
    <col min="15620" max="15620" width="28.140625" customWidth="1"/>
    <col min="15621" max="15621" width="58.5703125" customWidth="1"/>
    <col min="15622" max="15622" width="22.85546875" customWidth="1"/>
    <col min="15623" max="15623" width="23" customWidth="1"/>
    <col min="15624" max="15624" width="13.7109375" customWidth="1"/>
    <col min="15625" max="15625" width="23" customWidth="1"/>
    <col min="15874" max="15874" width="6.7109375" bestFit="1" customWidth="1"/>
    <col min="15875" max="15875" width="52.5703125" customWidth="1"/>
    <col min="15876" max="15876" width="28.140625" customWidth="1"/>
    <col min="15877" max="15877" width="58.5703125" customWidth="1"/>
    <col min="15878" max="15878" width="22.85546875" customWidth="1"/>
    <col min="15879" max="15879" width="23" customWidth="1"/>
    <col min="15880" max="15880" width="13.7109375" customWidth="1"/>
    <col min="15881" max="15881" width="23" customWidth="1"/>
    <col min="16130" max="16130" width="6.7109375" bestFit="1" customWidth="1"/>
    <col min="16131" max="16131" width="52.5703125" customWidth="1"/>
    <col min="16132" max="16132" width="28.140625" customWidth="1"/>
    <col min="16133" max="16133" width="58.5703125" customWidth="1"/>
    <col min="16134" max="16134" width="22.85546875" customWidth="1"/>
    <col min="16135" max="16135" width="23" customWidth="1"/>
    <col min="16136" max="16136" width="13.7109375" customWidth="1"/>
    <col min="16137" max="16137" width="23" customWidth="1"/>
  </cols>
  <sheetData>
    <row r="1" spans="1:12" ht="45" customHeight="1" x14ac:dyDescent="0.25">
      <c r="A1" s="1"/>
      <c r="B1" s="2" t="s">
        <v>0</v>
      </c>
      <c r="C1" s="169" t="s">
        <v>227</v>
      </c>
      <c r="D1" s="170"/>
      <c r="E1" s="3" t="s">
        <v>1</v>
      </c>
      <c r="F1" s="4"/>
      <c r="G1" s="5"/>
      <c r="H1" s="6"/>
      <c r="I1" s="6"/>
    </row>
    <row r="2" spans="1:12" x14ac:dyDescent="0.25">
      <c r="A2" s="7"/>
      <c r="B2" s="8" t="s">
        <v>2</v>
      </c>
      <c r="C2" s="171" t="s">
        <v>219</v>
      </c>
      <c r="D2" s="172"/>
      <c r="E2" s="8" t="s">
        <v>3</v>
      </c>
      <c r="F2" s="9"/>
      <c r="G2" s="10"/>
      <c r="H2" s="7"/>
      <c r="I2" s="7"/>
      <c r="L2" s="11"/>
    </row>
    <row r="3" spans="1:12" ht="18" x14ac:dyDescent="0.25">
      <c r="A3" s="7"/>
      <c r="B3" s="8" t="s">
        <v>4</v>
      </c>
      <c r="C3" s="173" t="s">
        <v>220</v>
      </c>
      <c r="D3" s="174"/>
      <c r="E3" s="175"/>
      <c r="F3" s="174"/>
      <c r="G3" s="12"/>
      <c r="H3" s="7"/>
      <c r="I3" s="7"/>
      <c r="L3" s="11"/>
    </row>
    <row r="4" spans="1:12" ht="21" x14ac:dyDescent="0.25">
      <c r="A4" s="7"/>
      <c r="B4" s="8" t="s">
        <v>5</v>
      </c>
      <c r="C4" s="176"/>
      <c r="D4" s="177"/>
      <c r="E4" s="8" t="s">
        <v>6</v>
      </c>
      <c r="F4" s="9"/>
      <c r="G4" s="12"/>
      <c r="H4" s="7"/>
      <c r="I4" s="7"/>
      <c r="K4" s="178"/>
      <c r="L4" s="13"/>
    </row>
    <row r="5" spans="1:12" x14ac:dyDescent="0.25">
      <c r="A5" s="7"/>
      <c r="B5" s="8" t="s">
        <v>7</v>
      </c>
      <c r="C5" s="179" t="s">
        <v>228</v>
      </c>
      <c r="D5" s="180"/>
      <c r="E5" s="14"/>
      <c r="F5" s="15"/>
      <c r="G5" s="16" t="s">
        <v>8</v>
      </c>
      <c r="H5" s="181"/>
      <c r="I5" s="182"/>
      <c r="K5" s="178"/>
    </row>
    <row r="6" spans="1:12" x14ac:dyDescent="0.25">
      <c r="A6" s="7"/>
      <c r="B6" s="8" t="s">
        <v>9</v>
      </c>
      <c r="C6" s="173" t="s">
        <v>221</v>
      </c>
      <c r="D6" s="174"/>
      <c r="E6" s="17"/>
      <c r="F6" s="18"/>
      <c r="G6" s="19" t="s">
        <v>10</v>
      </c>
      <c r="H6" s="20"/>
      <c r="I6" s="21"/>
      <c r="K6" s="178"/>
    </row>
    <row r="7" spans="1:12" x14ac:dyDescent="0.25">
      <c r="A7" s="7"/>
      <c r="B7" s="8" t="s">
        <v>11</v>
      </c>
      <c r="C7" s="179" t="s">
        <v>222</v>
      </c>
      <c r="D7" s="180"/>
      <c r="E7" s="8" t="s">
        <v>12</v>
      </c>
      <c r="F7" s="22"/>
      <c r="G7" s="23" t="s">
        <v>13</v>
      </c>
      <c r="H7" s="20"/>
      <c r="I7" s="21"/>
    </row>
    <row r="8" spans="1:12" x14ac:dyDescent="0.25">
      <c r="A8" s="7"/>
      <c r="B8" s="8" t="s">
        <v>14</v>
      </c>
      <c r="C8" s="171" t="s">
        <v>211</v>
      </c>
      <c r="D8" s="172"/>
      <c r="E8" s="8" t="s">
        <v>15</v>
      </c>
      <c r="F8" s="22"/>
      <c r="G8" s="19" t="s">
        <v>16</v>
      </c>
      <c r="H8" s="20"/>
      <c r="I8" s="21"/>
    </row>
    <row r="9" spans="1:12" x14ac:dyDescent="0.25">
      <c r="A9" s="7"/>
      <c r="B9" s="8" t="s">
        <v>17</v>
      </c>
      <c r="C9" s="185" t="s">
        <v>212</v>
      </c>
      <c r="D9" s="186"/>
      <c r="E9" s="8" t="s">
        <v>18</v>
      </c>
      <c r="F9" s="22"/>
      <c r="G9" s="24" t="s">
        <v>19</v>
      </c>
      <c r="H9" s="25"/>
      <c r="I9" s="26"/>
    </row>
    <row r="10" spans="1:12" x14ac:dyDescent="0.25">
      <c r="A10" s="7"/>
      <c r="B10" s="8" t="s">
        <v>20</v>
      </c>
      <c r="C10" s="171" t="s">
        <v>213</v>
      </c>
      <c r="D10" s="172"/>
      <c r="E10" s="8" t="s">
        <v>21</v>
      </c>
      <c r="F10" s="22"/>
      <c r="G10" s="7"/>
    </row>
    <row r="11" spans="1:12" ht="45" customHeight="1" x14ac:dyDescent="0.25">
      <c r="A11" s="7"/>
      <c r="B11" s="8" t="s">
        <v>22</v>
      </c>
      <c r="C11" s="143" t="s">
        <v>23</v>
      </c>
      <c r="D11" s="144"/>
      <c r="E11" s="8" t="s">
        <v>24</v>
      </c>
      <c r="F11" s="22"/>
      <c r="G11" s="7"/>
      <c r="H11" s="183" t="s">
        <v>25</v>
      </c>
      <c r="I11" s="184"/>
    </row>
    <row r="12" spans="1:12" ht="45" customHeight="1" x14ac:dyDescent="0.25">
      <c r="A12" s="7"/>
      <c r="B12" s="27" t="s">
        <v>26</v>
      </c>
      <c r="C12" s="143" t="s">
        <v>27</v>
      </c>
      <c r="D12" s="144"/>
      <c r="E12" s="8" t="s">
        <v>28</v>
      </c>
      <c r="F12" s="22"/>
      <c r="G12" s="7"/>
      <c r="H12" s="7"/>
      <c r="I12" s="7"/>
    </row>
    <row r="13" spans="1:12" ht="23.25" x14ac:dyDescent="0.25">
      <c r="A13" s="7"/>
      <c r="B13" s="28" t="s">
        <v>29</v>
      </c>
      <c r="C13" s="145" t="s">
        <v>30</v>
      </c>
      <c r="D13" s="146"/>
      <c r="E13" s="29" t="s">
        <v>31</v>
      </c>
      <c r="F13" s="30"/>
      <c r="G13" s="31" t="s">
        <v>32</v>
      </c>
      <c r="H13" s="147"/>
      <c r="I13" s="148"/>
    </row>
    <row r="14" spans="1:12" s="34" customFormat="1" ht="15.75" customHeight="1" x14ac:dyDescent="0.25">
      <c r="A14" s="32"/>
      <c r="B14" s="33"/>
      <c r="C14" s="33"/>
      <c r="D14" s="33"/>
      <c r="E14" s="33"/>
      <c r="F14" s="33"/>
      <c r="G14" s="33"/>
      <c r="H14" s="33"/>
      <c r="I14" s="33"/>
    </row>
    <row r="15" spans="1:12" s="34" customFormat="1" ht="26.25" x14ac:dyDescent="0.25">
      <c r="A15" s="32"/>
      <c r="B15" s="35" t="s">
        <v>33</v>
      </c>
      <c r="C15" s="149"/>
      <c r="D15" s="150"/>
      <c r="E15" s="35" t="s">
        <v>34</v>
      </c>
      <c r="F15" s="151"/>
      <c r="G15" s="152"/>
      <c r="H15" s="152"/>
      <c r="I15" s="153"/>
    </row>
    <row r="16" spans="1:12" s="39" customFormat="1" ht="37.5" customHeight="1" x14ac:dyDescent="0.25">
      <c r="A16" s="154"/>
      <c r="B16" s="154"/>
      <c r="C16" s="154"/>
      <c r="D16" s="36"/>
      <c r="E16" s="37"/>
      <c r="F16" s="37"/>
      <c r="G16" s="38"/>
      <c r="H16" s="38"/>
      <c r="I16" s="38"/>
    </row>
    <row r="17" spans="1:10" ht="21.75" customHeight="1" x14ac:dyDescent="0.25">
      <c r="A17" s="155" t="s">
        <v>35</v>
      </c>
      <c r="B17" s="156"/>
      <c r="C17" s="159"/>
      <c r="D17" s="160"/>
      <c r="E17" s="160"/>
      <c r="F17" s="161"/>
      <c r="G17" s="165" t="s">
        <v>233</v>
      </c>
      <c r="H17" s="167" t="s">
        <v>36</v>
      </c>
      <c r="I17" s="165" t="s">
        <v>37</v>
      </c>
    </row>
    <row r="18" spans="1:10" ht="22.5" customHeight="1" x14ac:dyDescent="0.25">
      <c r="A18" s="157"/>
      <c r="B18" s="158"/>
      <c r="C18" s="162"/>
      <c r="D18" s="163"/>
      <c r="E18" s="163"/>
      <c r="F18" s="164"/>
      <c r="G18" s="166"/>
      <c r="H18" s="168"/>
      <c r="I18" s="166"/>
    </row>
    <row r="19" spans="1:10" ht="84" x14ac:dyDescent="0.25">
      <c r="A19" s="40" t="s">
        <v>38</v>
      </c>
      <c r="B19" s="141" t="s">
        <v>39</v>
      </c>
      <c r="C19" s="142"/>
      <c r="D19" s="41" t="s">
        <v>40</v>
      </c>
      <c r="E19" s="42" t="s">
        <v>41</v>
      </c>
      <c r="F19" s="43" t="s">
        <v>42</v>
      </c>
      <c r="G19" s="44">
        <v>104810</v>
      </c>
      <c r="H19" s="45">
        <v>0.253</v>
      </c>
      <c r="I19" s="46">
        <f t="shared" ref="I19:I82" si="0">G19-(G19*H19)</f>
        <v>78293.070000000007</v>
      </c>
    </row>
    <row r="20" spans="1:10" s="55" customFormat="1" ht="26.25" hidden="1" x14ac:dyDescent="0.25">
      <c r="A20" s="47">
        <v>1</v>
      </c>
      <c r="B20" s="48" t="s">
        <v>43</v>
      </c>
      <c r="C20" s="49"/>
      <c r="D20" s="50"/>
      <c r="E20" s="51"/>
      <c r="F20" s="52"/>
      <c r="G20" s="53"/>
      <c r="H20" s="54"/>
      <c r="I20" s="46">
        <f t="shared" si="0"/>
        <v>0</v>
      </c>
    </row>
    <row r="21" spans="1:10" s="55" customFormat="1" ht="26.25" x14ac:dyDescent="0.25">
      <c r="A21" s="56"/>
      <c r="B21" s="57" t="s">
        <v>225</v>
      </c>
      <c r="C21" s="58">
        <v>2</v>
      </c>
      <c r="D21" s="59"/>
      <c r="E21" s="60"/>
      <c r="F21" s="61"/>
      <c r="G21" s="62"/>
      <c r="H21" s="63"/>
      <c r="I21" s="46">
        <f t="shared" si="0"/>
        <v>0</v>
      </c>
    </row>
    <row r="22" spans="1:10" s="70" customFormat="1" ht="23.25" x14ac:dyDescent="0.25">
      <c r="A22" s="64" t="s">
        <v>44</v>
      </c>
      <c r="B22" s="108" t="s">
        <v>45</v>
      </c>
      <c r="C22" s="109"/>
      <c r="D22" s="65">
        <v>1</v>
      </c>
      <c r="E22" s="66" t="s">
        <v>46</v>
      </c>
      <c r="F22" s="67" t="s">
        <v>47</v>
      </c>
      <c r="G22" s="68"/>
      <c r="H22" s="69"/>
      <c r="I22" s="46">
        <f t="shared" si="0"/>
        <v>0</v>
      </c>
    </row>
    <row r="23" spans="1:10" ht="23.25" x14ac:dyDescent="0.25">
      <c r="A23" s="64" t="s">
        <v>48</v>
      </c>
      <c r="B23" s="110" t="s">
        <v>49</v>
      </c>
      <c r="C23" s="103" t="s">
        <v>50</v>
      </c>
      <c r="D23" s="73">
        <v>0</v>
      </c>
      <c r="E23" s="74" t="s">
        <v>226</v>
      </c>
      <c r="F23" s="75" t="s">
        <v>51</v>
      </c>
      <c r="G23" s="76"/>
      <c r="H23" s="77"/>
      <c r="I23" s="46">
        <f t="shared" si="0"/>
        <v>0</v>
      </c>
    </row>
    <row r="24" spans="1:10" ht="23.25" x14ac:dyDescent="0.25">
      <c r="A24" s="64" t="s">
        <v>52</v>
      </c>
      <c r="B24" s="110" t="s">
        <v>53</v>
      </c>
      <c r="C24" s="103" t="s">
        <v>50</v>
      </c>
      <c r="D24" s="73">
        <v>0</v>
      </c>
      <c r="E24" s="74" t="s">
        <v>54</v>
      </c>
      <c r="F24" s="75" t="s">
        <v>47</v>
      </c>
      <c r="G24" s="76"/>
      <c r="H24" s="77"/>
      <c r="I24" s="46">
        <f t="shared" si="0"/>
        <v>0</v>
      </c>
    </row>
    <row r="25" spans="1:10" ht="23.25" x14ac:dyDescent="0.25">
      <c r="A25" s="64" t="s">
        <v>55</v>
      </c>
      <c r="B25" s="111" t="s">
        <v>56</v>
      </c>
      <c r="C25" s="103" t="s">
        <v>50</v>
      </c>
      <c r="D25" s="73">
        <v>0</v>
      </c>
      <c r="E25" s="74" t="s">
        <v>57</v>
      </c>
      <c r="F25" s="78" t="s">
        <v>58</v>
      </c>
      <c r="G25" s="125">
        <v>350</v>
      </c>
      <c r="H25" s="77">
        <v>0</v>
      </c>
      <c r="I25" s="46">
        <f t="shared" si="0"/>
        <v>350</v>
      </c>
    </row>
    <row r="26" spans="1:10" ht="42" customHeight="1" x14ac:dyDescent="0.25">
      <c r="A26" s="64" t="s">
        <v>59</v>
      </c>
      <c r="B26" s="112" t="s">
        <v>60</v>
      </c>
      <c r="C26" s="79" t="s">
        <v>61</v>
      </c>
      <c r="D26" s="80">
        <v>0</v>
      </c>
      <c r="E26" s="74"/>
      <c r="F26" s="75" t="s">
        <v>47</v>
      </c>
      <c r="G26" s="82"/>
      <c r="H26" s="77"/>
      <c r="I26" s="46">
        <f t="shared" si="0"/>
        <v>0</v>
      </c>
    </row>
    <row r="27" spans="1:10" ht="18.75" customHeight="1" x14ac:dyDescent="0.25">
      <c r="A27" s="64" t="s">
        <v>62</v>
      </c>
      <c r="B27" s="112" t="s">
        <v>63</v>
      </c>
      <c r="C27" s="79" t="s">
        <v>61</v>
      </c>
      <c r="D27" s="80">
        <v>1</v>
      </c>
      <c r="E27" s="74" t="s">
        <v>214</v>
      </c>
      <c r="F27" s="78" t="s">
        <v>58</v>
      </c>
      <c r="G27" s="76">
        <v>2685</v>
      </c>
      <c r="H27" s="77">
        <v>0.253</v>
      </c>
      <c r="I27" s="46">
        <f t="shared" si="0"/>
        <v>2005.6949999999999</v>
      </c>
    </row>
    <row r="28" spans="1:10" ht="23.25" x14ac:dyDescent="0.25">
      <c r="A28" s="64" t="s">
        <v>64</v>
      </c>
      <c r="B28" s="110" t="s">
        <v>65</v>
      </c>
      <c r="C28" s="104"/>
      <c r="D28" s="81">
        <v>1</v>
      </c>
      <c r="E28" s="74" t="s">
        <v>66</v>
      </c>
      <c r="F28" s="75" t="s">
        <v>58</v>
      </c>
      <c r="G28" s="82">
        <v>80</v>
      </c>
      <c r="H28" s="77">
        <v>0.253</v>
      </c>
      <c r="I28" s="46">
        <f t="shared" si="0"/>
        <v>59.76</v>
      </c>
      <c r="J28" s="83"/>
    </row>
    <row r="29" spans="1:10" ht="23.25" x14ac:dyDescent="0.25">
      <c r="A29" s="64" t="s">
        <v>67</v>
      </c>
      <c r="B29" s="110" t="s">
        <v>68</v>
      </c>
      <c r="C29" s="113"/>
      <c r="D29" s="81">
        <v>1</v>
      </c>
      <c r="E29" s="74"/>
      <c r="F29" s="75" t="s">
        <v>47</v>
      </c>
      <c r="G29" s="82"/>
      <c r="H29" s="77"/>
      <c r="I29" s="46">
        <f t="shared" si="0"/>
        <v>0</v>
      </c>
    </row>
    <row r="30" spans="1:10" ht="23.25" x14ac:dyDescent="0.25">
      <c r="A30" s="64" t="s">
        <v>69</v>
      </c>
      <c r="B30" s="111" t="s">
        <v>70</v>
      </c>
      <c r="C30" s="84"/>
      <c r="D30" s="81">
        <v>1</v>
      </c>
      <c r="E30" s="74"/>
      <c r="F30" s="75" t="s">
        <v>47</v>
      </c>
      <c r="G30" s="82"/>
      <c r="H30" s="77"/>
      <c r="I30" s="46">
        <f t="shared" si="0"/>
        <v>0</v>
      </c>
    </row>
    <row r="31" spans="1:10" ht="27.75" customHeight="1" x14ac:dyDescent="0.25">
      <c r="A31" s="64" t="s">
        <v>71</v>
      </c>
      <c r="B31" s="110" t="s">
        <v>72</v>
      </c>
      <c r="C31" s="113"/>
      <c r="D31" s="81">
        <v>1</v>
      </c>
      <c r="E31" s="85" t="s">
        <v>73</v>
      </c>
      <c r="F31" s="75" t="s">
        <v>47</v>
      </c>
      <c r="G31" s="82"/>
      <c r="H31" s="77"/>
      <c r="I31" s="46">
        <f t="shared" si="0"/>
        <v>0</v>
      </c>
    </row>
    <row r="32" spans="1:10" ht="23.25" x14ac:dyDescent="0.25">
      <c r="A32" s="64" t="s">
        <v>74</v>
      </c>
      <c r="B32" s="110" t="s">
        <v>75</v>
      </c>
      <c r="C32" s="113"/>
      <c r="D32" s="81">
        <v>1</v>
      </c>
      <c r="E32" s="86" t="s">
        <v>76</v>
      </c>
      <c r="F32" s="75" t="s">
        <v>58</v>
      </c>
      <c r="G32" s="82">
        <v>290</v>
      </c>
      <c r="H32" s="77">
        <v>0.253</v>
      </c>
      <c r="I32" s="46">
        <f t="shared" si="0"/>
        <v>216.63</v>
      </c>
      <c r="J32" s="83"/>
    </row>
    <row r="33" spans="1:10" ht="18.75" customHeight="1" x14ac:dyDescent="0.25">
      <c r="A33" s="64" t="s">
        <v>77</v>
      </c>
      <c r="B33" s="112" t="s">
        <v>78</v>
      </c>
      <c r="C33" s="79" t="s">
        <v>61</v>
      </c>
      <c r="D33" s="80">
        <v>1</v>
      </c>
      <c r="E33" s="86" t="s">
        <v>79</v>
      </c>
      <c r="F33" s="78" t="s">
        <v>58</v>
      </c>
      <c r="G33" s="76"/>
      <c r="H33" s="77">
        <v>0.253</v>
      </c>
      <c r="I33" s="46">
        <f t="shared" si="0"/>
        <v>0</v>
      </c>
      <c r="J33" s="83"/>
    </row>
    <row r="34" spans="1:10" ht="19.5" customHeight="1" x14ac:dyDescent="0.25">
      <c r="A34" s="64" t="s">
        <v>80</v>
      </c>
      <c r="B34" s="110" t="s">
        <v>81</v>
      </c>
      <c r="C34" s="113"/>
      <c r="D34" s="81">
        <v>0</v>
      </c>
      <c r="E34" s="74" t="s">
        <v>82</v>
      </c>
      <c r="F34" s="75" t="s">
        <v>47</v>
      </c>
      <c r="G34" s="82">
        <v>4935</v>
      </c>
      <c r="H34" s="77">
        <v>0.253</v>
      </c>
      <c r="I34" s="46">
        <f t="shared" si="0"/>
        <v>3686.4449999999997</v>
      </c>
      <c r="J34" s="83"/>
    </row>
    <row r="35" spans="1:10" ht="71.25" x14ac:dyDescent="0.25">
      <c r="A35" s="64" t="s">
        <v>83</v>
      </c>
      <c r="B35" s="110" t="s">
        <v>84</v>
      </c>
      <c r="C35" s="113"/>
      <c r="D35" s="81">
        <v>1</v>
      </c>
      <c r="E35" s="87" t="s">
        <v>85</v>
      </c>
      <c r="F35" s="75" t="s">
        <v>58</v>
      </c>
      <c r="G35" s="82">
        <v>70</v>
      </c>
      <c r="H35" s="77">
        <v>0.253</v>
      </c>
      <c r="I35" s="46">
        <f t="shared" si="0"/>
        <v>52.29</v>
      </c>
      <c r="J35" s="83"/>
    </row>
    <row r="36" spans="1:10" ht="23.25" x14ac:dyDescent="0.25">
      <c r="A36" s="64" t="s">
        <v>86</v>
      </c>
      <c r="B36" s="114" t="s">
        <v>87</v>
      </c>
      <c r="C36" s="115"/>
      <c r="D36" s="88">
        <v>1</v>
      </c>
      <c r="E36" s="86" t="s">
        <v>88</v>
      </c>
      <c r="F36" s="75" t="s">
        <v>47</v>
      </c>
      <c r="G36" s="76"/>
      <c r="H36" s="77"/>
      <c r="I36" s="46">
        <f t="shared" si="0"/>
        <v>0</v>
      </c>
      <c r="J36" s="83"/>
    </row>
    <row r="37" spans="1:10" ht="23.25" x14ac:dyDescent="0.25">
      <c r="A37" s="64" t="s">
        <v>89</v>
      </c>
      <c r="B37" s="110" t="s">
        <v>90</v>
      </c>
      <c r="C37" s="113"/>
      <c r="D37" s="81">
        <v>1</v>
      </c>
      <c r="E37" s="74"/>
      <c r="F37" s="75" t="s">
        <v>47</v>
      </c>
      <c r="G37" s="82"/>
      <c r="H37" s="77"/>
      <c r="I37" s="46">
        <f t="shared" si="0"/>
        <v>0</v>
      </c>
      <c r="J37" s="83"/>
    </row>
    <row r="38" spans="1:10" ht="23.25" x14ac:dyDescent="0.25">
      <c r="A38" s="64" t="s">
        <v>91</v>
      </c>
      <c r="B38" s="112" t="s">
        <v>92</v>
      </c>
      <c r="C38" s="79" t="s">
        <v>61</v>
      </c>
      <c r="D38" s="80">
        <v>1</v>
      </c>
      <c r="E38" s="123" t="s">
        <v>241</v>
      </c>
      <c r="F38" s="78" t="s">
        <v>58</v>
      </c>
      <c r="G38" s="76">
        <v>700</v>
      </c>
      <c r="H38" s="77">
        <v>0.253</v>
      </c>
      <c r="I38" s="46">
        <f t="shared" si="0"/>
        <v>522.9</v>
      </c>
      <c r="J38" s="83"/>
    </row>
    <row r="39" spans="1:10" ht="18.75" customHeight="1" x14ac:dyDescent="0.25">
      <c r="A39" s="64" t="s">
        <v>93</v>
      </c>
      <c r="B39" s="116" t="s">
        <v>94</v>
      </c>
      <c r="C39" s="79" t="s">
        <v>61</v>
      </c>
      <c r="D39" s="80">
        <v>0</v>
      </c>
      <c r="E39" s="123" t="s">
        <v>241</v>
      </c>
      <c r="F39" s="78" t="s">
        <v>58</v>
      </c>
      <c r="G39" s="76"/>
      <c r="H39" s="77">
        <v>0.253</v>
      </c>
      <c r="I39" s="46">
        <f t="shared" si="0"/>
        <v>0</v>
      </c>
      <c r="J39" s="83"/>
    </row>
    <row r="40" spans="1:10" ht="28.5" x14ac:dyDescent="0.25">
      <c r="A40" s="64" t="s">
        <v>95</v>
      </c>
      <c r="B40" s="111" t="s">
        <v>96</v>
      </c>
      <c r="C40" s="103" t="s">
        <v>50</v>
      </c>
      <c r="D40" s="73">
        <v>0</v>
      </c>
      <c r="E40" s="89" t="s">
        <v>97</v>
      </c>
      <c r="F40" s="75" t="s">
        <v>47</v>
      </c>
      <c r="G40" s="82"/>
      <c r="H40" s="77"/>
      <c r="I40" s="46">
        <f t="shared" si="0"/>
        <v>0</v>
      </c>
      <c r="J40" s="83"/>
    </row>
    <row r="41" spans="1:10" ht="28.5" x14ac:dyDescent="0.25">
      <c r="A41" s="64" t="s">
        <v>98</v>
      </c>
      <c r="B41" s="110" t="s">
        <v>99</v>
      </c>
      <c r="C41" s="103" t="s">
        <v>50</v>
      </c>
      <c r="D41" s="73">
        <v>0</v>
      </c>
      <c r="E41" s="90" t="s">
        <v>245</v>
      </c>
      <c r="F41" s="78" t="s">
        <v>58</v>
      </c>
      <c r="G41" s="125">
        <v>880</v>
      </c>
      <c r="H41" s="77">
        <v>0.253</v>
      </c>
      <c r="I41" s="46">
        <f t="shared" si="0"/>
        <v>657.36</v>
      </c>
      <c r="J41" s="83"/>
    </row>
    <row r="42" spans="1:10" ht="23.25" x14ac:dyDescent="0.25">
      <c r="A42" s="64" t="s">
        <v>100</v>
      </c>
      <c r="B42" s="117" t="s">
        <v>101</v>
      </c>
      <c r="C42" s="103" t="s">
        <v>50</v>
      </c>
      <c r="D42" s="73">
        <v>0</v>
      </c>
      <c r="E42" s="86" t="s">
        <v>102</v>
      </c>
      <c r="F42" s="91" t="s">
        <v>58</v>
      </c>
      <c r="G42" s="92">
        <v>70</v>
      </c>
      <c r="H42" s="77">
        <v>0.253</v>
      </c>
      <c r="I42" s="46">
        <f t="shared" si="0"/>
        <v>52.29</v>
      </c>
      <c r="J42" s="93"/>
    </row>
    <row r="43" spans="1:10" ht="30" x14ac:dyDescent="0.25">
      <c r="A43" s="64" t="s">
        <v>103</v>
      </c>
      <c r="B43" s="110" t="s">
        <v>104</v>
      </c>
      <c r="C43" s="103" t="s">
        <v>50</v>
      </c>
      <c r="D43" s="73">
        <v>0</v>
      </c>
      <c r="E43" s="86" t="s">
        <v>105</v>
      </c>
      <c r="F43" s="78" t="s">
        <v>58</v>
      </c>
      <c r="G43" s="76">
        <v>360</v>
      </c>
      <c r="H43" s="77">
        <v>0.253</v>
      </c>
      <c r="I43" s="46">
        <f t="shared" si="0"/>
        <v>268.92</v>
      </c>
      <c r="J43" s="93"/>
    </row>
    <row r="44" spans="1:10" ht="18.75" customHeight="1" x14ac:dyDescent="0.25">
      <c r="A44" s="64" t="s">
        <v>106</v>
      </c>
      <c r="B44" s="110" t="s">
        <v>107</v>
      </c>
      <c r="C44" s="113"/>
      <c r="D44" s="81">
        <v>1</v>
      </c>
      <c r="E44" s="74" t="s">
        <v>108</v>
      </c>
      <c r="F44" s="75" t="s">
        <v>58</v>
      </c>
      <c r="G44" s="82">
        <v>55</v>
      </c>
      <c r="H44" s="77">
        <v>0.253</v>
      </c>
      <c r="I44" s="46">
        <f t="shared" si="0"/>
        <v>41.085000000000001</v>
      </c>
    </row>
    <row r="45" spans="1:10" ht="23.25" x14ac:dyDescent="0.25">
      <c r="A45" s="64" t="s">
        <v>109</v>
      </c>
      <c r="B45" s="112" t="s">
        <v>110</v>
      </c>
      <c r="C45" s="79" t="s">
        <v>61</v>
      </c>
      <c r="D45" s="80">
        <v>0</v>
      </c>
      <c r="E45" s="74" t="s">
        <v>111</v>
      </c>
      <c r="F45" s="78" t="s">
        <v>176</v>
      </c>
      <c r="G45" s="76">
        <v>0</v>
      </c>
      <c r="H45" s="77">
        <v>0</v>
      </c>
      <c r="I45" s="46">
        <f t="shared" si="0"/>
        <v>0</v>
      </c>
    </row>
    <row r="46" spans="1:10" ht="23.25" x14ac:dyDescent="0.25">
      <c r="A46" s="64" t="s">
        <v>113</v>
      </c>
      <c r="B46" s="112" t="s">
        <v>114</v>
      </c>
      <c r="C46" s="79" t="s">
        <v>61</v>
      </c>
      <c r="D46" s="80">
        <v>1</v>
      </c>
      <c r="E46" s="74" t="s">
        <v>115</v>
      </c>
      <c r="F46" s="78" t="s">
        <v>58</v>
      </c>
      <c r="G46" s="76">
        <v>2500</v>
      </c>
      <c r="H46" s="77">
        <v>0.253</v>
      </c>
      <c r="I46" s="46">
        <f t="shared" si="0"/>
        <v>1867.5</v>
      </c>
    </row>
    <row r="47" spans="1:10" ht="23.25" x14ac:dyDescent="0.25">
      <c r="A47" s="64" t="s">
        <v>116</v>
      </c>
      <c r="B47" s="110" t="s">
        <v>117</v>
      </c>
      <c r="C47" s="118"/>
      <c r="D47" s="81">
        <v>1</v>
      </c>
      <c r="E47" s="74" t="s">
        <v>215</v>
      </c>
      <c r="F47" s="75" t="s">
        <v>58</v>
      </c>
      <c r="G47" s="82">
        <v>250</v>
      </c>
      <c r="H47" s="77">
        <v>0.253</v>
      </c>
      <c r="I47" s="46">
        <f t="shared" si="0"/>
        <v>186.75</v>
      </c>
    </row>
    <row r="48" spans="1:10" ht="23.25" x14ac:dyDescent="0.25">
      <c r="A48" s="64" t="s">
        <v>118</v>
      </c>
      <c r="B48" s="110" t="s">
        <v>119</v>
      </c>
      <c r="C48" s="113"/>
      <c r="D48" s="81">
        <v>1</v>
      </c>
      <c r="E48" s="74" t="s">
        <v>120</v>
      </c>
      <c r="F48" s="75" t="s">
        <v>47</v>
      </c>
      <c r="G48" s="76"/>
      <c r="H48" s="77"/>
      <c r="I48" s="46">
        <f t="shared" si="0"/>
        <v>0</v>
      </c>
      <c r="J48" s="83"/>
    </row>
    <row r="49" spans="1:10" ht="23.25" x14ac:dyDescent="0.25">
      <c r="A49" s="64" t="s">
        <v>121</v>
      </c>
      <c r="B49" s="112" t="s">
        <v>122</v>
      </c>
      <c r="C49" s="79" t="s">
        <v>61</v>
      </c>
      <c r="D49" s="80">
        <v>1</v>
      </c>
      <c r="E49" s="74" t="s">
        <v>123</v>
      </c>
      <c r="F49" s="78" t="s">
        <v>58</v>
      </c>
      <c r="G49" s="76">
        <v>170</v>
      </c>
      <c r="H49" s="77">
        <v>0.253</v>
      </c>
      <c r="I49" s="46">
        <f t="shared" si="0"/>
        <v>126.99000000000001</v>
      </c>
      <c r="J49" s="83"/>
    </row>
    <row r="50" spans="1:10" ht="23.25" x14ac:dyDescent="0.25">
      <c r="A50" s="64" t="s">
        <v>124</v>
      </c>
      <c r="B50" s="110" t="s">
        <v>125</v>
      </c>
      <c r="C50" s="113"/>
      <c r="D50" s="81">
        <v>1</v>
      </c>
      <c r="E50" s="74" t="s">
        <v>126</v>
      </c>
      <c r="F50" s="75" t="s">
        <v>47</v>
      </c>
      <c r="G50" s="82"/>
      <c r="H50" s="77"/>
      <c r="I50" s="46">
        <f t="shared" si="0"/>
        <v>0</v>
      </c>
      <c r="J50" s="83"/>
    </row>
    <row r="51" spans="1:10" ht="23.25" x14ac:dyDescent="0.25">
      <c r="A51" s="64" t="s">
        <v>127</v>
      </c>
      <c r="B51" s="116" t="s">
        <v>128</v>
      </c>
      <c r="C51" s="79" t="s">
        <v>61</v>
      </c>
      <c r="D51" s="80">
        <v>0</v>
      </c>
      <c r="E51" s="94" t="s">
        <v>129</v>
      </c>
      <c r="F51" s="75" t="s">
        <v>187</v>
      </c>
      <c r="G51" s="95"/>
      <c r="H51" s="96"/>
      <c r="I51" s="46">
        <f t="shared" si="0"/>
        <v>0</v>
      </c>
      <c r="J51" s="83"/>
    </row>
    <row r="52" spans="1:10" ht="23.25" x14ac:dyDescent="0.25">
      <c r="A52" s="64" t="s">
        <v>130</v>
      </c>
      <c r="B52" s="110" t="s">
        <v>131</v>
      </c>
      <c r="C52" s="113"/>
      <c r="D52" s="81">
        <v>1</v>
      </c>
      <c r="E52" s="86" t="s">
        <v>132</v>
      </c>
      <c r="F52" s="78" t="s">
        <v>58</v>
      </c>
      <c r="G52" s="76">
        <v>300</v>
      </c>
      <c r="H52" s="77">
        <v>0.253</v>
      </c>
      <c r="I52" s="46">
        <f t="shared" si="0"/>
        <v>224.1</v>
      </c>
      <c r="J52" s="83"/>
    </row>
    <row r="53" spans="1:10" ht="23.25" x14ac:dyDescent="0.25">
      <c r="A53" s="64" t="s">
        <v>133</v>
      </c>
      <c r="B53" s="110" t="s">
        <v>134</v>
      </c>
      <c r="C53" s="113"/>
      <c r="D53" s="81">
        <v>1</v>
      </c>
      <c r="E53" s="74"/>
      <c r="F53" s="75" t="s">
        <v>47</v>
      </c>
      <c r="G53" s="82"/>
      <c r="H53" s="77"/>
      <c r="I53" s="46">
        <f t="shared" si="0"/>
        <v>0</v>
      </c>
      <c r="J53" s="83"/>
    </row>
    <row r="54" spans="1:10" ht="23.25" x14ac:dyDescent="0.25">
      <c r="A54" s="64" t="s">
        <v>135</v>
      </c>
      <c r="B54" s="110" t="s">
        <v>136</v>
      </c>
      <c r="C54" s="113"/>
      <c r="D54" s="81">
        <v>1</v>
      </c>
      <c r="E54" s="74"/>
      <c r="F54" s="75" t="s">
        <v>47</v>
      </c>
      <c r="G54" s="82"/>
      <c r="H54" s="77"/>
      <c r="I54" s="46">
        <f t="shared" si="0"/>
        <v>0</v>
      </c>
      <c r="J54" s="83"/>
    </row>
    <row r="55" spans="1:10" ht="23.25" x14ac:dyDescent="0.25">
      <c r="A55" s="64" t="s">
        <v>137</v>
      </c>
      <c r="B55" s="110" t="s">
        <v>138</v>
      </c>
      <c r="C55" s="113"/>
      <c r="D55" s="81">
        <v>1</v>
      </c>
      <c r="E55" s="86" t="s">
        <v>139</v>
      </c>
      <c r="F55" s="75" t="s">
        <v>58</v>
      </c>
      <c r="G55" s="82">
        <v>350</v>
      </c>
      <c r="H55" s="77">
        <v>0.253</v>
      </c>
      <c r="I55" s="46">
        <f t="shared" si="0"/>
        <v>261.45</v>
      </c>
      <c r="J55" s="97"/>
    </row>
    <row r="56" spans="1:10" ht="23.25" x14ac:dyDescent="0.25">
      <c r="A56" s="64" t="s">
        <v>140</v>
      </c>
      <c r="B56" s="110" t="s">
        <v>141</v>
      </c>
      <c r="C56" s="113"/>
      <c r="D56" s="81">
        <v>1</v>
      </c>
      <c r="E56" s="86" t="s">
        <v>142</v>
      </c>
      <c r="F56" s="75" t="s">
        <v>58</v>
      </c>
      <c r="G56" s="82">
        <v>30</v>
      </c>
      <c r="H56" s="77">
        <v>0.253</v>
      </c>
      <c r="I56" s="46">
        <f t="shared" si="0"/>
        <v>22.41</v>
      </c>
      <c r="J56" s="83"/>
    </row>
    <row r="57" spans="1:10" ht="23.25" x14ac:dyDescent="0.25">
      <c r="A57" s="64" t="s">
        <v>143</v>
      </c>
      <c r="B57" s="110" t="s">
        <v>144</v>
      </c>
      <c r="C57" s="113"/>
      <c r="D57" s="81">
        <v>1</v>
      </c>
      <c r="E57" s="74"/>
      <c r="F57" s="75" t="s">
        <v>47</v>
      </c>
      <c r="G57" s="82"/>
      <c r="H57" s="77"/>
      <c r="I57" s="46">
        <f t="shared" si="0"/>
        <v>0</v>
      </c>
    </row>
    <row r="58" spans="1:10" ht="23.25" x14ac:dyDescent="0.25">
      <c r="A58" s="64" t="s">
        <v>145</v>
      </c>
      <c r="B58" s="110" t="s">
        <v>146</v>
      </c>
      <c r="C58" s="113"/>
      <c r="D58" s="81">
        <v>1</v>
      </c>
      <c r="E58" s="74"/>
      <c r="F58" s="75" t="s">
        <v>47</v>
      </c>
      <c r="G58" s="82"/>
      <c r="H58" s="77"/>
      <c r="I58" s="46">
        <f t="shared" si="0"/>
        <v>0</v>
      </c>
    </row>
    <row r="59" spans="1:10" ht="23.25" x14ac:dyDescent="0.25">
      <c r="A59" s="64" t="s">
        <v>147</v>
      </c>
      <c r="B59" s="110" t="s">
        <v>148</v>
      </c>
      <c r="C59" s="118"/>
      <c r="D59" s="81">
        <v>1</v>
      </c>
      <c r="E59" s="74" t="s">
        <v>149</v>
      </c>
      <c r="F59" s="75" t="s">
        <v>58</v>
      </c>
      <c r="G59" s="82">
        <v>140</v>
      </c>
      <c r="H59" s="77">
        <v>0.253</v>
      </c>
      <c r="I59" s="46">
        <f t="shared" si="0"/>
        <v>104.58</v>
      </c>
    </row>
    <row r="60" spans="1:10" ht="19.5" customHeight="1" x14ac:dyDescent="0.25">
      <c r="A60" s="64" t="s">
        <v>150</v>
      </c>
      <c r="B60" s="112" t="s">
        <v>151</v>
      </c>
      <c r="C60" s="79" t="s">
        <v>61</v>
      </c>
      <c r="D60" s="80">
        <v>1</v>
      </c>
      <c r="E60" s="74" t="s">
        <v>152</v>
      </c>
      <c r="F60" s="78" t="s">
        <v>112</v>
      </c>
      <c r="G60" s="76">
        <v>250</v>
      </c>
      <c r="H60" s="77">
        <v>0.253</v>
      </c>
      <c r="I60" s="46">
        <f t="shared" si="0"/>
        <v>186.75</v>
      </c>
      <c r="J60" s="83"/>
    </row>
    <row r="61" spans="1:10" ht="23.25" customHeight="1" x14ac:dyDescent="0.25">
      <c r="A61" s="64" t="s">
        <v>153</v>
      </c>
      <c r="B61" s="110" t="s">
        <v>154</v>
      </c>
      <c r="C61" s="113"/>
      <c r="D61" s="81">
        <v>1</v>
      </c>
      <c r="E61" s="98" t="s">
        <v>155</v>
      </c>
      <c r="F61" s="75" t="s">
        <v>47</v>
      </c>
      <c r="G61" s="82"/>
      <c r="H61" s="77"/>
      <c r="I61" s="46">
        <f t="shared" si="0"/>
        <v>0</v>
      </c>
      <c r="J61" s="83"/>
    </row>
    <row r="62" spans="1:10" ht="18.75" customHeight="1" x14ac:dyDescent="0.25">
      <c r="A62" s="64" t="s">
        <v>156</v>
      </c>
      <c r="B62" s="112" t="s">
        <v>157</v>
      </c>
      <c r="C62" s="79" t="s">
        <v>61</v>
      </c>
      <c r="D62" s="80">
        <v>0</v>
      </c>
      <c r="E62" s="123" t="s">
        <v>232</v>
      </c>
      <c r="F62" s="78" t="s">
        <v>58</v>
      </c>
      <c r="G62" s="125"/>
      <c r="H62" s="77">
        <v>0.253</v>
      </c>
      <c r="I62" s="46">
        <f t="shared" si="0"/>
        <v>0</v>
      </c>
    </row>
    <row r="63" spans="1:10" ht="23.25" x14ac:dyDescent="0.25">
      <c r="A63" s="64" t="s">
        <v>158</v>
      </c>
      <c r="B63" s="110" t="s">
        <v>159</v>
      </c>
      <c r="C63" s="113"/>
      <c r="D63" s="81">
        <v>1</v>
      </c>
      <c r="E63" s="74" t="s">
        <v>160</v>
      </c>
      <c r="F63" s="75" t="s">
        <v>47</v>
      </c>
      <c r="G63" s="82"/>
      <c r="H63" s="77"/>
      <c r="I63" s="46">
        <f t="shared" si="0"/>
        <v>0</v>
      </c>
      <c r="J63" s="83"/>
    </row>
    <row r="64" spans="1:10" ht="27" customHeight="1" x14ac:dyDescent="0.25">
      <c r="A64" s="64" t="s">
        <v>161</v>
      </c>
      <c r="B64" s="112" t="s">
        <v>162</v>
      </c>
      <c r="C64" s="79" t="s">
        <v>61</v>
      </c>
      <c r="D64" s="80">
        <v>1</v>
      </c>
      <c r="E64" s="120" t="s">
        <v>231</v>
      </c>
      <c r="F64" s="78" t="s">
        <v>58</v>
      </c>
      <c r="G64" s="125">
        <v>480</v>
      </c>
      <c r="H64" s="77">
        <v>0.253</v>
      </c>
      <c r="I64" s="46">
        <f t="shared" si="0"/>
        <v>358.56</v>
      </c>
      <c r="J64" s="83"/>
    </row>
    <row r="65" spans="1:10" ht="30" x14ac:dyDescent="0.25">
      <c r="A65" s="64" t="s">
        <v>163</v>
      </c>
      <c r="B65" s="110" t="s">
        <v>164</v>
      </c>
      <c r="C65" s="113"/>
      <c r="D65" s="81">
        <v>1</v>
      </c>
      <c r="E65" s="74" t="s">
        <v>165</v>
      </c>
      <c r="F65" s="75" t="s">
        <v>47</v>
      </c>
      <c r="G65" s="82"/>
      <c r="H65" s="77"/>
      <c r="I65" s="46">
        <f t="shared" si="0"/>
        <v>0</v>
      </c>
      <c r="J65" s="83"/>
    </row>
    <row r="66" spans="1:10" ht="30.75" customHeight="1" x14ac:dyDescent="0.25">
      <c r="A66" s="64" t="s">
        <v>166</v>
      </c>
      <c r="B66" s="110" t="s">
        <v>167</v>
      </c>
      <c r="C66" s="113"/>
      <c r="D66" s="81">
        <v>1</v>
      </c>
      <c r="E66" s="86" t="s">
        <v>168</v>
      </c>
      <c r="F66" s="75" t="s">
        <v>58</v>
      </c>
      <c r="G66" s="76"/>
      <c r="H66" s="77"/>
      <c r="I66" s="46">
        <f t="shared" si="0"/>
        <v>0</v>
      </c>
      <c r="J66" s="83"/>
    </row>
    <row r="67" spans="1:10" ht="18.75" customHeight="1" x14ac:dyDescent="0.25">
      <c r="A67" s="64" t="s">
        <v>169</v>
      </c>
      <c r="B67" s="110" t="s">
        <v>170</v>
      </c>
      <c r="C67" s="113"/>
      <c r="D67" s="81">
        <v>1</v>
      </c>
      <c r="E67" s="74" t="s">
        <v>171</v>
      </c>
      <c r="F67" s="75" t="s">
        <v>58</v>
      </c>
      <c r="G67" s="82">
        <v>30</v>
      </c>
      <c r="H67" s="77">
        <v>0.253</v>
      </c>
      <c r="I67" s="46">
        <f t="shared" si="0"/>
        <v>22.41</v>
      </c>
      <c r="J67" s="83"/>
    </row>
    <row r="68" spans="1:10" ht="33" customHeight="1" x14ac:dyDescent="0.25">
      <c r="A68" s="64" t="s">
        <v>172</v>
      </c>
      <c r="B68" s="112" t="s">
        <v>173</v>
      </c>
      <c r="C68" s="79" t="s">
        <v>61</v>
      </c>
      <c r="D68" s="80">
        <v>0</v>
      </c>
      <c r="E68" s="74" t="s">
        <v>216</v>
      </c>
      <c r="F68" s="78" t="s">
        <v>58</v>
      </c>
      <c r="G68" s="76">
        <v>0</v>
      </c>
      <c r="H68" s="77">
        <v>0.253</v>
      </c>
      <c r="I68" s="46">
        <f t="shared" si="0"/>
        <v>0</v>
      </c>
      <c r="J68" s="83"/>
    </row>
    <row r="69" spans="1:10" ht="23.25" x14ac:dyDescent="0.25">
      <c r="A69" s="64" t="s">
        <v>174</v>
      </c>
      <c r="B69" s="110" t="s">
        <v>175</v>
      </c>
      <c r="C69" s="113"/>
      <c r="D69" s="81">
        <v>1</v>
      </c>
      <c r="E69" s="123" t="s">
        <v>236</v>
      </c>
      <c r="F69" s="124" t="s">
        <v>58</v>
      </c>
      <c r="G69" s="128">
        <v>140</v>
      </c>
      <c r="H69" s="126">
        <v>0.253</v>
      </c>
      <c r="I69" s="46">
        <f t="shared" si="0"/>
        <v>104.58</v>
      </c>
      <c r="J69" s="83"/>
    </row>
    <row r="70" spans="1:10" ht="23.25" x14ac:dyDescent="0.25">
      <c r="A70" s="64" t="s">
        <v>177</v>
      </c>
      <c r="B70" s="110" t="s">
        <v>178</v>
      </c>
      <c r="C70" s="113"/>
      <c r="D70" s="81">
        <v>1</v>
      </c>
      <c r="E70" s="123" t="s">
        <v>237</v>
      </c>
      <c r="F70" s="124" t="s">
        <v>58</v>
      </c>
      <c r="G70" s="128">
        <v>410</v>
      </c>
      <c r="H70" s="126">
        <v>0.253</v>
      </c>
      <c r="I70" s="46">
        <f t="shared" si="0"/>
        <v>306.27</v>
      </c>
      <c r="J70" s="83"/>
    </row>
    <row r="71" spans="1:10" ht="23.25" x14ac:dyDescent="0.25">
      <c r="A71" s="64" t="s">
        <v>179</v>
      </c>
      <c r="B71" s="110" t="s">
        <v>180</v>
      </c>
      <c r="C71" s="113"/>
      <c r="D71" s="81">
        <v>1</v>
      </c>
      <c r="E71" s="74" t="s">
        <v>181</v>
      </c>
      <c r="F71" s="75" t="s">
        <v>58</v>
      </c>
      <c r="G71" s="82">
        <v>85</v>
      </c>
      <c r="H71" s="77">
        <v>0.253</v>
      </c>
      <c r="I71" s="46">
        <f t="shared" si="0"/>
        <v>63.495000000000005</v>
      </c>
      <c r="J71" s="83"/>
    </row>
    <row r="72" spans="1:10" ht="23.25" x14ac:dyDescent="0.25">
      <c r="A72" s="64" t="s">
        <v>182</v>
      </c>
      <c r="B72" s="110" t="s">
        <v>183</v>
      </c>
      <c r="C72" s="113"/>
      <c r="D72" s="81">
        <v>1</v>
      </c>
      <c r="E72" s="74" t="s">
        <v>184</v>
      </c>
      <c r="F72" s="75" t="s">
        <v>58</v>
      </c>
      <c r="G72" s="82">
        <v>49</v>
      </c>
      <c r="H72" s="77">
        <v>0.253</v>
      </c>
      <c r="I72" s="46">
        <f t="shared" si="0"/>
        <v>36.603000000000002</v>
      </c>
      <c r="J72" s="83"/>
    </row>
    <row r="73" spans="1:10" ht="18" customHeight="1" x14ac:dyDescent="0.25">
      <c r="A73" s="64" t="s">
        <v>185</v>
      </c>
      <c r="B73" s="112" t="s">
        <v>186</v>
      </c>
      <c r="C73" s="137" t="s">
        <v>61</v>
      </c>
      <c r="D73" s="105">
        <v>1</v>
      </c>
      <c r="E73" s="74" t="s">
        <v>244</v>
      </c>
      <c r="F73" s="75" t="s">
        <v>112</v>
      </c>
      <c r="G73" s="76">
        <v>800</v>
      </c>
      <c r="H73" s="77">
        <v>0.253</v>
      </c>
      <c r="I73" s="46">
        <f t="shared" si="0"/>
        <v>597.6</v>
      </c>
    </row>
    <row r="74" spans="1:10" ht="23.25" x14ac:dyDescent="0.25">
      <c r="A74" s="122" t="s">
        <v>190</v>
      </c>
      <c r="B74" s="112" t="s">
        <v>188</v>
      </c>
      <c r="C74" s="138"/>
      <c r="D74" s="105">
        <v>1</v>
      </c>
      <c r="E74" s="74" t="s">
        <v>217</v>
      </c>
      <c r="F74" s="75" t="s">
        <v>58</v>
      </c>
      <c r="G74" s="76">
        <v>290</v>
      </c>
      <c r="H74" s="77">
        <v>0.253</v>
      </c>
      <c r="I74" s="46">
        <f t="shared" si="0"/>
        <v>216.63</v>
      </c>
      <c r="J74" s="83"/>
    </row>
    <row r="75" spans="1:10" ht="23.25" x14ac:dyDescent="0.25">
      <c r="A75" s="122" t="s">
        <v>193</v>
      </c>
      <c r="B75" s="112" t="s">
        <v>189</v>
      </c>
      <c r="C75" s="139"/>
      <c r="D75" s="105">
        <v>1</v>
      </c>
      <c r="E75" s="74" t="s">
        <v>218</v>
      </c>
      <c r="F75" s="75" t="s">
        <v>58</v>
      </c>
      <c r="G75" s="76">
        <v>90</v>
      </c>
      <c r="H75" s="77">
        <v>0.253</v>
      </c>
      <c r="I75" s="46">
        <f t="shared" si="0"/>
        <v>67.23</v>
      </c>
    </row>
    <row r="76" spans="1:10" ht="18.75" customHeight="1" x14ac:dyDescent="0.25">
      <c r="A76" s="122" t="s">
        <v>196</v>
      </c>
      <c r="B76" s="110" t="s">
        <v>191</v>
      </c>
      <c r="C76" s="113"/>
      <c r="D76" s="81">
        <v>1</v>
      </c>
      <c r="E76" s="74" t="s">
        <v>192</v>
      </c>
      <c r="F76" s="75" t="s">
        <v>58</v>
      </c>
      <c r="G76" s="82">
        <v>180</v>
      </c>
      <c r="H76" s="77">
        <v>0.253</v>
      </c>
      <c r="I76" s="46">
        <f t="shared" si="0"/>
        <v>134.46</v>
      </c>
    </row>
    <row r="77" spans="1:10" ht="23.25" x14ac:dyDescent="0.25">
      <c r="A77" s="122" t="s">
        <v>199</v>
      </c>
      <c r="B77" s="110" t="s">
        <v>194</v>
      </c>
      <c r="C77" s="113"/>
      <c r="D77" s="81">
        <v>1</v>
      </c>
      <c r="E77" s="74" t="s">
        <v>195</v>
      </c>
      <c r="F77" s="75" t="s">
        <v>112</v>
      </c>
      <c r="G77" s="82">
        <v>1250</v>
      </c>
      <c r="H77" s="77">
        <v>0.253</v>
      </c>
      <c r="I77" s="46">
        <f t="shared" si="0"/>
        <v>933.75</v>
      </c>
    </row>
    <row r="78" spans="1:10" s="121" customFormat="1" ht="42.75" x14ac:dyDescent="0.25">
      <c r="A78" s="122" t="s">
        <v>201</v>
      </c>
      <c r="B78" s="131" t="s">
        <v>234</v>
      </c>
      <c r="C78" s="132"/>
      <c r="D78" s="127"/>
      <c r="E78" s="98" t="s">
        <v>235</v>
      </c>
      <c r="F78" s="124" t="s">
        <v>112</v>
      </c>
      <c r="G78" s="128"/>
      <c r="H78" s="126">
        <v>0.253</v>
      </c>
      <c r="I78" s="46">
        <f t="shared" si="0"/>
        <v>0</v>
      </c>
    </row>
    <row r="79" spans="1:10" ht="23.25" x14ac:dyDescent="0.25">
      <c r="A79" s="122" t="s">
        <v>204</v>
      </c>
      <c r="B79" s="110" t="s">
        <v>197</v>
      </c>
      <c r="C79" s="113"/>
      <c r="D79" s="81">
        <v>1</v>
      </c>
      <c r="E79" s="74" t="s">
        <v>198</v>
      </c>
      <c r="F79" s="75" t="s">
        <v>176</v>
      </c>
      <c r="G79" s="82">
        <v>799.76</v>
      </c>
      <c r="H79" s="77"/>
      <c r="I79" s="46">
        <f t="shared" si="0"/>
        <v>799.76</v>
      </c>
    </row>
    <row r="80" spans="1:10" ht="23.25" x14ac:dyDescent="0.25">
      <c r="A80" s="122" t="s">
        <v>238</v>
      </c>
      <c r="B80" s="110" t="s">
        <v>200</v>
      </c>
      <c r="C80" s="113"/>
      <c r="D80" s="81">
        <v>1</v>
      </c>
      <c r="E80" s="74" t="s">
        <v>198</v>
      </c>
      <c r="F80" s="75" t="s">
        <v>176</v>
      </c>
      <c r="G80" s="76">
        <v>90</v>
      </c>
      <c r="H80" s="77"/>
      <c r="I80" s="46">
        <f t="shared" si="0"/>
        <v>90</v>
      </c>
    </row>
    <row r="81" spans="1:9" ht="39.75" customHeight="1" x14ac:dyDescent="0.25">
      <c r="A81" s="122" t="s">
        <v>239</v>
      </c>
      <c r="B81" s="110" t="s">
        <v>202</v>
      </c>
      <c r="C81" s="113"/>
      <c r="D81" s="81">
        <v>1</v>
      </c>
      <c r="E81" s="74" t="s">
        <v>203</v>
      </c>
      <c r="F81" s="75" t="s">
        <v>176</v>
      </c>
      <c r="G81" s="82">
        <v>210</v>
      </c>
      <c r="H81" s="77">
        <v>0</v>
      </c>
      <c r="I81" s="46">
        <f t="shared" si="0"/>
        <v>210</v>
      </c>
    </row>
    <row r="82" spans="1:9" ht="18.75" customHeight="1" x14ac:dyDescent="0.25">
      <c r="A82" s="122" t="s">
        <v>240</v>
      </c>
      <c r="B82" s="110" t="s">
        <v>205</v>
      </c>
      <c r="C82" s="113"/>
      <c r="D82" s="81">
        <v>1</v>
      </c>
      <c r="E82" s="86" t="s">
        <v>206</v>
      </c>
      <c r="F82" s="75"/>
      <c r="G82" s="82">
        <v>0</v>
      </c>
      <c r="H82" s="77">
        <v>0</v>
      </c>
      <c r="I82" s="46">
        <f t="shared" si="0"/>
        <v>0</v>
      </c>
    </row>
    <row r="83" spans="1:9" ht="18.75" customHeight="1" x14ac:dyDescent="0.25">
      <c r="A83" s="122" t="s">
        <v>242</v>
      </c>
      <c r="B83" s="71" t="s">
        <v>223</v>
      </c>
      <c r="C83" s="72" t="s">
        <v>50</v>
      </c>
      <c r="D83" s="73">
        <v>1</v>
      </c>
      <c r="E83" s="74" t="s">
        <v>224</v>
      </c>
      <c r="F83" s="78" t="s">
        <v>112</v>
      </c>
      <c r="G83" s="76">
        <v>300</v>
      </c>
      <c r="H83" s="77">
        <v>0.253</v>
      </c>
      <c r="I83" s="46">
        <f t="shared" ref="I83:I91" si="1">G83-(G83*H83)</f>
        <v>224.1</v>
      </c>
    </row>
    <row r="84" spans="1:9" ht="18.75" customHeight="1" x14ac:dyDescent="0.25">
      <c r="A84" s="122" t="s">
        <v>243</v>
      </c>
      <c r="B84" s="71" t="s">
        <v>246</v>
      </c>
      <c r="C84" s="119"/>
      <c r="D84" s="88">
        <v>1</v>
      </c>
      <c r="E84" s="74"/>
      <c r="F84" s="75"/>
      <c r="G84" s="76">
        <v>250</v>
      </c>
      <c r="H84" s="77"/>
      <c r="I84" s="46">
        <f t="shared" si="1"/>
        <v>250</v>
      </c>
    </row>
    <row r="85" spans="1:9" ht="18.75" customHeight="1" x14ac:dyDescent="0.25">
      <c r="A85" s="122" t="s">
        <v>207</v>
      </c>
      <c r="B85" s="112" t="s">
        <v>247</v>
      </c>
      <c r="C85" s="79" t="s">
        <v>61</v>
      </c>
      <c r="D85" s="80">
        <v>1</v>
      </c>
      <c r="E85" s="74"/>
      <c r="F85" s="78" t="s">
        <v>112</v>
      </c>
      <c r="G85" s="76">
        <v>90</v>
      </c>
      <c r="H85" s="77">
        <v>0.253</v>
      </c>
      <c r="I85" s="46">
        <f t="shared" si="1"/>
        <v>67.23</v>
      </c>
    </row>
    <row r="86" spans="1:9" ht="18.75" customHeight="1" x14ac:dyDescent="0.25">
      <c r="A86" s="122" t="s">
        <v>229</v>
      </c>
      <c r="B86" s="129" t="s">
        <v>248</v>
      </c>
      <c r="C86" s="130" t="s">
        <v>61</v>
      </c>
      <c r="D86" s="81">
        <v>1</v>
      </c>
      <c r="E86" s="123"/>
      <c r="F86" s="78" t="s">
        <v>112</v>
      </c>
      <c r="G86" s="125">
        <v>120</v>
      </c>
      <c r="H86" s="77">
        <v>0.253</v>
      </c>
      <c r="I86" s="46">
        <f t="shared" si="1"/>
        <v>89.64</v>
      </c>
    </row>
    <row r="87" spans="1:9" ht="18.75" customHeight="1" x14ac:dyDescent="0.25">
      <c r="A87" s="64" t="s">
        <v>230</v>
      </c>
      <c r="B87" s="106" t="s">
        <v>249</v>
      </c>
      <c r="C87" s="107"/>
      <c r="D87" s="88">
        <v>1</v>
      </c>
      <c r="E87" s="74"/>
      <c r="F87" s="75" t="s">
        <v>58</v>
      </c>
      <c r="G87" s="76">
        <v>400</v>
      </c>
      <c r="H87" s="77">
        <v>0.253</v>
      </c>
      <c r="I87" s="46">
        <f t="shared" si="1"/>
        <v>298.8</v>
      </c>
    </row>
    <row r="88" spans="1:9" ht="18.75" customHeight="1" x14ac:dyDescent="0.25">
      <c r="A88" s="64"/>
      <c r="B88" s="106"/>
      <c r="C88" s="107"/>
      <c r="D88" s="88"/>
      <c r="E88" s="74"/>
      <c r="F88" s="75"/>
      <c r="G88" s="76"/>
      <c r="H88" s="77"/>
      <c r="I88" s="46">
        <f t="shared" si="1"/>
        <v>0</v>
      </c>
    </row>
    <row r="89" spans="1:9" ht="18.75" customHeight="1" x14ac:dyDescent="0.25">
      <c r="A89" s="64"/>
      <c r="B89" s="106"/>
      <c r="C89" s="107"/>
      <c r="D89" s="88"/>
      <c r="E89" s="74"/>
      <c r="F89" s="75"/>
      <c r="G89" s="76"/>
      <c r="H89" s="77"/>
      <c r="I89" s="46">
        <f t="shared" si="1"/>
        <v>0</v>
      </c>
    </row>
    <row r="90" spans="1:9" ht="18.75" customHeight="1" x14ac:dyDescent="0.25">
      <c r="A90" s="64"/>
      <c r="B90" s="106"/>
      <c r="C90" s="107"/>
      <c r="D90" s="88"/>
      <c r="E90" s="74"/>
      <c r="F90" s="75"/>
      <c r="G90" s="76"/>
      <c r="H90" s="77"/>
      <c r="I90" s="46">
        <f t="shared" si="1"/>
        <v>0</v>
      </c>
    </row>
    <row r="91" spans="1:9" ht="18.75" customHeight="1" x14ac:dyDescent="0.25">
      <c r="A91" s="64"/>
      <c r="B91" s="187"/>
      <c r="C91" s="140"/>
      <c r="D91" s="88"/>
      <c r="E91" s="74"/>
      <c r="F91" s="75"/>
      <c r="G91" s="82"/>
      <c r="H91" s="77"/>
      <c r="I91" s="46">
        <f t="shared" si="1"/>
        <v>0</v>
      </c>
    </row>
    <row r="92" spans="1:9" ht="26.25" x14ac:dyDescent="0.25">
      <c r="B92" s="99"/>
      <c r="C92" s="99"/>
      <c r="D92" s="99"/>
      <c r="E92" s="135" t="s">
        <v>208</v>
      </c>
      <c r="F92" s="136"/>
      <c r="G92" s="100"/>
      <c r="H92" s="101"/>
      <c r="I92" s="46">
        <v>94058.09</v>
      </c>
    </row>
    <row r="94" spans="1:9" ht="24.6" customHeight="1" x14ac:dyDescent="0.25">
      <c r="B94" s="102" t="s">
        <v>209</v>
      </c>
      <c r="E94" s="102" t="s">
        <v>210</v>
      </c>
    </row>
    <row r="95" spans="1:9" ht="66" customHeight="1" x14ac:dyDescent="0.25">
      <c r="B95" s="102"/>
      <c r="E95" s="102"/>
    </row>
  </sheetData>
  <mergeCells count="30">
    <mergeCell ref="K4:K6"/>
    <mergeCell ref="C5:D5"/>
    <mergeCell ref="H5:I5"/>
    <mergeCell ref="C6:D6"/>
    <mergeCell ref="H11:I11"/>
    <mergeCell ref="C7:D7"/>
    <mergeCell ref="C8:D8"/>
    <mergeCell ref="C9:D9"/>
    <mergeCell ref="C10:D10"/>
    <mergeCell ref="C11:D11"/>
    <mergeCell ref="C1:D1"/>
    <mergeCell ref="C2:D2"/>
    <mergeCell ref="C3:D3"/>
    <mergeCell ref="E3:F3"/>
    <mergeCell ref="C4:D4"/>
    <mergeCell ref="G17:G18"/>
    <mergeCell ref="H17:H18"/>
    <mergeCell ref="I17:I18"/>
    <mergeCell ref="B19:C19"/>
    <mergeCell ref="C12:D12"/>
    <mergeCell ref="C13:D13"/>
    <mergeCell ref="H13:I13"/>
    <mergeCell ref="C15:D15"/>
    <mergeCell ref="F15:I15"/>
    <mergeCell ref="A16:C16"/>
    <mergeCell ref="C73:C75"/>
    <mergeCell ref="B91:C91"/>
    <mergeCell ref="E92:F92"/>
    <mergeCell ref="A17:B18"/>
    <mergeCell ref="C17:F18"/>
  </mergeCells>
  <conditionalFormatting sqref="D76:D77 D22:D39 D41:D73 D79:D81">
    <cfRule type="cellIs" dxfId="9" priority="9" operator="equal">
      <formula>""""""</formula>
    </cfRule>
  </conditionalFormatting>
  <conditionalFormatting sqref="D82">
    <cfRule type="cellIs" dxfId="8" priority="8" operator="equal">
      <formula>""""""</formula>
    </cfRule>
  </conditionalFormatting>
  <conditionalFormatting sqref="D40">
    <cfRule type="cellIs" dxfId="7" priority="7" operator="equal">
      <formula>""""""</formula>
    </cfRule>
  </conditionalFormatting>
  <conditionalFormatting sqref="D83:D84">
    <cfRule type="cellIs" dxfId="6" priority="6" operator="equal">
      <formula>""""""</formula>
    </cfRule>
  </conditionalFormatting>
  <conditionalFormatting sqref="D85">
    <cfRule type="cellIs" dxfId="5" priority="3" operator="equal">
      <formula>""""""</formula>
    </cfRule>
  </conditionalFormatting>
  <conditionalFormatting sqref="D87:D90">
    <cfRule type="cellIs" dxfId="4" priority="4" operator="equal">
      <formula>""""""</formula>
    </cfRule>
  </conditionalFormatting>
  <conditionalFormatting sqref="D91">
    <cfRule type="cellIs" dxfId="3" priority="5" operator="equal">
      <formula>""""""</formula>
    </cfRule>
  </conditionalFormatting>
  <conditionalFormatting sqref="D86">
    <cfRule type="cellIs" dxfId="2" priority="2" operator="equal">
      <formula>""""""</formula>
    </cfRule>
  </conditionalFormatting>
  <conditionalFormatting sqref="D78">
    <cfRule type="cellIs" dxfId="1" priority="1" operator="equal">
      <formula>""""""</formula>
    </cfRule>
  </conditionalFormatting>
  <dataValidations count="3">
    <dataValidation type="whole" errorStyle="information" allowBlank="1" showErrorMessage="1" errorTitle="Non valide" error="Merci de saisir 0 ou 1" sqref="D40:D42 D82:D91">
      <formula1>0</formula1>
      <formula2>1</formula2>
    </dataValidation>
    <dataValidation errorStyle="information" allowBlank="1" showErrorMessage="1" errorTitle="Non valide" error="Merci de saisir 0 ou 1" sqref="D24:D25"/>
    <dataValidation type="whole" allowBlank="1" showErrorMessage="1" errorTitle="Non valide" error="Merci de saisir 0 ou 1" sqref="D43:D73 D26:D39 D21:D23 D76:D81">
      <formula1>0</formula1>
      <formula2>1</formula2>
    </dataValidation>
  </dataValidations>
  <pageMargins left="0.25" right="0.25" top="0.75" bottom="0.75" header="0.3" footer="0.3"/>
  <pageSetup paperSize="8" scale="4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HorsCatalogue">
          <controlPr autoLine="0" r:id="rId5">
            <anchor moveWithCells="1">
              <from>
                <xdr:col>1</xdr:col>
                <xdr:colOff>2276475</xdr:colOff>
                <xdr:row>15</xdr:row>
                <xdr:rowOff>57150</xdr:rowOff>
              </from>
              <to>
                <xdr:col>2</xdr:col>
                <xdr:colOff>200025</xdr:colOff>
                <xdr:row>15</xdr:row>
                <xdr:rowOff>457200</xdr:rowOff>
              </to>
            </anchor>
          </controlPr>
        </control>
      </mc:Choice>
      <mc:Fallback>
        <control shapeId="5121" r:id="rId4" name="HorsCatalogue"/>
      </mc:Fallback>
    </mc:AlternateContent>
    <mc:AlternateContent xmlns:mc="http://schemas.openxmlformats.org/markup-compatibility/2006">
      <mc:Choice Requires="x14">
        <control shapeId="5122" r:id="rId6" name="Catalogue">
          <controlPr autoLine="0" r:id="rId7">
            <anchor moveWithCells="1">
              <from>
                <xdr:col>1</xdr:col>
                <xdr:colOff>476250</xdr:colOff>
                <xdr:row>15</xdr:row>
                <xdr:rowOff>76200</xdr:rowOff>
              </from>
              <to>
                <xdr:col>1</xdr:col>
                <xdr:colOff>2000250</xdr:colOff>
                <xdr:row>16</xdr:row>
                <xdr:rowOff>0</xdr:rowOff>
              </to>
            </anchor>
          </controlPr>
        </control>
      </mc:Choice>
      <mc:Fallback>
        <control shapeId="5122" r:id="rId6" name="Catalog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64"/>
  <sheetViews>
    <sheetView topLeftCell="A50" zoomScale="70" zoomScaleNormal="70" workbookViewId="0">
      <selection activeCell="D62" sqref="D62"/>
    </sheetView>
  </sheetViews>
  <sheetFormatPr baseColWidth="10" defaultRowHeight="15" x14ac:dyDescent="0.25"/>
  <cols>
    <col min="1" max="1" width="6.7109375" style="301" bestFit="1" customWidth="1"/>
    <col min="2" max="2" width="51" style="196" customWidth="1"/>
    <col min="3" max="3" width="25.28515625" style="196" customWidth="1"/>
    <col min="4" max="4" width="15.28515625" style="301" bestFit="1" customWidth="1"/>
    <col min="5" max="5" width="80.7109375" style="196" customWidth="1"/>
    <col min="6" max="6" width="27.7109375" style="302" customWidth="1"/>
    <col min="7" max="7" width="27.7109375" style="301" customWidth="1"/>
    <col min="8" max="8" width="33.140625" style="301" customWidth="1"/>
    <col min="9" max="9" width="34.7109375" style="304" customWidth="1"/>
    <col min="10" max="256" width="11.42578125" style="196"/>
    <col min="257" max="257" width="6.7109375" style="196" bestFit="1" customWidth="1"/>
    <col min="258" max="258" width="51" style="196" customWidth="1"/>
    <col min="259" max="259" width="25.28515625" style="196" customWidth="1"/>
    <col min="260" max="260" width="15.28515625" style="196" bestFit="1" customWidth="1"/>
    <col min="261" max="261" width="47" style="196" bestFit="1" customWidth="1"/>
    <col min="262" max="262" width="22.85546875" style="196" customWidth="1"/>
    <col min="263" max="263" width="23.7109375" style="196" customWidth="1"/>
    <col min="264" max="264" width="17.28515625" style="196" customWidth="1"/>
    <col min="265" max="265" width="23.7109375" style="196" customWidth="1"/>
    <col min="266" max="512" width="11.42578125" style="196"/>
    <col min="513" max="513" width="6.7109375" style="196" bestFit="1" customWidth="1"/>
    <col min="514" max="514" width="51" style="196" customWidth="1"/>
    <col min="515" max="515" width="25.28515625" style="196" customWidth="1"/>
    <col min="516" max="516" width="15.28515625" style="196" bestFit="1" customWidth="1"/>
    <col min="517" max="517" width="47" style="196" bestFit="1" customWidth="1"/>
    <col min="518" max="518" width="22.85546875" style="196" customWidth="1"/>
    <col min="519" max="519" width="23.7109375" style="196" customWidth="1"/>
    <col min="520" max="520" width="17.28515625" style="196" customWidth="1"/>
    <col min="521" max="521" width="23.7109375" style="196" customWidth="1"/>
    <col min="522" max="768" width="11.42578125" style="196"/>
    <col min="769" max="769" width="6.7109375" style="196" bestFit="1" customWidth="1"/>
    <col min="770" max="770" width="51" style="196" customWidth="1"/>
    <col min="771" max="771" width="25.28515625" style="196" customWidth="1"/>
    <col min="772" max="772" width="15.28515625" style="196" bestFit="1" customWidth="1"/>
    <col min="773" max="773" width="47" style="196" bestFit="1" customWidth="1"/>
    <col min="774" max="774" width="22.85546875" style="196" customWidth="1"/>
    <col min="775" max="775" width="23.7109375" style="196" customWidth="1"/>
    <col min="776" max="776" width="17.28515625" style="196" customWidth="1"/>
    <col min="777" max="777" width="23.7109375" style="196" customWidth="1"/>
    <col min="778" max="1024" width="11.42578125" style="196"/>
    <col min="1025" max="1025" width="6.7109375" style="196" bestFit="1" customWidth="1"/>
    <col min="1026" max="1026" width="51" style="196" customWidth="1"/>
    <col min="1027" max="1027" width="25.28515625" style="196" customWidth="1"/>
    <col min="1028" max="1028" width="15.28515625" style="196" bestFit="1" customWidth="1"/>
    <col min="1029" max="1029" width="47" style="196" bestFit="1" customWidth="1"/>
    <col min="1030" max="1030" width="22.85546875" style="196" customWidth="1"/>
    <col min="1031" max="1031" width="23.7109375" style="196" customWidth="1"/>
    <col min="1032" max="1032" width="17.28515625" style="196" customWidth="1"/>
    <col min="1033" max="1033" width="23.7109375" style="196" customWidth="1"/>
    <col min="1034" max="1280" width="11.42578125" style="196"/>
    <col min="1281" max="1281" width="6.7109375" style="196" bestFit="1" customWidth="1"/>
    <col min="1282" max="1282" width="51" style="196" customWidth="1"/>
    <col min="1283" max="1283" width="25.28515625" style="196" customWidth="1"/>
    <col min="1284" max="1284" width="15.28515625" style="196" bestFit="1" customWidth="1"/>
    <col min="1285" max="1285" width="47" style="196" bestFit="1" customWidth="1"/>
    <col min="1286" max="1286" width="22.85546875" style="196" customWidth="1"/>
    <col min="1287" max="1287" width="23.7109375" style="196" customWidth="1"/>
    <col min="1288" max="1288" width="17.28515625" style="196" customWidth="1"/>
    <col min="1289" max="1289" width="23.7109375" style="196" customWidth="1"/>
    <col min="1290" max="1536" width="11.42578125" style="196"/>
    <col min="1537" max="1537" width="6.7109375" style="196" bestFit="1" customWidth="1"/>
    <col min="1538" max="1538" width="51" style="196" customWidth="1"/>
    <col min="1539" max="1539" width="25.28515625" style="196" customWidth="1"/>
    <col min="1540" max="1540" width="15.28515625" style="196" bestFit="1" customWidth="1"/>
    <col min="1541" max="1541" width="47" style="196" bestFit="1" customWidth="1"/>
    <col min="1542" max="1542" width="22.85546875" style="196" customWidth="1"/>
    <col min="1543" max="1543" width="23.7109375" style="196" customWidth="1"/>
    <col min="1544" max="1544" width="17.28515625" style="196" customWidth="1"/>
    <col min="1545" max="1545" width="23.7109375" style="196" customWidth="1"/>
    <col min="1546" max="1792" width="11.42578125" style="196"/>
    <col min="1793" max="1793" width="6.7109375" style="196" bestFit="1" customWidth="1"/>
    <col min="1794" max="1794" width="51" style="196" customWidth="1"/>
    <col min="1795" max="1795" width="25.28515625" style="196" customWidth="1"/>
    <col min="1796" max="1796" width="15.28515625" style="196" bestFit="1" customWidth="1"/>
    <col min="1797" max="1797" width="47" style="196" bestFit="1" customWidth="1"/>
    <col min="1798" max="1798" width="22.85546875" style="196" customWidth="1"/>
    <col min="1799" max="1799" width="23.7109375" style="196" customWidth="1"/>
    <col min="1800" max="1800" width="17.28515625" style="196" customWidth="1"/>
    <col min="1801" max="1801" width="23.7109375" style="196" customWidth="1"/>
    <col min="1802" max="2048" width="11.42578125" style="196"/>
    <col min="2049" max="2049" width="6.7109375" style="196" bestFit="1" customWidth="1"/>
    <col min="2050" max="2050" width="51" style="196" customWidth="1"/>
    <col min="2051" max="2051" width="25.28515625" style="196" customWidth="1"/>
    <col min="2052" max="2052" width="15.28515625" style="196" bestFit="1" customWidth="1"/>
    <col min="2053" max="2053" width="47" style="196" bestFit="1" customWidth="1"/>
    <col min="2054" max="2054" width="22.85546875" style="196" customWidth="1"/>
    <col min="2055" max="2055" width="23.7109375" style="196" customWidth="1"/>
    <col min="2056" max="2056" width="17.28515625" style="196" customWidth="1"/>
    <col min="2057" max="2057" width="23.7109375" style="196" customWidth="1"/>
    <col min="2058" max="2304" width="11.42578125" style="196"/>
    <col min="2305" max="2305" width="6.7109375" style="196" bestFit="1" customWidth="1"/>
    <col min="2306" max="2306" width="51" style="196" customWidth="1"/>
    <col min="2307" max="2307" width="25.28515625" style="196" customWidth="1"/>
    <col min="2308" max="2308" width="15.28515625" style="196" bestFit="1" customWidth="1"/>
    <col min="2309" max="2309" width="47" style="196" bestFit="1" customWidth="1"/>
    <col min="2310" max="2310" width="22.85546875" style="196" customWidth="1"/>
    <col min="2311" max="2311" width="23.7109375" style="196" customWidth="1"/>
    <col min="2312" max="2312" width="17.28515625" style="196" customWidth="1"/>
    <col min="2313" max="2313" width="23.7109375" style="196" customWidth="1"/>
    <col min="2314" max="2560" width="11.42578125" style="196"/>
    <col min="2561" max="2561" width="6.7109375" style="196" bestFit="1" customWidth="1"/>
    <col min="2562" max="2562" width="51" style="196" customWidth="1"/>
    <col min="2563" max="2563" width="25.28515625" style="196" customWidth="1"/>
    <col min="2564" max="2564" width="15.28515625" style="196" bestFit="1" customWidth="1"/>
    <col min="2565" max="2565" width="47" style="196" bestFit="1" customWidth="1"/>
    <col min="2566" max="2566" width="22.85546875" style="196" customWidth="1"/>
    <col min="2567" max="2567" width="23.7109375" style="196" customWidth="1"/>
    <col min="2568" max="2568" width="17.28515625" style="196" customWidth="1"/>
    <col min="2569" max="2569" width="23.7109375" style="196" customWidth="1"/>
    <col min="2570" max="2816" width="11.42578125" style="196"/>
    <col min="2817" max="2817" width="6.7109375" style="196" bestFit="1" customWidth="1"/>
    <col min="2818" max="2818" width="51" style="196" customWidth="1"/>
    <col min="2819" max="2819" width="25.28515625" style="196" customWidth="1"/>
    <col min="2820" max="2820" width="15.28515625" style="196" bestFit="1" customWidth="1"/>
    <col min="2821" max="2821" width="47" style="196" bestFit="1" customWidth="1"/>
    <col min="2822" max="2822" width="22.85546875" style="196" customWidth="1"/>
    <col min="2823" max="2823" width="23.7109375" style="196" customWidth="1"/>
    <col min="2824" max="2824" width="17.28515625" style="196" customWidth="1"/>
    <col min="2825" max="2825" width="23.7109375" style="196" customWidth="1"/>
    <col min="2826" max="3072" width="11.42578125" style="196"/>
    <col min="3073" max="3073" width="6.7109375" style="196" bestFit="1" customWidth="1"/>
    <col min="3074" max="3074" width="51" style="196" customWidth="1"/>
    <col min="3075" max="3075" width="25.28515625" style="196" customWidth="1"/>
    <col min="3076" max="3076" width="15.28515625" style="196" bestFit="1" customWidth="1"/>
    <col min="3077" max="3077" width="47" style="196" bestFit="1" customWidth="1"/>
    <col min="3078" max="3078" width="22.85546875" style="196" customWidth="1"/>
    <col min="3079" max="3079" width="23.7109375" style="196" customWidth="1"/>
    <col min="3080" max="3080" width="17.28515625" style="196" customWidth="1"/>
    <col min="3081" max="3081" width="23.7109375" style="196" customWidth="1"/>
    <col min="3082" max="3328" width="11.42578125" style="196"/>
    <col min="3329" max="3329" width="6.7109375" style="196" bestFit="1" customWidth="1"/>
    <col min="3330" max="3330" width="51" style="196" customWidth="1"/>
    <col min="3331" max="3331" width="25.28515625" style="196" customWidth="1"/>
    <col min="3332" max="3332" width="15.28515625" style="196" bestFit="1" customWidth="1"/>
    <col min="3333" max="3333" width="47" style="196" bestFit="1" customWidth="1"/>
    <col min="3334" max="3334" width="22.85546875" style="196" customWidth="1"/>
    <col min="3335" max="3335" width="23.7109375" style="196" customWidth="1"/>
    <col min="3336" max="3336" width="17.28515625" style="196" customWidth="1"/>
    <col min="3337" max="3337" width="23.7109375" style="196" customWidth="1"/>
    <col min="3338" max="3584" width="11.42578125" style="196"/>
    <col min="3585" max="3585" width="6.7109375" style="196" bestFit="1" customWidth="1"/>
    <col min="3586" max="3586" width="51" style="196" customWidth="1"/>
    <col min="3587" max="3587" width="25.28515625" style="196" customWidth="1"/>
    <col min="3588" max="3588" width="15.28515625" style="196" bestFit="1" customWidth="1"/>
    <col min="3589" max="3589" width="47" style="196" bestFit="1" customWidth="1"/>
    <col min="3590" max="3590" width="22.85546875" style="196" customWidth="1"/>
    <col min="3591" max="3591" width="23.7109375" style="196" customWidth="1"/>
    <col min="3592" max="3592" width="17.28515625" style="196" customWidth="1"/>
    <col min="3593" max="3593" width="23.7109375" style="196" customWidth="1"/>
    <col min="3594" max="3840" width="11.42578125" style="196"/>
    <col min="3841" max="3841" width="6.7109375" style="196" bestFit="1" customWidth="1"/>
    <col min="3842" max="3842" width="51" style="196" customWidth="1"/>
    <col min="3843" max="3843" width="25.28515625" style="196" customWidth="1"/>
    <col min="3844" max="3844" width="15.28515625" style="196" bestFit="1" customWidth="1"/>
    <col min="3845" max="3845" width="47" style="196" bestFit="1" customWidth="1"/>
    <col min="3846" max="3846" width="22.85546875" style="196" customWidth="1"/>
    <col min="3847" max="3847" width="23.7109375" style="196" customWidth="1"/>
    <col min="3848" max="3848" width="17.28515625" style="196" customWidth="1"/>
    <col min="3849" max="3849" width="23.7109375" style="196" customWidth="1"/>
    <col min="3850" max="4096" width="11.42578125" style="196"/>
    <col min="4097" max="4097" width="6.7109375" style="196" bestFit="1" customWidth="1"/>
    <col min="4098" max="4098" width="51" style="196" customWidth="1"/>
    <col min="4099" max="4099" width="25.28515625" style="196" customWidth="1"/>
    <col min="4100" max="4100" width="15.28515625" style="196" bestFit="1" customWidth="1"/>
    <col min="4101" max="4101" width="47" style="196" bestFit="1" customWidth="1"/>
    <col min="4102" max="4102" width="22.85546875" style="196" customWidth="1"/>
    <col min="4103" max="4103" width="23.7109375" style="196" customWidth="1"/>
    <col min="4104" max="4104" width="17.28515625" style="196" customWidth="1"/>
    <col min="4105" max="4105" width="23.7109375" style="196" customWidth="1"/>
    <col min="4106" max="4352" width="11.42578125" style="196"/>
    <col min="4353" max="4353" width="6.7109375" style="196" bestFit="1" customWidth="1"/>
    <col min="4354" max="4354" width="51" style="196" customWidth="1"/>
    <col min="4355" max="4355" width="25.28515625" style="196" customWidth="1"/>
    <col min="4356" max="4356" width="15.28515625" style="196" bestFit="1" customWidth="1"/>
    <col min="4357" max="4357" width="47" style="196" bestFit="1" customWidth="1"/>
    <col min="4358" max="4358" width="22.85546875" style="196" customWidth="1"/>
    <col min="4359" max="4359" width="23.7109375" style="196" customWidth="1"/>
    <col min="4360" max="4360" width="17.28515625" style="196" customWidth="1"/>
    <col min="4361" max="4361" width="23.7109375" style="196" customWidth="1"/>
    <col min="4362" max="4608" width="11.42578125" style="196"/>
    <col min="4609" max="4609" width="6.7109375" style="196" bestFit="1" customWidth="1"/>
    <col min="4610" max="4610" width="51" style="196" customWidth="1"/>
    <col min="4611" max="4611" width="25.28515625" style="196" customWidth="1"/>
    <col min="4612" max="4612" width="15.28515625" style="196" bestFit="1" customWidth="1"/>
    <col min="4613" max="4613" width="47" style="196" bestFit="1" customWidth="1"/>
    <col min="4614" max="4614" width="22.85546875" style="196" customWidth="1"/>
    <col min="4615" max="4615" width="23.7109375" style="196" customWidth="1"/>
    <col min="4616" max="4616" width="17.28515625" style="196" customWidth="1"/>
    <col min="4617" max="4617" width="23.7109375" style="196" customWidth="1"/>
    <col min="4618" max="4864" width="11.42578125" style="196"/>
    <col min="4865" max="4865" width="6.7109375" style="196" bestFit="1" customWidth="1"/>
    <col min="4866" max="4866" width="51" style="196" customWidth="1"/>
    <col min="4867" max="4867" width="25.28515625" style="196" customWidth="1"/>
    <col min="4868" max="4868" width="15.28515625" style="196" bestFit="1" customWidth="1"/>
    <col min="4869" max="4869" width="47" style="196" bestFit="1" customWidth="1"/>
    <col min="4870" max="4870" width="22.85546875" style="196" customWidth="1"/>
    <col min="4871" max="4871" width="23.7109375" style="196" customWidth="1"/>
    <col min="4872" max="4872" width="17.28515625" style="196" customWidth="1"/>
    <col min="4873" max="4873" width="23.7109375" style="196" customWidth="1"/>
    <col min="4874" max="5120" width="11.42578125" style="196"/>
    <col min="5121" max="5121" width="6.7109375" style="196" bestFit="1" customWidth="1"/>
    <col min="5122" max="5122" width="51" style="196" customWidth="1"/>
    <col min="5123" max="5123" width="25.28515625" style="196" customWidth="1"/>
    <col min="5124" max="5124" width="15.28515625" style="196" bestFit="1" customWidth="1"/>
    <col min="5125" max="5125" width="47" style="196" bestFit="1" customWidth="1"/>
    <col min="5126" max="5126" width="22.85546875" style="196" customWidth="1"/>
    <col min="5127" max="5127" width="23.7109375" style="196" customWidth="1"/>
    <col min="5128" max="5128" width="17.28515625" style="196" customWidth="1"/>
    <col min="5129" max="5129" width="23.7109375" style="196" customWidth="1"/>
    <col min="5130" max="5376" width="11.42578125" style="196"/>
    <col min="5377" max="5377" width="6.7109375" style="196" bestFit="1" customWidth="1"/>
    <col min="5378" max="5378" width="51" style="196" customWidth="1"/>
    <col min="5379" max="5379" width="25.28515625" style="196" customWidth="1"/>
    <col min="5380" max="5380" width="15.28515625" style="196" bestFit="1" customWidth="1"/>
    <col min="5381" max="5381" width="47" style="196" bestFit="1" customWidth="1"/>
    <col min="5382" max="5382" width="22.85546875" style="196" customWidth="1"/>
    <col min="5383" max="5383" width="23.7109375" style="196" customWidth="1"/>
    <col min="5384" max="5384" width="17.28515625" style="196" customWidth="1"/>
    <col min="5385" max="5385" width="23.7109375" style="196" customWidth="1"/>
    <col min="5386" max="5632" width="11.42578125" style="196"/>
    <col min="5633" max="5633" width="6.7109375" style="196" bestFit="1" customWidth="1"/>
    <col min="5634" max="5634" width="51" style="196" customWidth="1"/>
    <col min="5635" max="5635" width="25.28515625" style="196" customWidth="1"/>
    <col min="5636" max="5636" width="15.28515625" style="196" bestFit="1" customWidth="1"/>
    <col min="5637" max="5637" width="47" style="196" bestFit="1" customWidth="1"/>
    <col min="5638" max="5638" width="22.85546875" style="196" customWidth="1"/>
    <col min="5639" max="5639" width="23.7109375" style="196" customWidth="1"/>
    <col min="5640" max="5640" width="17.28515625" style="196" customWidth="1"/>
    <col min="5641" max="5641" width="23.7109375" style="196" customWidth="1"/>
    <col min="5642" max="5888" width="11.42578125" style="196"/>
    <col min="5889" max="5889" width="6.7109375" style="196" bestFit="1" customWidth="1"/>
    <col min="5890" max="5890" width="51" style="196" customWidth="1"/>
    <col min="5891" max="5891" width="25.28515625" style="196" customWidth="1"/>
    <col min="5892" max="5892" width="15.28515625" style="196" bestFit="1" customWidth="1"/>
    <col min="5893" max="5893" width="47" style="196" bestFit="1" customWidth="1"/>
    <col min="5894" max="5894" width="22.85546875" style="196" customWidth="1"/>
    <col min="5895" max="5895" width="23.7109375" style="196" customWidth="1"/>
    <col min="5896" max="5896" width="17.28515625" style="196" customWidth="1"/>
    <col min="5897" max="5897" width="23.7109375" style="196" customWidth="1"/>
    <col min="5898" max="6144" width="11.42578125" style="196"/>
    <col min="6145" max="6145" width="6.7109375" style="196" bestFit="1" customWidth="1"/>
    <col min="6146" max="6146" width="51" style="196" customWidth="1"/>
    <col min="6147" max="6147" width="25.28515625" style="196" customWidth="1"/>
    <col min="6148" max="6148" width="15.28515625" style="196" bestFit="1" customWidth="1"/>
    <col min="6149" max="6149" width="47" style="196" bestFit="1" customWidth="1"/>
    <col min="6150" max="6150" width="22.85546875" style="196" customWidth="1"/>
    <col min="6151" max="6151" width="23.7109375" style="196" customWidth="1"/>
    <col min="6152" max="6152" width="17.28515625" style="196" customWidth="1"/>
    <col min="6153" max="6153" width="23.7109375" style="196" customWidth="1"/>
    <col min="6154" max="6400" width="11.42578125" style="196"/>
    <col min="6401" max="6401" width="6.7109375" style="196" bestFit="1" customWidth="1"/>
    <col min="6402" max="6402" width="51" style="196" customWidth="1"/>
    <col min="6403" max="6403" width="25.28515625" style="196" customWidth="1"/>
    <col min="6404" max="6404" width="15.28515625" style="196" bestFit="1" customWidth="1"/>
    <col min="6405" max="6405" width="47" style="196" bestFit="1" customWidth="1"/>
    <col min="6406" max="6406" width="22.85546875" style="196" customWidth="1"/>
    <col min="6407" max="6407" width="23.7109375" style="196" customWidth="1"/>
    <col min="6408" max="6408" width="17.28515625" style="196" customWidth="1"/>
    <col min="6409" max="6409" width="23.7109375" style="196" customWidth="1"/>
    <col min="6410" max="6656" width="11.42578125" style="196"/>
    <col min="6657" max="6657" width="6.7109375" style="196" bestFit="1" customWidth="1"/>
    <col min="6658" max="6658" width="51" style="196" customWidth="1"/>
    <col min="6659" max="6659" width="25.28515625" style="196" customWidth="1"/>
    <col min="6660" max="6660" width="15.28515625" style="196" bestFit="1" customWidth="1"/>
    <col min="6661" max="6661" width="47" style="196" bestFit="1" customWidth="1"/>
    <col min="6662" max="6662" width="22.85546875" style="196" customWidth="1"/>
    <col min="6663" max="6663" width="23.7109375" style="196" customWidth="1"/>
    <col min="6664" max="6664" width="17.28515625" style="196" customWidth="1"/>
    <col min="6665" max="6665" width="23.7109375" style="196" customWidth="1"/>
    <col min="6666" max="6912" width="11.42578125" style="196"/>
    <col min="6913" max="6913" width="6.7109375" style="196" bestFit="1" customWidth="1"/>
    <col min="6914" max="6914" width="51" style="196" customWidth="1"/>
    <col min="6915" max="6915" width="25.28515625" style="196" customWidth="1"/>
    <col min="6916" max="6916" width="15.28515625" style="196" bestFit="1" customWidth="1"/>
    <col min="6917" max="6917" width="47" style="196" bestFit="1" customWidth="1"/>
    <col min="6918" max="6918" width="22.85546875" style="196" customWidth="1"/>
    <col min="6919" max="6919" width="23.7109375" style="196" customWidth="1"/>
    <col min="6920" max="6920" width="17.28515625" style="196" customWidth="1"/>
    <col min="6921" max="6921" width="23.7109375" style="196" customWidth="1"/>
    <col min="6922" max="7168" width="11.42578125" style="196"/>
    <col min="7169" max="7169" width="6.7109375" style="196" bestFit="1" customWidth="1"/>
    <col min="7170" max="7170" width="51" style="196" customWidth="1"/>
    <col min="7171" max="7171" width="25.28515625" style="196" customWidth="1"/>
    <col min="7172" max="7172" width="15.28515625" style="196" bestFit="1" customWidth="1"/>
    <col min="7173" max="7173" width="47" style="196" bestFit="1" customWidth="1"/>
    <col min="7174" max="7174" width="22.85546875" style="196" customWidth="1"/>
    <col min="7175" max="7175" width="23.7109375" style="196" customWidth="1"/>
    <col min="7176" max="7176" width="17.28515625" style="196" customWidth="1"/>
    <col min="7177" max="7177" width="23.7109375" style="196" customWidth="1"/>
    <col min="7178" max="7424" width="11.42578125" style="196"/>
    <col min="7425" max="7425" width="6.7109375" style="196" bestFit="1" customWidth="1"/>
    <col min="7426" max="7426" width="51" style="196" customWidth="1"/>
    <col min="7427" max="7427" width="25.28515625" style="196" customWidth="1"/>
    <col min="7428" max="7428" width="15.28515625" style="196" bestFit="1" customWidth="1"/>
    <col min="7429" max="7429" width="47" style="196" bestFit="1" customWidth="1"/>
    <col min="7430" max="7430" width="22.85546875" style="196" customWidth="1"/>
    <col min="7431" max="7431" width="23.7109375" style="196" customWidth="1"/>
    <col min="7432" max="7432" width="17.28515625" style="196" customWidth="1"/>
    <col min="7433" max="7433" width="23.7109375" style="196" customWidth="1"/>
    <col min="7434" max="7680" width="11.42578125" style="196"/>
    <col min="7681" max="7681" width="6.7109375" style="196" bestFit="1" customWidth="1"/>
    <col min="7682" max="7682" width="51" style="196" customWidth="1"/>
    <col min="7683" max="7683" width="25.28515625" style="196" customWidth="1"/>
    <col min="7684" max="7684" width="15.28515625" style="196" bestFit="1" customWidth="1"/>
    <col min="7685" max="7685" width="47" style="196" bestFit="1" customWidth="1"/>
    <col min="7686" max="7686" width="22.85546875" style="196" customWidth="1"/>
    <col min="7687" max="7687" width="23.7109375" style="196" customWidth="1"/>
    <col min="7688" max="7688" width="17.28515625" style="196" customWidth="1"/>
    <col min="7689" max="7689" width="23.7109375" style="196" customWidth="1"/>
    <col min="7690" max="7936" width="11.42578125" style="196"/>
    <col min="7937" max="7937" width="6.7109375" style="196" bestFit="1" customWidth="1"/>
    <col min="7938" max="7938" width="51" style="196" customWidth="1"/>
    <col min="7939" max="7939" width="25.28515625" style="196" customWidth="1"/>
    <col min="7940" max="7940" width="15.28515625" style="196" bestFit="1" customWidth="1"/>
    <col min="7941" max="7941" width="47" style="196" bestFit="1" customWidth="1"/>
    <col min="7942" max="7942" width="22.85546875" style="196" customWidth="1"/>
    <col min="7943" max="7943" width="23.7109375" style="196" customWidth="1"/>
    <col min="7944" max="7944" width="17.28515625" style="196" customWidth="1"/>
    <col min="7945" max="7945" width="23.7109375" style="196" customWidth="1"/>
    <col min="7946" max="8192" width="11.42578125" style="196"/>
    <col min="8193" max="8193" width="6.7109375" style="196" bestFit="1" customWidth="1"/>
    <col min="8194" max="8194" width="51" style="196" customWidth="1"/>
    <col min="8195" max="8195" width="25.28515625" style="196" customWidth="1"/>
    <col min="8196" max="8196" width="15.28515625" style="196" bestFit="1" customWidth="1"/>
    <col min="8197" max="8197" width="47" style="196" bestFit="1" customWidth="1"/>
    <col min="8198" max="8198" width="22.85546875" style="196" customWidth="1"/>
    <col min="8199" max="8199" width="23.7109375" style="196" customWidth="1"/>
    <col min="8200" max="8200" width="17.28515625" style="196" customWidth="1"/>
    <col min="8201" max="8201" width="23.7109375" style="196" customWidth="1"/>
    <col min="8202" max="8448" width="11.42578125" style="196"/>
    <col min="8449" max="8449" width="6.7109375" style="196" bestFit="1" customWidth="1"/>
    <col min="8450" max="8450" width="51" style="196" customWidth="1"/>
    <col min="8451" max="8451" width="25.28515625" style="196" customWidth="1"/>
    <col min="8452" max="8452" width="15.28515625" style="196" bestFit="1" customWidth="1"/>
    <col min="8453" max="8453" width="47" style="196" bestFit="1" customWidth="1"/>
    <col min="8454" max="8454" width="22.85546875" style="196" customWidth="1"/>
    <col min="8455" max="8455" width="23.7109375" style="196" customWidth="1"/>
    <col min="8456" max="8456" width="17.28515625" style="196" customWidth="1"/>
    <col min="8457" max="8457" width="23.7109375" style="196" customWidth="1"/>
    <col min="8458" max="8704" width="11.42578125" style="196"/>
    <col min="8705" max="8705" width="6.7109375" style="196" bestFit="1" customWidth="1"/>
    <col min="8706" max="8706" width="51" style="196" customWidth="1"/>
    <col min="8707" max="8707" width="25.28515625" style="196" customWidth="1"/>
    <col min="8708" max="8708" width="15.28515625" style="196" bestFit="1" customWidth="1"/>
    <col min="8709" max="8709" width="47" style="196" bestFit="1" customWidth="1"/>
    <col min="8710" max="8710" width="22.85546875" style="196" customWidth="1"/>
    <col min="8711" max="8711" width="23.7109375" style="196" customWidth="1"/>
    <col min="8712" max="8712" width="17.28515625" style="196" customWidth="1"/>
    <col min="8713" max="8713" width="23.7109375" style="196" customWidth="1"/>
    <col min="8714" max="8960" width="11.42578125" style="196"/>
    <col min="8961" max="8961" width="6.7109375" style="196" bestFit="1" customWidth="1"/>
    <col min="8962" max="8962" width="51" style="196" customWidth="1"/>
    <col min="8963" max="8963" width="25.28515625" style="196" customWidth="1"/>
    <col min="8964" max="8964" width="15.28515625" style="196" bestFit="1" customWidth="1"/>
    <col min="8965" max="8965" width="47" style="196" bestFit="1" customWidth="1"/>
    <col min="8966" max="8966" width="22.85546875" style="196" customWidth="1"/>
    <col min="8967" max="8967" width="23.7109375" style="196" customWidth="1"/>
    <col min="8968" max="8968" width="17.28515625" style="196" customWidth="1"/>
    <col min="8969" max="8969" width="23.7109375" style="196" customWidth="1"/>
    <col min="8970" max="9216" width="11.42578125" style="196"/>
    <col min="9217" max="9217" width="6.7109375" style="196" bestFit="1" customWidth="1"/>
    <col min="9218" max="9218" width="51" style="196" customWidth="1"/>
    <col min="9219" max="9219" width="25.28515625" style="196" customWidth="1"/>
    <col min="9220" max="9220" width="15.28515625" style="196" bestFit="1" customWidth="1"/>
    <col min="9221" max="9221" width="47" style="196" bestFit="1" customWidth="1"/>
    <col min="9222" max="9222" width="22.85546875" style="196" customWidth="1"/>
    <col min="9223" max="9223" width="23.7109375" style="196" customWidth="1"/>
    <col min="9224" max="9224" width="17.28515625" style="196" customWidth="1"/>
    <col min="9225" max="9225" width="23.7109375" style="196" customWidth="1"/>
    <col min="9226" max="9472" width="11.42578125" style="196"/>
    <col min="9473" max="9473" width="6.7109375" style="196" bestFit="1" customWidth="1"/>
    <col min="9474" max="9474" width="51" style="196" customWidth="1"/>
    <col min="9475" max="9475" width="25.28515625" style="196" customWidth="1"/>
    <col min="9476" max="9476" width="15.28515625" style="196" bestFit="1" customWidth="1"/>
    <col min="9477" max="9477" width="47" style="196" bestFit="1" customWidth="1"/>
    <col min="9478" max="9478" width="22.85546875" style="196" customWidth="1"/>
    <col min="9479" max="9479" width="23.7109375" style="196" customWidth="1"/>
    <col min="9480" max="9480" width="17.28515625" style="196" customWidth="1"/>
    <col min="9481" max="9481" width="23.7109375" style="196" customWidth="1"/>
    <col min="9482" max="9728" width="11.42578125" style="196"/>
    <col min="9729" max="9729" width="6.7109375" style="196" bestFit="1" customWidth="1"/>
    <col min="9730" max="9730" width="51" style="196" customWidth="1"/>
    <col min="9731" max="9731" width="25.28515625" style="196" customWidth="1"/>
    <col min="9732" max="9732" width="15.28515625" style="196" bestFit="1" customWidth="1"/>
    <col min="9733" max="9733" width="47" style="196" bestFit="1" customWidth="1"/>
    <col min="9734" max="9734" width="22.85546875" style="196" customWidth="1"/>
    <col min="9735" max="9735" width="23.7109375" style="196" customWidth="1"/>
    <col min="9736" max="9736" width="17.28515625" style="196" customWidth="1"/>
    <col min="9737" max="9737" width="23.7109375" style="196" customWidth="1"/>
    <col min="9738" max="9984" width="11.42578125" style="196"/>
    <col min="9985" max="9985" width="6.7109375" style="196" bestFit="1" customWidth="1"/>
    <col min="9986" max="9986" width="51" style="196" customWidth="1"/>
    <col min="9987" max="9987" width="25.28515625" style="196" customWidth="1"/>
    <col min="9988" max="9988" width="15.28515625" style="196" bestFit="1" customWidth="1"/>
    <col min="9989" max="9989" width="47" style="196" bestFit="1" customWidth="1"/>
    <col min="9990" max="9990" width="22.85546875" style="196" customWidth="1"/>
    <col min="9991" max="9991" width="23.7109375" style="196" customWidth="1"/>
    <col min="9992" max="9992" width="17.28515625" style="196" customWidth="1"/>
    <col min="9993" max="9993" width="23.7109375" style="196" customWidth="1"/>
    <col min="9994" max="10240" width="11.42578125" style="196"/>
    <col min="10241" max="10241" width="6.7109375" style="196" bestFit="1" customWidth="1"/>
    <col min="10242" max="10242" width="51" style="196" customWidth="1"/>
    <col min="10243" max="10243" width="25.28515625" style="196" customWidth="1"/>
    <col min="10244" max="10244" width="15.28515625" style="196" bestFit="1" customWidth="1"/>
    <col min="10245" max="10245" width="47" style="196" bestFit="1" customWidth="1"/>
    <col min="10246" max="10246" width="22.85546875" style="196" customWidth="1"/>
    <col min="10247" max="10247" width="23.7109375" style="196" customWidth="1"/>
    <col min="10248" max="10248" width="17.28515625" style="196" customWidth="1"/>
    <col min="10249" max="10249" width="23.7109375" style="196" customWidth="1"/>
    <col min="10250" max="10496" width="11.42578125" style="196"/>
    <col min="10497" max="10497" width="6.7109375" style="196" bestFit="1" customWidth="1"/>
    <col min="10498" max="10498" width="51" style="196" customWidth="1"/>
    <col min="10499" max="10499" width="25.28515625" style="196" customWidth="1"/>
    <col min="10500" max="10500" width="15.28515625" style="196" bestFit="1" customWidth="1"/>
    <col min="10501" max="10501" width="47" style="196" bestFit="1" customWidth="1"/>
    <col min="10502" max="10502" width="22.85546875" style="196" customWidth="1"/>
    <col min="10503" max="10503" width="23.7109375" style="196" customWidth="1"/>
    <col min="10504" max="10504" width="17.28515625" style="196" customWidth="1"/>
    <col min="10505" max="10505" width="23.7109375" style="196" customWidth="1"/>
    <col min="10506" max="10752" width="11.42578125" style="196"/>
    <col min="10753" max="10753" width="6.7109375" style="196" bestFit="1" customWidth="1"/>
    <col min="10754" max="10754" width="51" style="196" customWidth="1"/>
    <col min="10755" max="10755" width="25.28515625" style="196" customWidth="1"/>
    <col min="10756" max="10756" width="15.28515625" style="196" bestFit="1" customWidth="1"/>
    <col min="10757" max="10757" width="47" style="196" bestFit="1" customWidth="1"/>
    <col min="10758" max="10758" width="22.85546875" style="196" customWidth="1"/>
    <col min="10759" max="10759" width="23.7109375" style="196" customWidth="1"/>
    <col min="10760" max="10760" width="17.28515625" style="196" customWidth="1"/>
    <col min="10761" max="10761" width="23.7109375" style="196" customWidth="1"/>
    <col min="10762" max="11008" width="11.42578125" style="196"/>
    <col min="11009" max="11009" width="6.7109375" style="196" bestFit="1" customWidth="1"/>
    <col min="11010" max="11010" width="51" style="196" customWidth="1"/>
    <col min="11011" max="11011" width="25.28515625" style="196" customWidth="1"/>
    <col min="11012" max="11012" width="15.28515625" style="196" bestFit="1" customWidth="1"/>
    <col min="11013" max="11013" width="47" style="196" bestFit="1" customWidth="1"/>
    <col min="11014" max="11014" width="22.85546875" style="196" customWidth="1"/>
    <col min="11015" max="11015" width="23.7109375" style="196" customWidth="1"/>
    <col min="11016" max="11016" width="17.28515625" style="196" customWidth="1"/>
    <col min="11017" max="11017" width="23.7109375" style="196" customWidth="1"/>
    <col min="11018" max="11264" width="11.42578125" style="196"/>
    <col min="11265" max="11265" width="6.7109375" style="196" bestFit="1" customWidth="1"/>
    <col min="11266" max="11266" width="51" style="196" customWidth="1"/>
    <col min="11267" max="11267" width="25.28515625" style="196" customWidth="1"/>
    <col min="11268" max="11268" width="15.28515625" style="196" bestFit="1" customWidth="1"/>
    <col min="11269" max="11269" width="47" style="196" bestFit="1" customWidth="1"/>
    <col min="11270" max="11270" width="22.85546875" style="196" customWidth="1"/>
    <col min="11271" max="11271" width="23.7109375" style="196" customWidth="1"/>
    <col min="11272" max="11272" width="17.28515625" style="196" customWidth="1"/>
    <col min="11273" max="11273" width="23.7109375" style="196" customWidth="1"/>
    <col min="11274" max="11520" width="11.42578125" style="196"/>
    <col min="11521" max="11521" width="6.7109375" style="196" bestFit="1" customWidth="1"/>
    <col min="11522" max="11522" width="51" style="196" customWidth="1"/>
    <col min="11523" max="11523" width="25.28515625" style="196" customWidth="1"/>
    <col min="11524" max="11524" width="15.28515625" style="196" bestFit="1" customWidth="1"/>
    <col min="11525" max="11525" width="47" style="196" bestFit="1" customWidth="1"/>
    <col min="11526" max="11526" width="22.85546875" style="196" customWidth="1"/>
    <col min="11527" max="11527" width="23.7109375" style="196" customWidth="1"/>
    <col min="11528" max="11528" width="17.28515625" style="196" customWidth="1"/>
    <col min="11529" max="11529" width="23.7109375" style="196" customWidth="1"/>
    <col min="11530" max="11776" width="11.42578125" style="196"/>
    <col min="11777" max="11777" width="6.7109375" style="196" bestFit="1" customWidth="1"/>
    <col min="11778" max="11778" width="51" style="196" customWidth="1"/>
    <col min="11779" max="11779" width="25.28515625" style="196" customWidth="1"/>
    <col min="11780" max="11780" width="15.28515625" style="196" bestFit="1" customWidth="1"/>
    <col min="11781" max="11781" width="47" style="196" bestFit="1" customWidth="1"/>
    <col min="11782" max="11782" width="22.85546875" style="196" customWidth="1"/>
    <col min="11783" max="11783" width="23.7109375" style="196" customWidth="1"/>
    <col min="11784" max="11784" width="17.28515625" style="196" customWidth="1"/>
    <col min="11785" max="11785" width="23.7109375" style="196" customWidth="1"/>
    <col min="11786" max="12032" width="11.42578125" style="196"/>
    <col min="12033" max="12033" width="6.7109375" style="196" bestFit="1" customWidth="1"/>
    <col min="12034" max="12034" width="51" style="196" customWidth="1"/>
    <col min="12035" max="12035" width="25.28515625" style="196" customWidth="1"/>
    <col min="12036" max="12036" width="15.28515625" style="196" bestFit="1" customWidth="1"/>
    <col min="12037" max="12037" width="47" style="196" bestFit="1" customWidth="1"/>
    <col min="12038" max="12038" width="22.85546875" style="196" customWidth="1"/>
    <col min="12039" max="12039" width="23.7109375" style="196" customWidth="1"/>
    <col min="12040" max="12040" width="17.28515625" style="196" customWidth="1"/>
    <col min="12041" max="12041" width="23.7109375" style="196" customWidth="1"/>
    <col min="12042" max="12288" width="11.42578125" style="196"/>
    <col min="12289" max="12289" width="6.7109375" style="196" bestFit="1" customWidth="1"/>
    <col min="12290" max="12290" width="51" style="196" customWidth="1"/>
    <col min="12291" max="12291" width="25.28515625" style="196" customWidth="1"/>
    <col min="12292" max="12292" width="15.28515625" style="196" bestFit="1" customWidth="1"/>
    <col min="12293" max="12293" width="47" style="196" bestFit="1" customWidth="1"/>
    <col min="12294" max="12294" width="22.85546875" style="196" customWidth="1"/>
    <col min="12295" max="12295" width="23.7109375" style="196" customWidth="1"/>
    <col min="12296" max="12296" width="17.28515625" style="196" customWidth="1"/>
    <col min="12297" max="12297" width="23.7109375" style="196" customWidth="1"/>
    <col min="12298" max="12544" width="11.42578125" style="196"/>
    <col min="12545" max="12545" width="6.7109375" style="196" bestFit="1" customWidth="1"/>
    <col min="12546" max="12546" width="51" style="196" customWidth="1"/>
    <col min="12547" max="12547" width="25.28515625" style="196" customWidth="1"/>
    <col min="12548" max="12548" width="15.28515625" style="196" bestFit="1" customWidth="1"/>
    <col min="12549" max="12549" width="47" style="196" bestFit="1" customWidth="1"/>
    <col min="12550" max="12550" width="22.85546875" style="196" customWidth="1"/>
    <col min="12551" max="12551" width="23.7109375" style="196" customWidth="1"/>
    <col min="12552" max="12552" width="17.28515625" style="196" customWidth="1"/>
    <col min="12553" max="12553" width="23.7109375" style="196" customWidth="1"/>
    <col min="12554" max="12800" width="11.42578125" style="196"/>
    <col min="12801" max="12801" width="6.7109375" style="196" bestFit="1" customWidth="1"/>
    <col min="12802" max="12802" width="51" style="196" customWidth="1"/>
    <col min="12803" max="12803" width="25.28515625" style="196" customWidth="1"/>
    <col min="12804" max="12804" width="15.28515625" style="196" bestFit="1" customWidth="1"/>
    <col min="12805" max="12805" width="47" style="196" bestFit="1" customWidth="1"/>
    <col min="12806" max="12806" width="22.85546875" style="196" customWidth="1"/>
    <col min="12807" max="12807" width="23.7109375" style="196" customWidth="1"/>
    <col min="12808" max="12808" width="17.28515625" style="196" customWidth="1"/>
    <col min="12809" max="12809" width="23.7109375" style="196" customWidth="1"/>
    <col min="12810" max="13056" width="11.42578125" style="196"/>
    <col min="13057" max="13057" width="6.7109375" style="196" bestFit="1" customWidth="1"/>
    <col min="13058" max="13058" width="51" style="196" customWidth="1"/>
    <col min="13059" max="13059" width="25.28515625" style="196" customWidth="1"/>
    <col min="13060" max="13060" width="15.28515625" style="196" bestFit="1" customWidth="1"/>
    <col min="13061" max="13061" width="47" style="196" bestFit="1" customWidth="1"/>
    <col min="13062" max="13062" width="22.85546875" style="196" customWidth="1"/>
    <col min="13063" max="13063" width="23.7109375" style="196" customWidth="1"/>
    <col min="13064" max="13064" width="17.28515625" style="196" customWidth="1"/>
    <col min="13065" max="13065" width="23.7109375" style="196" customWidth="1"/>
    <col min="13066" max="13312" width="11.42578125" style="196"/>
    <col min="13313" max="13313" width="6.7109375" style="196" bestFit="1" customWidth="1"/>
    <col min="13314" max="13314" width="51" style="196" customWidth="1"/>
    <col min="13315" max="13315" width="25.28515625" style="196" customWidth="1"/>
    <col min="13316" max="13316" width="15.28515625" style="196" bestFit="1" customWidth="1"/>
    <col min="13317" max="13317" width="47" style="196" bestFit="1" customWidth="1"/>
    <col min="13318" max="13318" width="22.85546875" style="196" customWidth="1"/>
    <col min="13319" max="13319" width="23.7109375" style="196" customWidth="1"/>
    <col min="13320" max="13320" width="17.28515625" style="196" customWidth="1"/>
    <col min="13321" max="13321" width="23.7109375" style="196" customWidth="1"/>
    <col min="13322" max="13568" width="11.42578125" style="196"/>
    <col min="13569" max="13569" width="6.7109375" style="196" bestFit="1" customWidth="1"/>
    <col min="13570" max="13570" width="51" style="196" customWidth="1"/>
    <col min="13571" max="13571" width="25.28515625" style="196" customWidth="1"/>
    <col min="13572" max="13572" width="15.28515625" style="196" bestFit="1" customWidth="1"/>
    <col min="13573" max="13573" width="47" style="196" bestFit="1" customWidth="1"/>
    <col min="13574" max="13574" width="22.85546875" style="196" customWidth="1"/>
    <col min="13575" max="13575" width="23.7109375" style="196" customWidth="1"/>
    <col min="13576" max="13576" width="17.28515625" style="196" customWidth="1"/>
    <col min="13577" max="13577" width="23.7109375" style="196" customWidth="1"/>
    <col min="13578" max="13824" width="11.42578125" style="196"/>
    <col min="13825" max="13825" width="6.7109375" style="196" bestFit="1" customWidth="1"/>
    <col min="13826" max="13826" width="51" style="196" customWidth="1"/>
    <col min="13827" max="13827" width="25.28515625" style="196" customWidth="1"/>
    <col min="13828" max="13828" width="15.28515625" style="196" bestFit="1" customWidth="1"/>
    <col min="13829" max="13829" width="47" style="196" bestFit="1" customWidth="1"/>
    <col min="13830" max="13830" width="22.85546875" style="196" customWidth="1"/>
    <col min="13831" max="13831" width="23.7109375" style="196" customWidth="1"/>
    <col min="13832" max="13832" width="17.28515625" style="196" customWidth="1"/>
    <col min="13833" max="13833" width="23.7109375" style="196" customWidth="1"/>
    <col min="13834" max="14080" width="11.42578125" style="196"/>
    <col min="14081" max="14081" width="6.7109375" style="196" bestFit="1" customWidth="1"/>
    <col min="14082" max="14082" width="51" style="196" customWidth="1"/>
    <col min="14083" max="14083" width="25.28515625" style="196" customWidth="1"/>
    <col min="14084" max="14084" width="15.28515625" style="196" bestFit="1" customWidth="1"/>
    <col min="14085" max="14085" width="47" style="196" bestFit="1" customWidth="1"/>
    <col min="14086" max="14086" width="22.85546875" style="196" customWidth="1"/>
    <col min="14087" max="14087" width="23.7109375" style="196" customWidth="1"/>
    <col min="14088" max="14088" width="17.28515625" style="196" customWidth="1"/>
    <col min="14089" max="14089" width="23.7109375" style="196" customWidth="1"/>
    <col min="14090" max="14336" width="11.42578125" style="196"/>
    <col min="14337" max="14337" width="6.7109375" style="196" bestFit="1" customWidth="1"/>
    <col min="14338" max="14338" width="51" style="196" customWidth="1"/>
    <col min="14339" max="14339" width="25.28515625" style="196" customWidth="1"/>
    <col min="14340" max="14340" width="15.28515625" style="196" bestFit="1" customWidth="1"/>
    <col min="14341" max="14341" width="47" style="196" bestFit="1" customWidth="1"/>
    <col min="14342" max="14342" width="22.85546875" style="196" customWidth="1"/>
    <col min="14343" max="14343" width="23.7109375" style="196" customWidth="1"/>
    <col min="14344" max="14344" width="17.28515625" style="196" customWidth="1"/>
    <col min="14345" max="14345" width="23.7109375" style="196" customWidth="1"/>
    <col min="14346" max="14592" width="11.42578125" style="196"/>
    <col min="14593" max="14593" width="6.7109375" style="196" bestFit="1" customWidth="1"/>
    <col min="14594" max="14594" width="51" style="196" customWidth="1"/>
    <col min="14595" max="14595" width="25.28515625" style="196" customWidth="1"/>
    <col min="14596" max="14596" width="15.28515625" style="196" bestFit="1" customWidth="1"/>
    <col min="14597" max="14597" width="47" style="196" bestFit="1" customWidth="1"/>
    <col min="14598" max="14598" width="22.85546875" style="196" customWidth="1"/>
    <col min="14599" max="14599" width="23.7109375" style="196" customWidth="1"/>
    <col min="14600" max="14600" width="17.28515625" style="196" customWidth="1"/>
    <col min="14601" max="14601" width="23.7109375" style="196" customWidth="1"/>
    <col min="14602" max="14848" width="11.42578125" style="196"/>
    <col min="14849" max="14849" width="6.7109375" style="196" bestFit="1" customWidth="1"/>
    <col min="14850" max="14850" width="51" style="196" customWidth="1"/>
    <col min="14851" max="14851" width="25.28515625" style="196" customWidth="1"/>
    <col min="14852" max="14852" width="15.28515625" style="196" bestFit="1" customWidth="1"/>
    <col min="14853" max="14853" width="47" style="196" bestFit="1" customWidth="1"/>
    <col min="14854" max="14854" width="22.85546875" style="196" customWidth="1"/>
    <col min="14855" max="14855" width="23.7109375" style="196" customWidth="1"/>
    <col min="14856" max="14856" width="17.28515625" style="196" customWidth="1"/>
    <col min="14857" max="14857" width="23.7109375" style="196" customWidth="1"/>
    <col min="14858" max="15104" width="11.42578125" style="196"/>
    <col min="15105" max="15105" width="6.7109375" style="196" bestFit="1" customWidth="1"/>
    <col min="15106" max="15106" width="51" style="196" customWidth="1"/>
    <col min="15107" max="15107" width="25.28515625" style="196" customWidth="1"/>
    <col min="15108" max="15108" width="15.28515625" style="196" bestFit="1" customWidth="1"/>
    <col min="15109" max="15109" width="47" style="196" bestFit="1" customWidth="1"/>
    <col min="15110" max="15110" width="22.85546875" style="196" customWidth="1"/>
    <col min="15111" max="15111" width="23.7109375" style="196" customWidth="1"/>
    <col min="15112" max="15112" width="17.28515625" style="196" customWidth="1"/>
    <col min="15113" max="15113" width="23.7109375" style="196" customWidth="1"/>
    <col min="15114" max="15360" width="11.42578125" style="196"/>
    <col min="15361" max="15361" width="6.7109375" style="196" bestFit="1" customWidth="1"/>
    <col min="15362" max="15362" width="51" style="196" customWidth="1"/>
    <col min="15363" max="15363" width="25.28515625" style="196" customWidth="1"/>
    <col min="15364" max="15364" width="15.28515625" style="196" bestFit="1" customWidth="1"/>
    <col min="15365" max="15365" width="47" style="196" bestFit="1" customWidth="1"/>
    <col min="15366" max="15366" width="22.85546875" style="196" customWidth="1"/>
    <col min="15367" max="15367" width="23.7109375" style="196" customWidth="1"/>
    <col min="15368" max="15368" width="17.28515625" style="196" customWidth="1"/>
    <col min="15369" max="15369" width="23.7109375" style="196" customWidth="1"/>
    <col min="15370" max="15616" width="11.42578125" style="196"/>
    <col min="15617" max="15617" width="6.7109375" style="196" bestFit="1" customWidth="1"/>
    <col min="15618" max="15618" width="51" style="196" customWidth="1"/>
    <col min="15619" max="15619" width="25.28515625" style="196" customWidth="1"/>
    <col min="15620" max="15620" width="15.28515625" style="196" bestFit="1" customWidth="1"/>
    <col min="15621" max="15621" width="47" style="196" bestFit="1" customWidth="1"/>
    <col min="15622" max="15622" width="22.85546875" style="196" customWidth="1"/>
    <col min="15623" max="15623" width="23.7109375" style="196" customWidth="1"/>
    <col min="15624" max="15624" width="17.28515625" style="196" customWidth="1"/>
    <col min="15625" max="15625" width="23.7109375" style="196" customWidth="1"/>
    <col min="15626" max="15872" width="11.42578125" style="196"/>
    <col min="15873" max="15873" width="6.7109375" style="196" bestFit="1" customWidth="1"/>
    <col min="15874" max="15874" width="51" style="196" customWidth="1"/>
    <col min="15875" max="15875" width="25.28515625" style="196" customWidth="1"/>
    <col min="15876" max="15876" width="15.28515625" style="196" bestFit="1" customWidth="1"/>
    <col min="15877" max="15877" width="47" style="196" bestFit="1" customWidth="1"/>
    <col min="15878" max="15878" width="22.85546875" style="196" customWidth="1"/>
    <col min="15879" max="15879" width="23.7109375" style="196" customWidth="1"/>
    <col min="15880" max="15880" width="17.28515625" style="196" customWidth="1"/>
    <col min="15881" max="15881" width="23.7109375" style="196" customWidth="1"/>
    <col min="15882" max="16128" width="11.42578125" style="196"/>
    <col min="16129" max="16129" width="6.7109375" style="196" bestFit="1" customWidth="1"/>
    <col min="16130" max="16130" width="51" style="196" customWidth="1"/>
    <col min="16131" max="16131" width="25.28515625" style="196" customWidth="1"/>
    <col min="16132" max="16132" width="15.28515625" style="196" bestFit="1" customWidth="1"/>
    <col min="16133" max="16133" width="47" style="196" bestFit="1" customWidth="1"/>
    <col min="16134" max="16134" width="22.85546875" style="196" customWidth="1"/>
    <col min="16135" max="16135" width="23.7109375" style="196" customWidth="1"/>
    <col min="16136" max="16136" width="17.28515625" style="196" customWidth="1"/>
    <col min="16137" max="16137" width="23.7109375" style="196" customWidth="1"/>
    <col min="16138" max="16384" width="11.42578125" style="196"/>
  </cols>
  <sheetData>
    <row r="1" spans="1:9" ht="45" x14ac:dyDescent="0.25">
      <c r="A1" s="188"/>
      <c r="B1" s="189" t="s">
        <v>0</v>
      </c>
      <c r="C1" s="190"/>
      <c r="D1" s="191"/>
      <c r="E1" s="192" t="s">
        <v>1</v>
      </c>
      <c r="F1" s="193" t="s">
        <v>250</v>
      </c>
      <c r="G1" s="194" t="s">
        <v>251</v>
      </c>
      <c r="H1" s="195"/>
      <c r="I1" s="195"/>
    </row>
    <row r="2" spans="1:9" x14ac:dyDescent="0.25">
      <c r="A2" s="197"/>
      <c r="B2" s="198" t="s">
        <v>2</v>
      </c>
      <c r="C2" s="190"/>
      <c r="D2" s="191"/>
      <c r="E2" s="199" t="s">
        <v>3</v>
      </c>
      <c r="F2" s="200" t="s">
        <v>252</v>
      </c>
      <c r="G2" s="16" t="s">
        <v>253</v>
      </c>
      <c r="H2" s="133"/>
      <c r="I2" s="134"/>
    </row>
    <row r="3" spans="1:9" x14ac:dyDescent="0.25">
      <c r="A3" s="197"/>
      <c r="B3" s="198" t="s">
        <v>4</v>
      </c>
      <c r="C3" s="190"/>
      <c r="D3" s="191"/>
      <c r="E3" s="201"/>
      <c r="F3" s="202"/>
      <c r="G3" s="19" t="s">
        <v>10</v>
      </c>
      <c r="H3" s="20"/>
      <c r="I3" s="21"/>
    </row>
    <row r="4" spans="1:9" x14ac:dyDescent="0.25">
      <c r="A4" s="197"/>
      <c r="B4" s="198" t="s">
        <v>5</v>
      </c>
      <c r="C4" s="190"/>
      <c r="D4" s="191"/>
      <c r="E4" s="199" t="s">
        <v>6</v>
      </c>
      <c r="F4" s="200"/>
      <c r="G4" s="23" t="s">
        <v>13</v>
      </c>
      <c r="H4" s="20"/>
      <c r="I4" s="21"/>
    </row>
    <row r="5" spans="1:9" x14ac:dyDescent="0.25">
      <c r="A5" s="197"/>
      <c r="B5" s="198" t="s">
        <v>7</v>
      </c>
      <c r="C5" s="190"/>
      <c r="D5" s="191"/>
      <c r="E5" s="203"/>
      <c r="F5" s="204"/>
      <c r="G5" s="19" t="s">
        <v>16</v>
      </c>
      <c r="H5" s="20"/>
      <c r="I5" s="21"/>
    </row>
    <row r="6" spans="1:9" x14ac:dyDescent="0.25">
      <c r="A6" s="197"/>
      <c r="B6" s="198" t="s">
        <v>9</v>
      </c>
      <c r="C6" s="190"/>
      <c r="D6" s="191"/>
      <c r="E6" s="205"/>
      <c r="F6" s="206"/>
      <c r="G6" s="24" t="s">
        <v>19</v>
      </c>
      <c r="H6" s="25"/>
      <c r="I6" s="26"/>
    </row>
    <row r="7" spans="1:9" x14ac:dyDescent="0.25">
      <c r="A7" s="197"/>
      <c r="B7" s="198" t="s">
        <v>11</v>
      </c>
      <c r="C7" s="190"/>
      <c r="D7" s="191"/>
      <c r="E7" s="199" t="s">
        <v>12</v>
      </c>
      <c r="F7" s="207" t="s">
        <v>254</v>
      </c>
      <c r="G7" s="208"/>
      <c r="H7" s="209"/>
      <c r="I7" s="11"/>
    </row>
    <row r="8" spans="1:9" x14ac:dyDescent="0.25">
      <c r="A8" s="197"/>
      <c r="B8" s="198" t="s">
        <v>14</v>
      </c>
      <c r="C8" s="190"/>
      <c r="D8" s="191"/>
      <c r="E8" s="199" t="s">
        <v>15</v>
      </c>
      <c r="F8" s="207" t="s">
        <v>255</v>
      </c>
      <c r="G8" s="197"/>
      <c r="H8" s="210"/>
      <c r="I8" s="11"/>
    </row>
    <row r="9" spans="1:9" ht="15.75" x14ac:dyDescent="0.25">
      <c r="A9" s="197"/>
      <c r="B9" s="198" t="s">
        <v>17</v>
      </c>
      <c r="C9" s="190"/>
      <c r="D9" s="191"/>
      <c r="E9" s="199" t="s">
        <v>18</v>
      </c>
      <c r="F9" s="207" t="s">
        <v>256</v>
      </c>
      <c r="G9" s="197"/>
      <c r="H9" s="211" t="s">
        <v>25</v>
      </c>
      <c r="I9" s="212"/>
    </row>
    <row r="10" spans="1:9" x14ac:dyDescent="0.25">
      <c r="A10" s="197"/>
      <c r="B10" s="198" t="s">
        <v>20</v>
      </c>
      <c r="C10" s="190"/>
      <c r="D10" s="191"/>
      <c r="E10" s="199" t="s">
        <v>21</v>
      </c>
      <c r="F10" s="207" t="s">
        <v>257</v>
      </c>
      <c r="G10" s="197"/>
      <c r="H10" s="197"/>
      <c r="I10" s="11"/>
    </row>
    <row r="11" spans="1:9" ht="23.25" x14ac:dyDescent="0.25">
      <c r="A11" s="197"/>
      <c r="B11" s="198" t="s">
        <v>22</v>
      </c>
      <c r="C11" s="190"/>
      <c r="D11" s="191"/>
      <c r="E11" s="199" t="s">
        <v>24</v>
      </c>
      <c r="F11" s="207" t="s">
        <v>258</v>
      </c>
      <c r="G11" s="197"/>
      <c r="H11" s="213" t="s">
        <v>32</v>
      </c>
      <c r="I11" s="214" t="s">
        <v>259</v>
      </c>
    </row>
    <row r="12" spans="1:9" x14ac:dyDescent="0.25">
      <c r="A12" s="197"/>
      <c r="B12" s="215" t="s">
        <v>260</v>
      </c>
      <c r="C12" s="190"/>
      <c r="D12" s="191"/>
      <c r="E12" s="199" t="s">
        <v>28</v>
      </c>
      <c r="F12" s="207" t="s">
        <v>261</v>
      </c>
      <c r="G12" s="197"/>
      <c r="H12" s="197"/>
      <c r="I12" s="11"/>
    </row>
    <row r="13" spans="1:9" x14ac:dyDescent="0.25">
      <c r="A13" s="197"/>
      <c r="B13" s="216"/>
      <c r="C13" s="190"/>
      <c r="D13" s="191"/>
      <c r="E13" s="217" t="s">
        <v>31</v>
      </c>
      <c r="F13" s="218"/>
      <c r="G13" s="219"/>
      <c r="H13" s="219"/>
      <c r="I13" s="11"/>
    </row>
    <row r="14" spans="1:9" ht="26.25" x14ac:dyDescent="0.25">
      <c r="A14" s="220"/>
      <c r="B14" s="221"/>
      <c r="C14" s="221"/>
      <c r="D14" s="222"/>
      <c r="E14" s="221"/>
      <c r="F14" s="223"/>
      <c r="G14" s="222"/>
      <c r="H14" s="222"/>
      <c r="I14" s="221"/>
    </row>
    <row r="15" spans="1:9" ht="26.25" x14ac:dyDescent="0.25">
      <c r="A15" s="220"/>
      <c r="B15" s="224" t="s">
        <v>33</v>
      </c>
      <c r="C15" s="225"/>
      <c r="D15" s="226"/>
      <c r="E15" s="224" t="s">
        <v>34</v>
      </c>
      <c r="F15" s="227"/>
      <c r="G15" s="228"/>
      <c r="H15" s="228"/>
      <c r="I15" s="229"/>
    </row>
    <row r="16" spans="1:9" s="230" customFormat="1" ht="15.75" customHeight="1" x14ac:dyDescent="0.25">
      <c r="A16" s="220"/>
      <c r="B16" s="221"/>
      <c r="C16" s="221"/>
      <c r="D16" s="222"/>
      <c r="E16" s="221"/>
      <c r="F16" s="223"/>
      <c r="G16" s="222"/>
      <c r="H16" s="222"/>
      <c r="I16" s="221"/>
    </row>
    <row r="17" spans="1:9" ht="21.75" customHeight="1" x14ac:dyDescent="0.25">
      <c r="A17" s="231" t="s">
        <v>35</v>
      </c>
      <c r="B17" s="232"/>
      <c r="C17" s="233"/>
      <c r="D17" s="234"/>
      <c r="E17" s="234"/>
      <c r="F17" s="234"/>
      <c r="G17" s="234"/>
      <c r="H17" s="234"/>
      <c r="I17" s="235"/>
    </row>
    <row r="18" spans="1:9" ht="22.5" customHeight="1" x14ac:dyDescent="0.25">
      <c r="A18" s="236"/>
      <c r="B18" s="237"/>
      <c r="C18" s="238"/>
      <c r="D18" s="239"/>
      <c r="E18" s="239"/>
      <c r="F18" s="239"/>
      <c r="G18" s="239"/>
      <c r="H18" s="239"/>
      <c r="I18" s="240"/>
    </row>
    <row r="19" spans="1:9" s="230" customFormat="1" ht="15.75" customHeight="1" x14ac:dyDescent="0.25">
      <c r="A19" s="220"/>
      <c r="B19" s="221"/>
      <c r="C19" s="221"/>
      <c r="D19" s="222"/>
      <c r="E19" s="221"/>
      <c r="F19" s="223"/>
      <c r="G19" s="222"/>
      <c r="H19" s="222"/>
      <c r="I19" s="221"/>
    </row>
    <row r="20" spans="1:9" ht="15" customHeight="1" x14ac:dyDescent="0.25">
      <c r="A20" s="231" t="s">
        <v>262</v>
      </c>
      <c r="B20" s="232"/>
      <c r="C20" s="233" t="s">
        <v>263</v>
      </c>
      <c r="D20" s="234"/>
      <c r="E20" s="234"/>
      <c r="F20" s="241" t="s">
        <v>264</v>
      </c>
      <c r="G20" s="242" t="s">
        <v>265</v>
      </c>
      <c r="H20" s="196"/>
      <c r="I20" s="196"/>
    </row>
    <row r="21" spans="1:9" ht="26.25" customHeight="1" x14ac:dyDescent="0.25">
      <c r="A21" s="236"/>
      <c r="B21" s="237"/>
      <c r="C21" s="238"/>
      <c r="D21" s="239"/>
      <c r="E21" s="239"/>
      <c r="F21" s="243"/>
      <c r="G21" s="244"/>
      <c r="H21" s="196"/>
      <c r="I21" s="196"/>
    </row>
    <row r="22" spans="1:9" ht="46.5" x14ac:dyDescent="0.25">
      <c r="A22" s="245" t="s">
        <v>266</v>
      </c>
      <c r="B22" s="246" t="s">
        <v>267</v>
      </c>
      <c r="C22" s="247"/>
      <c r="D22" s="248" t="s">
        <v>40</v>
      </c>
      <c r="E22" s="249" t="s">
        <v>268</v>
      </c>
      <c r="F22" s="250">
        <v>37383</v>
      </c>
      <c r="G22" s="251">
        <f>F22</f>
        <v>37383</v>
      </c>
      <c r="H22" s="196"/>
      <c r="I22" s="196"/>
    </row>
    <row r="23" spans="1:9" ht="18" x14ac:dyDescent="0.25">
      <c r="A23" s="252" t="s">
        <v>269</v>
      </c>
      <c r="B23" s="253" t="s">
        <v>270</v>
      </c>
      <c r="C23" s="254"/>
      <c r="D23" s="255">
        <v>1</v>
      </c>
      <c r="E23" s="256" t="s">
        <v>271</v>
      </c>
      <c r="F23" s="257"/>
      <c r="G23" s="258">
        <f t="shared" ref="G23:G61" si="0">IF(D23=0,"",F23)</f>
        <v>0</v>
      </c>
      <c r="H23" s="196"/>
      <c r="I23" s="196"/>
    </row>
    <row r="24" spans="1:9" ht="18" x14ac:dyDescent="0.25">
      <c r="A24" s="252" t="s">
        <v>272</v>
      </c>
      <c r="B24" s="259" t="s">
        <v>273</v>
      </c>
      <c r="C24" s="260"/>
      <c r="D24" s="261">
        <v>1</v>
      </c>
      <c r="E24" s="256"/>
      <c r="F24" s="262"/>
      <c r="G24" s="258">
        <f t="shared" si="0"/>
        <v>0</v>
      </c>
      <c r="H24" s="196"/>
      <c r="I24" s="196"/>
    </row>
    <row r="25" spans="1:9" ht="20.25" customHeight="1" x14ac:dyDescent="0.25">
      <c r="A25" s="252" t="s">
        <v>274</v>
      </c>
      <c r="B25" s="263" t="s">
        <v>275</v>
      </c>
      <c r="C25" s="264" t="s">
        <v>61</v>
      </c>
      <c r="D25" s="265">
        <v>0</v>
      </c>
      <c r="E25" s="256"/>
      <c r="F25" s="262">
        <v>0</v>
      </c>
      <c r="G25" s="258" t="str">
        <f t="shared" si="0"/>
        <v/>
      </c>
      <c r="H25" s="196"/>
      <c r="I25" s="196"/>
    </row>
    <row r="26" spans="1:9" ht="18.75" customHeight="1" x14ac:dyDescent="0.25">
      <c r="A26" s="252" t="s">
        <v>276</v>
      </c>
      <c r="B26" s="253" t="s">
        <v>277</v>
      </c>
      <c r="C26" s="254"/>
      <c r="D26" s="261">
        <v>1</v>
      </c>
      <c r="E26" s="256"/>
      <c r="F26" s="262">
        <v>2878</v>
      </c>
      <c r="G26" s="258">
        <f>IF(D26=0,"",F26)</f>
        <v>2878</v>
      </c>
      <c r="H26" s="196"/>
      <c r="I26" s="196"/>
    </row>
    <row r="27" spans="1:9" ht="18" x14ac:dyDescent="0.25">
      <c r="A27" s="252" t="s">
        <v>278</v>
      </c>
      <c r="B27" s="263" t="s">
        <v>279</v>
      </c>
      <c r="C27" s="264" t="s">
        <v>61</v>
      </c>
      <c r="D27" s="265">
        <v>0</v>
      </c>
      <c r="E27" s="256"/>
      <c r="F27" s="262">
        <v>1760</v>
      </c>
      <c r="G27" s="258" t="str">
        <f t="shared" si="0"/>
        <v/>
      </c>
      <c r="H27" s="196"/>
      <c r="I27" s="196"/>
    </row>
    <row r="28" spans="1:9" ht="18" x14ac:dyDescent="0.25">
      <c r="A28" s="252" t="s">
        <v>280</v>
      </c>
      <c r="B28" s="253" t="s">
        <v>281</v>
      </c>
      <c r="C28" s="254"/>
      <c r="D28" s="261">
        <v>1</v>
      </c>
      <c r="E28" s="256" t="s">
        <v>282</v>
      </c>
      <c r="F28" s="262">
        <v>1124</v>
      </c>
      <c r="G28" s="258">
        <f t="shared" si="0"/>
        <v>1124</v>
      </c>
      <c r="H28" s="196"/>
      <c r="I28" s="196"/>
    </row>
    <row r="29" spans="1:9" ht="18" x14ac:dyDescent="0.25">
      <c r="A29" s="252" t="s">
        <v>283</v>
      </c>
      <c r="B29" s="253" t="s">
        <v>284</v>
      </c>
      <c r="C29" s="254"/>
      <c r="D29" s="261">
        <v>1</v>
      </c>
      <c r="E29" s="266" t="s">
        <v>285</v>
      </c>
      <c r="F29" s="262">
        <v>325</v>
      </c>
      <c r="G29" s="258">
        <f t="shared" si="0"/>
        <v>325</v>
      </c>
      <c r="H29" s="196"/>
      <c r="I29" s="196"/>
    </row>
    <row r="30" spans="1:9" ht="39.75" customHeight="1" x14ac:dyDescent="0.25">
      <c r="A30" s="252" t="s">
        <v>286</v>
      </c>
      <c r="B30" s="263" t="s">
        <v>284</v>
      </c>
      <c r="C30" s="264" t="s">
        <v>61</v>
      </c>
      <c r="D30" s="267">
        <v>1</v>
      </c>
      <c r="E30" s="266" t="s">
        <v>287</v>
      </c>
      <c r="F30" s="262">
        <v>385</v>
      </c>
      <c r="G30" s="258">
        <f t="shared" si="0"/>
        <v>385</v>
      </c>
      <c r="H30" s="196"/>
      <c r="I30" s="196"/>
    </row>
    <row r="31" spans="1:9" s="270" customFormat="1" ht="42.75" x14ac:dyDescent="0.25">
      <c r="A31" s="252" t="s">
        <v>288</v>
      </c>
      <c r="B31" s="263" t="s">
        <v>289</v>
      </c>
      <c r="C31" s="264" t="s">
        <v>61</v>
      </c>
      <c r="D31" s="265">
        <v>1</v>
      </c>
      <c r="E31" s="268" t="s">
        <v>290</v>
      </c>
      <c r="F31" s="269">
        <v>3334</v>
      </c>
      <c r="G31" s="258">
        <f t="shared" si="0"/>
        <v>3334</v>
      </c>
    </row>
    <row r="32" spans="1:9" ht="42.75" x14ac:dyDescent="0.25">
      <c r="A32" s="252" t="s">
        <v>291</v>
      </c>
      <c r="B32" s="263" t="s">
        <v>292</v>
      </c>
      <c r="C32" s="264" t="s">
        <v>61</v>
      </c>
      <c r="D32" s="267">
        <v>0</v>
      </c>
      <c r="E32" s="268" t="s">
        <v>293</v>
      </c>
      <c r="F32" s="262">
        <v>3910</v>
      </c>
      <c r="G32" s="258" t="str">
        <f>IF(D32=0,"",F32)</f>
        <v/>
      </c>
      <c r="H32" s="196"/>
      <c r="I32" s="196"/>
    </row>
    <row r="33" spans="1:9" s="270" customFormat="1" ht="18" x14ac:dyDescent="0.25">
      <c r="A33" s="252" t="s">
        <v>294</v>
      </c>
      <c r="B33" s="253" t="s">
        <v>295</v>
      </c>
      <c r="C33" s="254"/>
      <c r="D33" s="261">
        <v>1</v>
      </c>
      <c r="E33" s="268" t="s">
        <v>296</v>
      </c>
      <c r="F33" s="269">
        <v>0</v>
      </c>
      <c r="G33" s="258">
        <f t="shared" si="0"/>
        <v>0</v>
      </c>
    </row>
    <row r="34" spans="1:9" s="270" customFormat="1" ht="18" x14ac:dyDescent="0.25">
      <c r="A34" s="252" t="s">
        <v>297</v>
      </c>
      <c r="B34" s="271" t="s">
        <v>298</v>
      </c>
      <c r="C34" s="264" t="s">
        <v>61</v>
      </c>
      <c r="D34" s="265">
        <v>0</v>
      </c>
      <c r="E34" s="268" t="s">
        <v>299</v>
      </c>
      <c r="F34" s="269">
        <v>770</v>
      </c>
      <c r="G34" s="258" t="str">
        <f t="shared" si="0"/>
        <v/>
      </c>
    </row>
    <row r="35" spans="1:9" s="272" customFormat="1" ht="30" x14ac:dyDescent="0.25">
      <c r="A35" s="252" t="s">
        <v>300</v>
      </c>
      <c r="B35" s="263" t="s">
        <v>301</v>
      </c>
      <c r="C35" s="264" t="s">
        <v>61</v>
      </c>
      <c r="D35" s="265">
        <v>1</v>
      </c>
      <c r="E35" s="266" t="s">
        <v>302</v>
      </c>
      <c r="F35" s="269">
        <v>4234</v>
      </c>
      <c r="G35" s="258">
        <f t="shared" si="0"/>
        <v>4234</v>
      </c>
    </row>
    <row r="36" spans="1:9" s="270" customFormat="1" ht="60" x14ac:dyDescent="0.25">
      <c r="A36" s="252" t="s">
        <v>303</v>
      </c>
      <c r="B36" s="263" t="s">
        <v>304</v>
      </c>
      <c r="C36" s="264" t="s">
        <v>61</v>
      </c>
      <c r="D36" s="265">
        <v>0</v>
      </c>
      <c r="E36" s="266" t="s">
        <v>305</v>
      </c>
      <c r="F36" s="262">
        <v>1032</v>
      </c>
      <c r="G36" s="258" t="str">
        <f t="shared" si="0"/>
        <v/>
      </c>
    </row>
    <row r="37" spans="1:9" s="270" customFormat="1" ht="28.5" x14ac:dyDescent="0.25">
      <c r="A37" s="252" t="s">
        <v>306</v>
      </c>
      <c r="B37" s="271" t="s">
        <v>307</v>
      </c>
      <c r="C37" s="264" t="s">
        <v>61</v>
      </c>
      <c r="D37" s="265">
        <v>1</v>
      </c>
      <c r="E37" s="268" t="s">
        <v>308</v>
      </c>
      <c r="F37" s="269">
        <v>1970</v>
      </c>
      <c r="G37" s="258">
        <f t="shared" si="0"/>
        <v>1970</v>
      </c>
    </row>
    <row r="38" spans="1:9" s="270" customFormat="1" ht="39.950000000000003" customHeight="1" x14ac:dyDescent="0.25">
      <c r="A38" s="252" t="s">
        <v>309</v>
      </c>
      <c r="B38" s="253" t="s">
        <v>310</v>
      </c>
      <c r="C38" s="254"/>
      <c r="D38" s="261">
        <v>1</v>
      </c>
      <c r="E38" s="268" t="s">
        <v>311</v>
      </c>
      <c r="F38" s="269">
        <v>1013</v>
      </c>
      <c r="G38" s="258">
        <f t="shared" si="0"/>
        <v>1013</v>
      </c>
    </row>
    <row r="39" spans="1:9" s="270" customFormat="1" ht="39.950000000000003" customHeight="1" x14ac:dyDescent="0.25">
      <c r="A39" s="252" t="s">
        <v>312</v>
      </c>
      <c r="B39" s="271" t="s">
        <v>313</v>
      </c>
      <c r="C39" s="264" t="s">
        <v>61</v>
      </c>
      <c r="D39" s="265">
        <v>0</v>
      </c>
      <c r="E39" s="268" t="s">
        <v>314</v>
      </c>
      <c r="F39" s="269">
        <v>564</v>
      </c>
      <c r="G39" s="258" t="str">
        <f t="shared" si="0"/>
        <v/>
      </c>
    </row>
    <row r="40" spans="1:9" s="121" customFormat="1" ht="30.75" customHeight="1" x14ac:dyDescent="0.25">
      <c r="A40" s="252" t="s">
        <v>315</v>
      </c>
      <c r="B40" s="129" t="s">
        <v>316</v>
      </c>
      <c r="C40" s="264" t="s">
        <v>61</v>
      </c>
      <c r="D40" s="265">
        <v>1</v>
      </c>
      <c r="E40" s="268" t="s">
        <v>314</v>
      </c>
      <c r="F40" s="273">
        <v>590</v>
      </c>
      <c r="G40" s="258">
        <f t="shared" si="0"/>
        <v>590</v>
      </c>
    </row>
    <row r="41" spans="1:9" ht="60" customHeight="1" x14ac:dyDescent="0.25">
      <c r="A41" s="252" t="s">
        <v>317</v>
      </c>
      <c r="B41" s="274" t="s">
        <v>318</v>
      </c>
      <c r="C41" s="264" t="s">
        <v>61</v>
      </c>
      <c r="D41" s="265">
        <v>0</v>
      </c>
      <c r="E41" s="268" t="s">
        <v>319</v>
      </c>
      <c r="F41" s="262">
        <v>1577</v>
      </c>
      <c r="G41" s="258" t="str">
        <f t="shared" si="0"/>
        <v/>
      </c>
      <c r="H41" s="196"/>
      <c r="I41" s="196"/>
    </row>
    <row r="42" spans="1:9" ht="60" x14ac:dyDescent="0.25">
      <c r="A42" s="252" t="s">
        <v>320</v>
      </c>
      <c r="B42" s="274" t="s">
        <v>321</v>
      </c>
      <c r="C42" s="264" t="s">
        <v>61</v>
      </c>
      <c r="D42" s="265">
        <v>0</v>
      </c>
      <c r="E42" s="268" t="s">
        <v>322</v>
      </c>
      <c r="F42" s="262">
        <v>1750</v>
      </c>
      <c r="G42" s="258" t="str">
        <f t="shared" si="0"/>
        <v/>
      </c>
      <c r="H42" s="196"/>
      <c r="I42" s="196"/>
    </row>
    <row r="43" spans="1:9" ht="18" x14ac:dyDescent="0.25">
      <c r="A43" s="252" t="s">
        <v>323</v>
      </c>
      <c r="B43" s="271" t="s">
        <v>324</v>
      </c>
      <c r="C43" s="264" t="s">
        <v>61</v>
      </c>
      <c r="D43" s="265">
        <v>0</v>
      </c>
      <c r="E43" s="268" t="s">
        <v>325</v>
      </c>
      <c r="F43" s="269">
        <v>5800</v>
      </c>
      <c r="G43" s="258" t="str">
        <f t="shared" si="0"/>
        <v/>
      </c>
      <c r="H43" s="196"/>
      <c r="I43" s="196"/>
    </row>
    <row r="44" spans="1:9" ht="30" x14ac:dyDescent="0.25">
      <c r="A44" s="252" t="s">
        <v>326</v>
      </c>
      <c r="B44" s="275" t="s">
        <v>327</v>
      </c>
      <c r="C44" s="264" t="s">
        <v>61</v>
      </c>
      <c r="D44" s="267">
        <v>0</v>
      </c>
      <c r="E44" s="266" t="s">
        <v>328</v>
      </c>
      <c r="F44" s="262">
        <v>940</v>
      </c>
      <c r="G44" s="258" t="str">
        <f t="shared" si="0"/>
        <v/>
      </c>
      <c r="H44" s="196"/>
      <c r="I44" s="196"/>
    </row>
    <row r="45" spans="1:9" s="270" customFormat="1" ht="18" x14ac:dyDescent="0.25">
      <c r="A45" s="252" t="s">
        <v>329</v>
      </c>
      <c r="B45" s="253" t="s">
        <v>330</v>
      </c>
      <c r="C45" s="254"/>
      <c r="D45" s="261">
        <v>1</v>
      </c>
      <c r="E45" s="256" t="s">
        <v>331</v>
      </c>
      <c r="F45" s="262">
        <v>0</v>
      </c>
      <c r="G45" s="258">
        <f t="shared" si="0"/>
        <v>0</v>
      </c>
    </row>
    <row r="46" spans="1:9" s="270" customFormat="1" ht="18.75" customHeight="1" x14ac:dyDescent="0.25">
      <c r="A46" s="252" t="s">
        <v>332</v>
      </c>
      <c r="B46" s="253" t="s">
        <v>333</v>
      </c>
      <c r="C46" s="254"/>
      <c r="D46" s="261">
        <v>1</v>
      </c>
      <c r="E46" s="256" t="s">
        <v>334</v>
      </c>
      <c r="F46" s="262">
        <v>403</v>
      </c>
      <c r="G46" s="258">
        <f t="shared" si="0"/>
        <v>403</v>
      </c>
    </row>
    <row r="47" spans="1:9" s="270" customFormat="1" ht="39" customHeight="1" x14ac:dyDescent="0.25">
      <c r="A47" s="252" t="s">
        <v>335</v>
      </c>
      <c r="B47" s="253" t="s">
        <v>336</v>
      </c>
      <c r="C47" s="254"/>
      <c r="D47" s="261">
        <v>1</v>
      </c>
      <c r="E47" s="256"/>
      <c r="F47" s="262">
        <v>0</v>
      </c>
      <c r="G47" s="258">
        <f t="shared" si="0"/>
        <v>0</v>
      </c>
    </row>
    <row r="48" spans="1:9" s="270" customFormat="1" ht="57" customHeight="1" x14ac:dyDescent="0.25">
      <c r="A48" s="252" t="s">
        <v>337</v>
      </c>
      <c r="B48" s="253" t="s">
        <v>338</v>
      </c>
      <c r="C48" s="254"/>
      <c r="D48" s="127">
        <v>1</v>
      </c>
      <c r="E48" s="268" t="s">
        <v>339</v>
      </c>
      <c r="F48" s="269">
        <v>0</v>
      </c>
      <c r="G48" s="258">
        <f t="shared" si="0"/>
        <v>0</v>
      </c>
    </row>
    <row r="49" spans="1:9" s="270" customFormat="1" ht="57" customHeight="1" x14ac:dyDescent="0.25">
      <c r="A49" s="252" t="s">
        <v>340</v>
      </c>
      <c r="B49" s="253" t="s">
        <v>341</v>
      </c>
      <c r="C49" s="254"/>
      <c r="D49" s="261">
        <v>1</v>
      </c>
      <c r="E49" s="268" t="s">
        <v>339</v>
      </c>
      <c r="F49" s="269">
        <v>0</v>
      </c>
      <c r="G49" s="258">
        <f t="shared" si="0"/>
        <v>0</v>
      </c>
    </row>
    <row r="50" spans="1:9" ht="42.75" x14ac:dyDescent="0.25">
      <c r="A50" s="252" t="s">
        <v>342</v>
      </c>
      <c r="B50" s="253" t="s">
        <v>343</v>
      </c>
      <c r="C50" s="254"/>
      <c r="D50" s="261">
        <v>1</v>
      </c>
      <c r="E50" s="268" t="s">
        <v>339</v>
      </c>
      <c r="F50" s="269">
        <v>0</v>
      </c>
      <c r="G50" s="258">
        <f t="shared" si="0"/>
        <v>0</v>
      </c>
      <c r="H50" s="196"/>
      <c r="I50" s="196"/>
    </row>
    <row r="51" spans="1:9" ht="73.5" customHeight="1" x14ac:dyDescent="0.25">
      <c r="A51" s="252" t="s">
        <v>344</v>
      </c>
      <c r="B51" s="276" t="s">
        <v>345</v>
      </c>
      <c r="C51" s="277"/>
      <c r="D51" s="261">
        <v>1</v>
      </c>
      <c r="E51" s="266" t="s">
        <v>346</v>
      </c>
      <c r="F51" s="262">
        <v>0</v>
      </c>
      <c r="G51" s="258">
        <f t="shared" si="0"/>
        <v>0</v>
      </c>
      <c r="H51" s="196"/>
      <c r="I51" s="196"/>
    </row>
    <row r="52" spans="1:9" ht="18" x14ac:dyDescent="0.25">
      <c r="A52" s="252" t="s">
        <v>347</v>
      </c>
      <c r="B52" s="278" t="s">
        <v>348</v>
      </c>
      <c r="C52" s="264" t="s">
        <v>61</v>
      </c>
      <c r="D52" s="265">
        <v>0</v>
      </c>
      <c r="E52" s="266" t="s">
        <v>349</v>
      </c>
      <c r="F52" s="262">
        <v>350</v>
      </c>
      <c r="G52" s="258" t="str">
        <f t="shared" si="0"/>
        <v/>
      </c>
      <c r="H52" s="196"/>
      <c r="I52" s="196"/>
    </row>
    <row r="53" spans="1:9" ht="18.75" customHeight="1" x14ac:dyDescent="0.25">
      <c r="A53" s="252" t="s">
        <v>350</v>
      </c>
      <c r="B53" s="279" t="s">
        <v>351</v>
      </c>
      <c r="C53" s="280"/>
      <c r="D53" s="261">
        <v>1</v>
      </c>
      <c r="E53" s="256" t="s">
        <v>352</v>
      </c>
      <c r="F53" s="262">
        <v>426</v>
      </c>
      <c r="G53" s="258">
        <f t="shared" si="0"/>
        <v>426</v>
      </c>
      <c r="H53" s="196"/>
      <c r="I53" s="196"/>
    </row>
    <row r="54" spans="1:9" ht="44.25" customHeight="1" x14ac:dyDescent="0.25">
      <c r="A54" s="252" t="s">
        <v>353</v>
      </c>
      <c r="B54" s="281" t="s">
        <v>354</v>
      </c>
      <c r="C54" s="282"/>
      <c r="D54" s="283">
        <v>1</v>
      </c>
      <c r="E54" s="266" t="s">
        <v>355</v>
      </c>
      <c r="F54" s="262">
        <v>288</v>
      </c>
      <c r="G54" s="258">
        <f t="shared" si="0"/>
        <v>288</v>
      </c>
      <c r="H54" s="284"/>
      <c r="I54" s="196"/>
    </row>
    <row r="55" spans="1:9" ht="42" customHeight="1" x14ac:dyDescent="0.25">
      <c r="A55" s="252" t="s">
        <v>356</v>
      </c>
      <c r="B55" s="281" t="s">
        <v>357</v>
      </c>
      <c r="C55" s="282"/>
      <c r="D55" s="283">
        <v>1</v>
      </c>
      <c r="E55" s="266" t="s">
        <v>358</v>
      </c>
      <c r="F55" s="262">
        <v>244</v>
      </c>
      <c r="G55" s="258">
        <f t="shared" si="0"/>
        <v>244</v>
      </c>
      <c r="H55" s="196"/>
      <c r="I55" s="196"/>
    </row>
    <row r="56" spans="1:9" ht="42" customHeight="1" x14ac:dyDescent="0.25">
      <c r="A56" s="252" t="s">
        <v>359</v>
      </c>
      <c r="B56" s="285" t="s">
        <v>360</v>
      </c>
      <c r="C56" s="286"/>
      <c r="D56" s="287">
        <v>1</v>
      </c>
      <c r="E56" s="268"/>
      <c r="F56" s="262">
        <v>235</v>
      </c>
      <c r="G56" s="258">
        <f t="shared" si="0"/>
        <v>235</v>
      </c>
      <c r="H56" s="196"/>
      <c r="I56" s="196"/>
    </row>
    <row r="57" spans="1:9" ht="30" x14ac:dyDescent="0.25">
      <c r="A57" s="252" t="s">
        <v>361</v>
      </c>
      <c r="B57" s="288" t="s">
        <v>362</v>
      </c>
      <c r="C57" s="289"/>
      <c r="D57" s="261">
        <v>1</v>
      </c>
      <c r="E57" s="256" t="s">
        <v>363</v>
      </c>
      <c r="F57" s="262">
        <v>5655</v>
      </c>
      <c r="G57" s="258">
        <f t="shared" si="0"/>
        <v>5655</v>
      </c>
      <c r="H57" s="196"/>
      <c r="I57" s="196"/>
    </row>
    <row r="58" spans="1:9" ht="30" x14ac:dyDescent="0.25">
      <c r="A58" s="252"/>
      <c r="B58" s="288" t="s">
        <v>362</v>
      </c>
      <c r="C58" s="289"/>
      <c r="D58" s="261">
        <v>0</v>
      </c>
      <c r="E58" s="256" t="s">
        <v>364</v>
      </c>
      <c r="F58" s="262">
        <v>3959</v>
      </c>
      <c r="G58" s="258" t="str">
        <f t="shared" si="0"/>
        <v/>
      </c>
      <c r="H58" s="196"/>
      <c r="I58" s="196"/>
    </row>
    <row r="59" spans="1:9" ht="30" x14ac:dyDescent="0.25">
      <c r="A59" s="252"/>
      <c r="B59" s="288" t="s">
        <v>362</v>
      </c>
      <c r="C59" s="289"/>
      <c r="D59" s="261">
        <v>0</v>
      </c>
      <c r="E59" s="256" t="s">
        <v>365</v>
      </c>
      <c r="F59" s="262">
        <v>4524</v>
      </c>
      <c r="G59" s="258" t="str">
        <f t="shared" si="0"/>
        <v/>
      </c>
      <c r="H59" s="196"/>
      <c r="I59" s="196"/>
    </row>
    <row r="60" spans="1:9" ht="60" customHeight="1" x14ac:dyDescent="0.25">
      <c r="A60" s="290"/>
      <c r="B60" s="129" t="s">
        <v>366</v>
      </c>
      <c r="C60" s="264" t="s">
        <v>61</v>
      </c>
      <c r="D60" s="265">
        <v>1</v>
      </c>
      <c r="E60" s="268" t="s">
        <v>367</v>
      </c>
      <c r="F60" s="262">
        <v>988</v>
      </c>
      <c r="G60" s="258">
        <f t="shared" si="0"/>
        <v>988</v>
      </c>
      <c r="H60" s="196"/>
      <c r="I60" s="196"/>
    </row>
    <row r="61" spans="1:9" ht="23.25" x14ac:dyDescent="0.25">
      <c r="A61" s="291"/>
      <c r="B61" s="292"/>
      <c r="C61" s="293"/>
      <c r="D61" s="283"/>
      <c r="E61" s="256"/>
      <c r="F61" s="262"/>
      <c r="G61" s="294" t="str">
        <f t="shared" si="0"/>
        <v/>
      </c>
      <c r="H61" s="196"/>
      <c r="I61" s="196"/>
    </row>
    <row r="62" spans="1:9" ht="26.25" x14ac:dyDescent="0.25">
      <c r="A62" s="295"/>
      <c r="B62" s="296"/>
      <c r="C62" s="296"/>
      <c r="D62" s="297"/>
      <c r="E62" s="298" t="s">
        <v>368</v>
      </c>
      <c r="F62" s="299">
        <f>SUM(F22:F61)</f>
        <v>88411</v>
      </c>
      <c r="G62" s="300">
        <f>SUM(G22:G61)</f>
        <v>61475</v>
      </c>
      <c r="I62" s="196"/>
    </row>
    <row r="64" spans="1:9" ht="23.25" x14ac:dyDescent="0.35">
      <c r="G64" s="303"/>
    </row>
  </sheetData>
  <sheetProtection formatCells="0" formatColumns="0" formatRows="0" insertColumns="0" insertRows="0" insertHyperlinks="0" deleteColumns="0" deleteRows="0" pivotTables="0"/>
  <mergeCells count="43">
    <mergeCell ref="B56:C56"/>
    <mergeCell ref="B49:C49"/>
    <mergeCell ref="B50:C50"/>
    <mergeCell ref="B51:C51"/>
    <mergeCell ref="B53:C53"/>
    <mergeCell ref="B54:C54"/>
    <mergeCell ref="B55:C55"/>
    <mergeCell ref="B33:C33"/>
    <mergeCell ref="B38:C38"/>
    <mergeCell ref="B45:C45"/>
    <mergeCell ref="B46:C46"/>
    <mergeCell ref="B47:C47"/>
    <mergeCell ref="B48:C48"/>
    <mergeCell ref="B22:C22"/>
    <mergeCell ref="B23:C23"/>
    <mergeCell ref="B24:C24"/>
    <mergeCell ref="B26:C26"/>
    <mergeCell ref="B28:C28"/>
    <mergeCell ref="B29:C29"/>
    <mergeCell ref="A17:B18"/>
    <mergeCell ref="C17:I18"/>
    <mergeCell ref="A20:B21"/>
    <mergeCell ref="C20:E21"/>
    <mergeCell ref="F20:F21"/>
    <mergeCell ref="G20:G21"/>
    <mergeCell ref="C10:D10"/>
    <mergeCell ref="C11:D11"/>
    <mergeCell ref="C12:D12"/>
    <mergeCell ref="C13:D13"/>
    <mergeCell ref="C15:D15"/>
    <mergeCell ref="F15:I15"/>
    <mergeCell ref="C5:D5"/>
    <mergeCell ref="C6:D6"/>
    <mergeCell ref="C7:D7"/>
    <mergeCell ref="C8:D8"/>
    <mergeCell ref="C9:D9"/>
    <mergeCell ref="H9:I9"/>
    <mergeCell ref="C1:D1"/>
    <mergeCell ref="G1:I1"/>
    <mergeCell ref="C2:D2"/>
    <mergeCell ref="C3:D3"/>
    <mergeCell ref="E3:F3"/>
    <mergeCell ref="C4:D4"/>
  </mergeCells>
  <pageMargins left="0.25" right="0.25" top="0.75" bottom="0.75" header="0.3" footer="0.3"/>
  <pageSetup paperSize="8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B68" zoomScale="70" zoomScaleNormal="70" workbookViewId="0">
      <selection activeCell="D79" sqref="D79"/>
    </sheetView>
  </sheetViews>
  <sheetFormatPr baseColWidth="10" defaultColWidth="11.42578125" defaultRowHeight="15" x14ac:dyDescent="0.25"/>
  <cols>
    <col min="1" max="1" width="7.28515625" style="196" bestFit="1" customWidth="1"/>
    <col min="2" max="2" width="57.85546875" style="196" bestFit="1" customWidth="1"/>
    <col min="3" max="3" width="24.140625" style="196" customWidth="1"/>
    <col min="4" max="4" width="14.85546875" style="196" customWidth="1"/>
    <col min="5" max="5" width="80.42578125" style="196" customWidth="1"/>
    <col min="6" max="6" width="12.140625" style="196" bestFit="1" customWidth="1"/>
    <col min="7" max="7" width="21.140625" style="196" bestFit="1" customWidth="1"/>
    <col min="8" max="8" width="34.28515625" style="196" bestFit="1" customWidth="1"/>
    <col min="9" max="9" width="20.7109375" style="196" customWidth="1"/>
    <col min="10" max="16384" width="11.42578125" style="196"/>
  </cols>
  <sheetData>
    <row r="1" spans="1:9" ht="45" x14ac:dyDescent="0.25">
      <c r="A1" s="188"/>
      <c r="B1" s="189" t="s">
        <v>0</v>
      </c>
      <c r="C1" s="190"/>
      <c r="D1" s="191"/>
      <c r="E1" s="192" t="s">
        <v>1</v>
      </c>
      <c r="F1" s="193"/>
      <c r="G1" s="379"/>
      <c r="H1" s="378"/>
      <c r="I1" s="378"/>
    </row>
    <row r="2" spans="1:9" ht="15.6" customHeight="1" x14ac:dyDescent="0.25">
      <c r="A2" s="11"/>
      <c r="B2" s="198" t="s">
        <v>2</v>
      </c>
      <c r="C2" s="190"/>
      <c r="D2" s="191"/>
      <c r="E2" s="199" t="s">
        <v>3</v>
      </c>
      <c r="F2" s="200"/>
      <c r="G2" s="377"/>
      <c r="H2" s="11"/>
      <c r="I2" s="11"/>
    </row>
    <row r="3" spans="1:9" ht="17.45" customHeight="1" x14ac:dyDescent="0.25">
      <c r="A3" s="11"/>
      <c r="B3" s="198" t="s">
        <v>4</v>
      </c>
      <c r="C3" s="190"/>
      <c r="D3" s="191"/>
      <c r="E3" s="201"/>
      <c r="F3" s="202"/>
      <c r="G3" s="373"/>
      <c r="H3" s="11"/>
      <c r="I3" s="11"/>
    </row>
    <row r="4" spans="1:9" ht="18" x14ac:dyDescent="0.25">
      <c r="A4" s="11"/>
      <c r="B4" s="198" t="s">
        <v>5</v>
      </c>
      <c r="C4" s="190"/>
      <c r="D4" s="191"/>
      <c r="E4" s="199" t="s">
        <v>6</v>
      </c>
      <c r="F4" s="200"/>
      <c r="G4" s="373"/>
      <c r="H4" s="11" t="s">
        <v>505</v>
      </c>
      <c r="I4" s="11"/>
    </row>
    <row r="5" spans="1:9" ht="17.45" customHeight="1" x14ac:dyDescent="0.25">
      <c r="A5" s="11"/>
      <c r="B5" s="198" t="s">
        <v>7</v>
      </c>
      <c r="C5" s="190"/>
      <c r="D5" s="191"/>
      <c r="E5" s="203"/>
      <c r="F5" s="376"/>
      <c r="G5" s="373"/>
      <c r="H5" s="375" t="s">
        <v>504</v>
      </c>
      <c r="I5" s="11"/>
    </row>
    <row r="6" spans="1:9" ht="17.45" customHeight="1" x14ac:dyDescent="0.25">
      <c r="A6" s="11"/>
      <c r="B6" s="198" t="s">
        <v>9</v>
      </c>
      <c r="C6" s="190"/>
      <c r="D6" s="191"/>
      <c r="E6" s="205"/>
      <c r="F6" s="374"/>
      <c r="G6" s="373"/>
      <c r="H6" s="372" t="s">
        <v>503</v>
      </c>
      <c r="I6" s="11"/>
    </row>
    <row r="7" spans="1:9" x14ac:dyDescent="0.25">
      <c r="A7" s="11"/>
      <c r="B7" s="198" t="s">
        <v>11</v>
      </c>
      <c r="C7" s="190"/>
      <c r="D7" s="191"/>
      <c r="E7" s="199" t="s">
        <v>12</v>
      </c>
      <c r="F7" s="207"/>
      <c r="G7" s="371"/>
      <c r="H7" s="196" t="s">
        <v>502</v>
      </c>
      <c r="I7" s="11"/>
    </row>
    <row r="8" spans="1:9" x14ac:dyDescent="0.25">
      <c r="A8" s="11"/>
      <c r="B8" s="198" t="s">
        <v>14</v>
      </c>
      <c r="C8" s="190"/>
      <c r="D8" s="191"/>
      <c r="E8" s="199" t="s">
        <v>15</v>
      </c>
      <c r="F8" s="207"/>
      <c r="G8" s="11"/>
      <c r="H8" s="11"/>
      <c r="I8" s="11"/>
    </row>
    <row r="9" spans="1:9" ht="15.75" x14ac:dyDescent="0.25">
      <c r="A9" s="11"/>
      <c r="B9" s="198" t="s">
        <v>17</v>
      </c>
      <c r="C9" s="190"/>
      <c r="D9" s="191"/>
      <c r="E9" s="199" t="s">
        <v>18</v>
      </c>
      <c r="F9" s="207"/>
      <c r="G9" s="11"/>
      <c r="H9" s="211" t="s">
        <v>25</v>
      </c>
      <c r="I9" s="212"/>
    </row>
    <row r="10" spans="1:9" x14ac:dyDescent="0.25">
      <c r="A10" s="11"/>
      <c r="B10" s="198" t="s">
        <v>20</v>
      </c>
      <c r="C10" s="190"/>
      <c r="D10" s="191"/>
      <c r="E10" s="199" t="s">
        <v>21</v>
      </c>
      <c r="F10" s="207"/>
      <c r="G10" s="11"/>
      <c r="H10" s="11"/>
      <c r="I10" s="11"/>
    </row>
    <row r="11" spans="1:9" ht="23.25" x14ac:dyDescent="0.25">
      <c r="A11" s="11"/>
      <c r="B11" s="198" t="s">
        <v>22</v>
      </c>
      <c r="C11" s="190"/>
      <c r="D11" s="191"/>
      <c r="E11" s="199" t="s">
        <v>24</v>
      </c>
      <c r="F11" s="207"/>
      <c r="G11" s="11"/>
      <c r="H11" s="370" t="s">
        <v>32</v>
      </c>
      <c r="I11" s="369">
        <v>43160</v>
      </c>
    </row>
    <row r="12" spans="1:9" x14ac:dyDescent="0.25">
      <c r="A12" s="11"/>
      <c r="B12" s="215" t="s">
        <v>260</v>
      </c>
      <c r="C12" s="190"/>
      <c r="D12" s="191"/>
      <c r="E12" s="199" t="s">
        <v>28</v>
      </c>
      <c r="F12" s="207"/>
      <c r="G12" s="11"/>
      <c r="H12" s="368"/>
      <c r="I12" s="11"/>
    </row>
    <row r="13" spans="1:9" x14ac:dyDescent="0.25">
      <c r="A13" s="11"/>
      <c r="B13" s="216"/>
      <c r="C13" s="190"/>
      <c r="D13" s="191"/>
      <c r="E13" s="217" t="s">
        <v>31</v>
      </c>
      <c r="F13" s="218"/>
      <c r="G13" s="367"/>
      <c r="H13" s="366"/>
      <c r="I13" s="11"/>
    </row>
    <row r="14" spans="1:9" ht="26.1" customHeight="1" x14ac:dyDescent="0.25">
      <c r="A14" s="220"/>
      <c r="B14" s="221"/>
      <c r="C14" s="221"/>
      <c r="D14" s="221"/>
      <c r="E14" s="221"/>
      <c r="F14" s="221"/>
      <c r="G14" s="221"/>
      <c r="H14" s="221"/>
      <c r="I14" s="221"/>
    </row>
    <row r="15" spans="1:9" ht="26.1" customHeight="1" x14ac:dyDescent="0.25">
      <c r="A15" s="220"/>
      <c r="B15" s="224" t="s">
        <v>33</v>
      </c>
      <c r="C15" s="225"/>
      <c r="D15" s="226"/>
      <c r="E15" s="224" t="s">
        <v>501</v>
      </c>
      <c r="F15" s="227" t="s">
        <v>500</v>
      </c>
      <c r="G15" s="228"/>
      <c r="H15" s="228"/>
      <c r="I15" s="229"/>
    </row>
    <row r="16" spans="1:9" ht="26.1" customHeight="1" x14ac:dyDescent="0.25">
      <c r="A16" s="220"/>
      <c r="B16" s="221" t="s">
        <v>499</v>
      </c>
      <c r="C16" s="221"/>
      <c r="D16" s="221"/>
      <c r="E16" s="221" t="s">
        <v>498</v>
      </c>
      <c r="F16" s="221"/>
      <c r="G16" s="221"/>
      <c r="H16" s="221"/>
      <c r="I16" s="221"/>
    </row>
    <row r="17" spans="1:9" ht="15" customHeight="1" x14ac:dyDescent="0.25">
      <c r="A17" s="231" t="s">
        <v>35</v>
      </c>
      <c r="B17" s="232"/>
      <c r="C17" s="233"/>
      <c r="D17" s="234"/>
      <c r="E17" s="234"/>
      <c r="F17" s="234"/>
      <c r="G17" s="234"/>
      <c r="H17" s="234"/>
      <c r="I17" s="235"/>
    </row>
    <row r="18" spans="1:9" ht="15" customHeight="1" x14ac:dyDescent="0.25">
      <c r="A18" s="236"/>
      <c r="B18" s="237"/>
      <c r="C18" s="238"/>
      <c r="D18" s="239"/>
      <c r="E18" s="239"/>
      <c r="F18" s="239"/>
      <c r="G18" s="239"/>
      <c r="H18" s="239"/>
      <c r="I18" s="240"/>
    </row>
    <row r="19" spans="1:9" ht="26.1" customHeight="1" x14ac:dyDescent="0.25">
      <c r="A19" s="220"/>
      <c r="B19" s="221"/>
      <c r="C19" s="221"/>
      <c r="D19" s="221"/>
      <c r="E19" s="221"/>
      <c r="F19" s="221"/>
      <c r="G19" s="221"/>
      <c r="H19" s="221"/>
      <c r="I19" s="221"/>
    </row>
    <row r="20" spans="1:9" ht="15" customHeight="1" x14ac:dyDescent="0.25">
      <c r="A20" s="365" t="s">
        <v>497</v>
      </c>
      <c r="B20" s="364"/>
      <c r="C20" s="364"/>
      <c r="D20" s="364"/>
      <c r="E20" s="364"/>
      <c r="F20" s="363"/>
      <c r="G20" s="242" t="s">
        <v>496</v>
      </c>
      <c r="H20" s="362" t="s">
        <v>495</v>
      </c>
      <c r="I20" s="242" t="s">
        <v>37</v>
      </c>
    </row>
    <row r="21" spans="1:9" ht="15" customHeight="1" x14ac:dyDescent="0.25">
      <c r="A21" s="361"/>
      <c r="B21" s="360"/>
      <c r="C21" s="360"/>
      <c r="D21" s="360"/>
      <c r="E21" s="360"/>
      <c r="F21" s="359"/>
      <c r="G21" s="357"/>
      <c r="H21" s="358"/>
      <c r="I21" s="357"/>
    </row>
    <row r="22" spans="1:9" ht="15" customHeight="1" x14ac:dyDescent="0.25">
      <c r="A22" s="356"/>
      <c r="B22" s="355"/>
      <c r="C22" s="355"/>
      <c r="D22" s="355"/>
      <c r="E22" s="355"/>
      <c r="F22" s="354"/>
      <c r="G22" s="244"/>
      <c r="H22" s="353"/>
      <c r="I22" s="244"/>
    </row>
    <row r="23" spans="1:9" ht="126" x14ac:dyDescent="0.25">
      <c r="A23" s="245" t="s">
        <v>266</v>
      </c>
      <c r="B23" s="246" t="s">
        <v>494</v>
      </c>
      <c r="C23" s="247"/>
      <c r="D23" s="352" t="s">
        <v>493</v>
      </c>
      <c r="E23" s="249" t="s">
        <v>268</v>
      </c>
      <c r="F23" s="351" t="s">
        <v>42</v>
      </c>
      <c r="G23" s="350"/>
      <c r="H23" s="349"/>
      <c r="I23" s="305">
        <f>G23-(G23*H23)</f>
        <v>0</v>
      </c>
    </row>
    <row r="24" spans="1:9" ht="18.75" customHeight="1" x14ac:dyDescent="0.25">
      <c r="A24" s="320"/>
      <c r="B24" s="348" t="s">
        <v>492</v>
      </c>
      <c r="C24" s="347"/>
      <c r="D24" s="347"/>
      <c r="E24" s="347"/>
      <c r="F24" s="346"/>
      <c r="G24" s="342"/>
      <c r="H24" s="341"/>
      <c r="I24" s="340">
        <f>D24*(G24-(G24*H24))</f>
        <v>0</v>
      </c>
    </row>
    <row r="25" spans="1:9" ht="18.600000000000001" customHeight="1" x14ac:dyDescent="0.25">
      <c r="A25" s="320" t="s">
        <v>491</v>
      </c>
      <c r="B25" s="292" t="s">
        <v>490</v>
      </c>
      <c r="C25" s="293"/>
      <c r="D25" s="339"/>
      <c r="E25" s="256"/>
      <c r="F25" s="313"/>
      <c r="G25" s="312"/>
      <c r="H25" s="345"/>
      <c r="I25" s="310">
        <f>D25*(G25-(G25*H25))</f>
        <v>0</v>
      </c>
    </row>
    <row r="26" spans="1:9" ht="18.600000000000001" customHeight="1" x14ac:dyDescent="0.25">
      <c r="A26" s="320" t="s">
        <v>489</v>
      </c>
      <c r="B26" s="292" t="s">
        <v>488</v>
      </c>
      <c r="C26" s="293"/>
      <c r="D26" s="339">
        <v>0</v>
      </c>
      <c r="E26" s="256" t="s">
        <v>485</v>
      </c>
      <c r="F26" s="313"/>
      <c r="G26" s="312">
        <v>4790</v>
      </c>
      <c r="H26" s="345">
        <v>0.13</v>
      </c>
      <c r="I26" s="310">
        <f>D26*(G26-(G26*H26))</f>
        <v>0</v>
      </c>
    </row>
    <row r="27" spans="1:9" ht="18.600000000000001" customHeight="1" x14ac:dyDescent="0.25">
      <c r="A27" s="320" t="s">
        <v>487</v>
      </c>
      <c r="B27" s="292" t="s">
        <v>486</v>
      </c>
      <c r="C27" s="293"/>
      <c r="D27" s="339">
        <v>1</v>
      </c>
      <c r="E27" s="256" t="s">
        <v>485</v>
      </c>
      <c r="F27" s="313"/>
      <c r="G27" s="312">
        <v>5070</v>
      </c>
      <c r="H27" s="345">
        <v>0.13</v>
      </c>
      <c r="I27" s="310">
        <f>D27*(G27-(G27*H27))</f>
        <v>4410.8999999999996</v>
      </c>
    </row>
    <row r="28" spans="1:9" ht="18.600000000000001" customHeight="1" x14ac:dyDescent="0.25">
      <c r="A28" s="320" t="s">
        <v>484</v>
      </c>
      <c r="B28" s="292" t="s">
        <v>483</v>
      </c>
      <c r="C28" s="293"/>
      <c r="D28" s="339">
        <v>0</v>
      </c>
      <c r="E28" s="256" t="s">
        <v>482</v>
      </c>
      <c r="F28" s="313"/>
      <c r="G28" s="312">
        <v>5437</v>
      </c>
      <c r="H28" s="345">
        <v>0.13</v>
      </c>
      <c r="I28" s="310">
        <f>D28*(G28-(G28*H28))</f>
        <v>0</v>
      </c>
    </row>
    <row r="29" spans="1:9" ht="18.600000000000001" customHeight="1" x14ac:dyDescent="0.25">
      <c r="A29" s="320"/>
      <c r="B29" s="344" t="s">
        <v>481</v>
      </c>
      <c r="C29" s="335"/>
      <c r="D29" s="343"/>
      <c r="E29" s="331"/>
      <c r="F29" s="330"/>
      <c r="G29" s="342"/>
      <c r="H29" s="341"/>
      <c r="I29" s="340">
        <f>D29*(G29-(G29*H29))</f>
        <v>0</v>
      </c>
    </row>
    <row r="30" spans="1:9" ht="30" x14ac:dyDescent="0.25">
      <c r="A30" s="320" t="s">
        <v>480</v>
      </c>
      <c r="B30" s="292" t="s">
        <v>479</v>
      </c>
      <c r="C30" s="293"/>
      <c r="D30" s="339">
        <v>6.5</v>
      </c>
      <c r="E30" s="256" t="s">
        <v>457</v>
      </c>
      <c r="F30" s="313"/>
      <c r="G30" s="312">
        <v>252</v>
      </c>
      <c r="H30" s="311">
        <v>0.13</v>
      </c>
      <c r="I30" s="310">
        <f>D30*(G30-(G30*H30))</f>
        <v>1425.06</v>
      </c>
    </row>
    <row r="31" spans="1:9" ht="18.75" customHeight="1" x14ac:dyDescent="0.25">
      <c r="A31" s="320" t="s">
        <v>478</v>
      </c>
      <c r="B31" s="325" t="s">
        <v>477</v>
      </c>
      <c r="C31" s="324"/>
      <c r="D31" s="339"/>
      <c r="E31" s="256" t="s">
        <v>457</v>
      </c>
      <c r="F31" s="313"/>
      <c r="G31" s="312">
        <v>259</v>
      </c>
      <c r="H31" s="311">
        <v>0.13</v>
      </c>
      <c r="I31" s="310">
        <f>D31*(G31-(G31*H31))</f>
        <v>0</v>
      </c>
    </row>
    <row r="32" spans="1:9" ht="18.75" x14ac:dyDescent="0.25">
      <c r="A32" s="320" t="s">
        <v>476</v>
      </c>
      <c r="B32" s="325" t="s">
        <v>475</v>
      </c>
      <c r="C32" s="324"/>
      <c r="D32" s="339"/>
      <c r="E32" s="256" t="s">
        <v>457</v>
      </c>
      <c r="F32" s="313"/>
      <c r="G32" s="312">
        <v>423</v>
      </c>
      <c r="H32" s="311">
        <v>0.13</v>
      </c>
      <c r="I32" s="310">
        <f>D32*(G32-(G32*H32))</f>
        <v>0</v>
      </c>
    </row>
    <row r="33" spans="1:9" ht="33" customHeight="1" x14ac:dyDescent="0.25">
      <c r="A33" s="320" t="s">
        <v>474</v>
      </c>
      <c r="B33" s="325" t="s">
        <v>473</v>
      </c>
      <c r="C33" s="324"/>
      <c r="D33" s="283">
        <v>1</v>
      </c>
      <c r="E33" s="256"/>
      <c r="F33" s="313"/>
      <c r="G33" s="312">
        <v>803</v>
      </c>
      <c r="H33" s="311">
        <v>0.13</v>
      </c>
      <c r="I33" s="310">
        <f>D33*(G33-(G33*H33))</f>
        <v>698.61</v>
      </c>
    </row>
    <row r="34" spans="1:9" ht="30" x14ac:dyDescent="0.25">
      <c r="A34" s="320" t="s">
        <v>472</v>
      </c>
      <c r="B34" s="321" t="s">
        <v>471</v>
      </c>
      <c r="C34" s="264" t="s">
        <v>372</v>
      </c>
      <c r="D34" s="267">
        <v>0</v>
      </c>
      <c r="E34" s="256" t="s">
        <v>470</v>
      </c>
      <c r="F34" s="313"/>
      <c r="G34" s="312">
        <v>195</v>
      </c>
      <c r="H34" s="311">
        <v>0.13</v>
      </c>
      <c r="I34" s="310">
        <f>D34*(G34-(G34*H34))</f>
        <v>0</v>
      </c>
    </row>
    <row r="35" spans="1:9" ht="18.600000000000001" customHeight="1" x14ac:dyDescent="0.25">
      <c r="A35" s="320" t="s">
        <v>469</v>
      </c>
      <c r="B35" s="338" t="s">
        <v>468</v>
      </c>
      <c r="C35" s="264" t="s">
        <v>372</v>
      </c>
      <c r="D35" s="267">
        <v>0</v>
      </c>
      <c r="E35" s="256"/>
      <c r="F35" s="313"/>
      <c r="G35" s="312">
        <v>234</v>
      </c>
      <c r="H35" s="311">
        <v>0.13</v>
      </c>
      <c r="I35" s="310">
        <f>D35*(G35-(G35*H35))</f>
        <v>0</v>
      </c>
    </row>
    <row r="36" spans="1:9" ht="18.75" customHeight="1" x14ac:dyDescent="0.25">
      <c r="A36" s="320" t="s">
        <v>467</v>
      </c>
      <c r="B36" s="325" t="s">
        <v>466</v>
      </c>
      <c r="C36" s="324"/>
      <c r="D36" s="283">
        <v>1</v>
      </c>
      <c r="E36" s="256"/>
      <c r="F36" s="313"/>
      <c r="G36" s="312">
        <v>554</v>
      </c>
      <c r="H36" s="311">
        <v>0.13</v>
      </c>
      <c r="I36" s="310">
        <f>D36*(G36-(G36*H36))</f>
        <v>481.98</v>
      </c>
    </row>
    <row r="37" spans="1:9" ht="18.75" x14ac:dyDescent="0.25">
      <c r="A37" s="320" t="s">
        <v>465</v>
      </c>
      <c r="B37" s="338" t="s">
        <v>464</v>
      </c>
      <c r="C37" s="264" t="s">
        <v>372</v>
      </c>
      <c r="D37" s="267">
        <v>1</v>
      </c>
      <c r="E37" s="256"/>
      <c r="F37" s="313"/>
      <c r="G37" s="312">
        <v>726</v>
      </c>
      <c r="H37" s="311">
        <v>0.13</v>
      </c>
      <c r="I37" s="310">
        <f>D37*(G37-(G37*H37))</f>
        <v>631.62</v>
      </c>
    </row>
    <row r="38" spans="1:9" ht="18.75" customHeight="1" x14ac:dyDescent="0.25">
      <c r="A38" s="320" t="s">
        <v>463</v>
      </c>
      <c r="B38" s="325" t="s">
        <v>462</v>
      </c>
      <c r="C38" s="324"/>
      <c r="D38" s="283">
        <v>1</v>
      </c>
      <c r="E38" s="256"/>
      <c r="F38" s="313"/>
      <c r="G38" s="312">
        <v>439</v>
      </c>
      <c r="H38" s="311">
        <v>0.13</v>
      </c>
      <c r="I38" s="310">
        <f>D38*(G38-(G38*H38))</f>
        <v>381.93</v>
      </c>
    </row>
    <row r="39" spans="1:9" ht="28.5" customHeight="1" x14ac:dyDescent="0.25">
      <c r="A39" s="320" t="s">
        <v>461</v>
      </c>
      <c r="B39" s="325" t="s">
        <v>460</v>
      </c>
      <c r="C39" s="324"/>
      <c r="D39" s="283">
        <v>6.5</v>
      </c>
      <c r="E39" s="256" t="s">
        <v>457</v>
      </c>
      <c r="F39" s="313"/>
      <c r="G39" s="312">
        <v>86</v>
      </c>
      <c r="H39" s="311">
        <v>0.13</v>
      </c>
      <c r="I39" s="310">
        <f>D39*(G39-(G39*H39))</f>
        <v>486.32999999999993</v>
      </c>
    </row>
    <row r="40" spans="1:9" ht="45" x14ac:dyDescent="0.25">
      <c r="A40" s="320" t="s">
        <v>459</v>
      </c>
      <c r="B40" s="318" t="s">
        <v>458</v>
      </c>
      <c r="C40" s="317"/>
      <c r="D40" s="337">
        <v>6.5</v>
      </c>
      <c r="E40" s="256" t="s">
        <v>457</v>
      </c>
      <c r="F40" s="313"/>
      <c r="G40" s="312">
        <v>106</v>
      </c>
      <c r="H40" s="311">
        <v>0.13</v>
      </c>
      <c r="I40" s="310">
        <f>D40*(G40-(G40*H40))</f>
        <v>599.42999999999995</v>
      </c>
    </row>
    <row r="41" spans="1:9" ht="28.5" customHeight="1" x14ac:dyDescent="0.25">
      <c r="A41" s="320" t="s">
        <v>456</v>
      </c>
      <c r="B41" s="325" t="s">
        <v>455</v>
      </c>
      <c r="C41" s="324"/>
      <c r="D41" s="283">
        <v>1</v>
      </c>
      <c r="E41" s="256" t="s">
        <v>454</v>
      </c>
      <c r="F41" s="313"/>
      <c r="G41" s="312">
        <v>1625</v>
      </c>
      <c r="H41" s="311">
        <v>0.13</v>
      </c>
      <c r="I41" s="310">
        <f>D41*(G41-(G41*H41))</f>
        <v>1413.75</v>
      </c>
    </row>
    <row r="42" spans="1:9" ht="18.75" x14ac:dyDescent="0.25">
      <c r="A42" s="320" t="s">
        <v>453</v>
      </c>
      <c r="B42" s="321" t="s">
        <v>452</v>
      </c>
      <c r="C42" s="264" t="s">
        <v>372</v>
      </c>
      <c r="D42" s="267">
        <v>0</v>
      </c>
      <c r="E42" s="256"/>
      <c r="F42" s="313"/>
      <c r="G42" s="312">
        <v>865</v>
      </c>
      <c r="H42" s="311">
        <v>0.13</v>
      </c>
      <c r="I42" s="310">
        <f>D42*(G42-(G42*H42))</f>
        <v>0</v>
      </c>
    </row>
    <row r="43" spans="1:9" ht="30" x14ac:dyDescent="0.25">
      <c r="A43" s="320" t="s">
        <v>451</v>
      </c>
      <c r="B43" s="322" t="s">
        <v>450</v>
      </c>
      <c r="C43" s="264" t="s">
        <v>372</v>
      </c>
      <c r="D43" s="267">
        <v>0</v>
      </c>
      <c r="E43" s="256" t="s">
        <v>449</v>
      </c>
      <c r="F43" s="313"/>
      <c r="G43" s="312">
        <v>698</v>
      </c>
      <c r="H43" s="311">
        <v>0.13</v>
      </c>
      <c r="I43" s="310">
        <f>D43*(G43-(G43*H43))</f>
        <v>0</v>
      </c>
    </row>
    <row r="44" spans="1:9" ht="36" customHeight="1" x14ac:dyDescent="0.25">
      <c r="A44" s="320" t="s">
        <v>448</v>
      </c>
      <c r="B44" s="315" t="s">
        <v>447</v>
      </c>
      <c r="C44" s="314"/>
      <c r="D44" s="283">
        <v>1</v>
      </c>
      <c r="E44" s="256" t="s">
        <v>446</v>
      </c>
      <c r="F44" s="313"/>
      <c r="G44" s="312">
        <v>2320</v>
      </c>
      <c r="H44" s="311">
        <v>0.13</v>
      </c>
      <c r="I44" s="310">
        <f>D44*(G44-(G44*H44))</f>
        <v>2018.4</v>
      </c>
    </row>
    <row r="45" spans="1:9" ht="33.75" customHeight="1" x14ac:dyDescent="0.25">
      <c r="A45" s="320" t="s">
        <v>445</v>
      </c>
      <c r="B45" s="315" t="s">
        <v>444</v>
      </c>
      <c r="C45" s="314"/>
      <c r="D45" s="283">
        <v>1</v>
      </c>
      <c r="E45" s="256" t="s">
        <v>443</v>
      </c>
      <c r="F45" s="313"/>
      <c r="G45" s="312">
        <v>447</v>
      </c>
      <c r="H45" s="311">
        <v>0.13</v>
      </c>
      <c r="I45" s="310">
        <f>D45*(G45-(G45*H45))</f>
        <v>388.89</v>
      </c>
    </row>
    <row r="46" spans="1:9" ht="18.75" customHeight="1" x14ac:dyDescent="0.25">
      <c r="A46" s="320" t="s">
        <v>442</v>
      </c>
      <c r="B46" s="315" t="s">
        <v>441</v>
      </c>
      <c r="C46" s="314"/>
      <c r="D46" s="283">
        <v>1</v>
      </c>
      <c r="E46" s="256"/>
      <c r="F46" s="313"/>
      <c r="G46" s="312">
        <v>239</v>
      </c>
      <c r="H46" s="311">
        <v>0.13</v>
      </c>
      <c r="I46" s="310">
        <f>D46*(G46-(G46*H46))</f>
        <v>207.93</v>
      </c>
    </row>
    <row r="47" spans="1:9" ht="18.600000000000001" customHeight="1" x14ac:dyDescent="0.25">
      <c r="A47" s="320"/>
      <c r="B47" s="336" t="s">
        <v>440</v>
      </c>
      <c r="C47" s="335"/>
      <c r="D47" s="332"/>
      <c r="E47" s="331"/>
      <c r="F47" s="330"/>
      <c r="G47" s="312"/>
      <c r="H47" s="311"/>
      <c r="I47" s="310">
        <f>D47*(G47-(G47*H47))</f>
        <v>0</v>
      </c>
    </row>
    <row r="48" spans="1:9" ht="45" x14ac:dyDescent="0.25">
      <c r="A48" s="320" t="s">
        <v>439</v>
      </c>
      <c r="B48" s="321" t="s">
        <v>438</v>
      </c>
      <c r="C48" s="264" t="s">
        <v>372</v>
      </c>
      <c r="D48" s="267">
        <v>0</v>
      </c>
      <c r="E48" s="256"/>
      <c r="F48" s="313"/>
      <c r="G48" s="312">
        <v>502</v>
      </c>
      <c r="H48" s="311">
        <v>0.13</v>
      </c>
      <c r="I48" s="310">
        <f>D48*(G48-(G48*H48))</f>
        <v>0</v>
      </c>
    </row>
    <row r="49" spans="1:9" ht="45" x14ac:dyDescent="0.25">
      <c r="A49" s="320" t="s">
        <v>437</v>
      </c>
      <c r="B49" s="321" t="s">
        <v>436</v>
      </c>
      <c r="C49" s="264" t="s">
        <v>372</v>
      </c>
      <c r="D49" s="267">
        <v>0</v>
      </c>
      <c r="E49" s="256"/>
      <c r="F49" s="313"/>
      <c r="G49" s="312">
        <v>490</v>
      </c>
      <c r="H49" s="311">
        <v>0.13</v>
      </c>
      <c r="I49" s="310">
        <f>D49*(G49-(G49*H49))</f>
        <v>0</v>
      </c>
    </row>
    <row r="50" spans="1:9" ht="30" x14ac:dyDescent="0.25">
      <c r="A50" s="320" t="s">
        <v>435</v>
      </c>
      <c r="B50" s="322" t="s">
        <v>434</v>
      </c>
      <c r="C50" s="264" t="s">
        <v>372</v>
      </c>
      <c r="D50" s="267">
        <v>0</v>
      </c>
      <c r="E50" s="256"/>
      <c r="F50" s="313"/>
      <c r="G50" s="312">
        <v>164</v>
      </c>
      <c r="H50" s="311">
        <v>0.13</v>
      </c>
      <c r="I50" s="310">
        <f>D50*(G50-(G50*H50))</f>
        <v>0</v>
      </c>
    </row>
    <row r="51" spans="1:9" ht="30" x14ac:dyDescent="0.25">
      <c r="A51" s="320" t="s">
        <v>433</v>
      </c>
      <c r="B51" s="322" t="s">
        <v>432</v>
      </c>
      <c r="C51" s="264" t="s">
        <v>372</v>
      </c>
      <c r="D51" s="267">
        <v>0</v>
      </c>
      <c r="E51" s="256"/>
      <c r="F51" s="313"/>
      <c r="G51" s="312">
        <v>160</v>
      </c>
      <c r="H51" s="311">
        <v>0.13</v>
      </c>
      <c r="I51" s="310">
        <f>D51*(G51-(G51*H51))</f>
        <v>0</v>
      </c>
    </row>
    <row r="52" spans="1:9" ht="30" x14ac:dyDescent="0.25">
      <c r="A52" s="320" t="s">
        <v>431</v>
      </c>
      <c r="B52" s="322" t="s">
        <v>430</v>
      </c>
      <c r="C52" s="264" t="s">
        <v>372</v>
      </c>
      <c r="D52" s="267">
        <v>0</v>
      </c>
      <c r="E52" s="256"/>
      <c r="F52" s="313"/>
      <c r="G52" s="312">
        <v>280</v>
      </c>
      <c r="H52" s="311">
        <v>0.13</v>
      </c>
      <c r="I52" s="310">
        <f>D52*(G52-(G52*H52))</f>
        <v>0</v>
      </c>
    </row>
    <row r="53" spans="1:9" ht="30" x14ac:dyDescent="0.25">
      <c r="A53" s="320"/>
      <c r="B53" s="322" t="s">
        <v>429</v>
      </c>
      <c r="C53" s="264" t="s">
        <v>372</v>
      </c>
      <c r="D53" s="267">
        <v>0</v>
      </c>
      <c r="E53" s="256"/>
      <c r="F53" s="313"/>
      <c r="G53" s="312">
        <v>298</v>
      </c>
      <c r="H53" s="311">
        <v>0.13</v>
      </c>
      <c r="I53" s="310">
        <f>D53*(G53-(G53*H53))</f>
        <v>0</v>
      </c>
    </row>
    <row r="54" spans="1:9" ht="18.600000000000001" customHeight="1" x14ac:dyDescent="0.25">
      <c r="A54" s="320"/>
      <c r="B54" s="334" t="s">
        <v>428</v>
      </c>
      <c r="C54" s="333"/>
      <c r="D54" s="332"/>
      <c r="E54" s="331"/>
      <c r="F54" s="330"/>
      <c r="G54" s="312"/>
      <c r="H54" s="311"/>
      <c r="I54" s="310">
        <f>D54*(G54-(G54*H54))</f>
        <v>0</v>
      </c>
    </row>
    <row r="55" spans="1:9" ht="18.75" x14ac:dyDescent="0.25">
      <c r="A55" s="320" t="s">
        <v>427</v>
      </c>
      <c r="B55" s="325" t="s">
        <v>426</v>
      </c>
      <c r="C55" s="324"/>
      <c r="D55" s="283">
        <v>1</v>
      </c>
      <c r="E55" s="256"/>
      <c r="F55" s="313"/>
      <c r="G55" s="312">
        <v>556</v>
      </c>
      <c r="H55" s="311">
        <v>0.13</v>
      </c>
      <c r="I55" s="310">
        <f>D55*(G55-(G55*H55))</f>
        <v>483.72</v>
      </c>
    </row>
    <row r="56" spans="1:9" ht="21" customHeight="1" x14ac:dyDescent="0.25">
      <c r="A56" s="320" t="s">
        <v>425</v>
      </c>
      <c r="B56" s="325" t="s">
        <v>424</v>
      </c>
      <c r="C56" s="324"/>
      <c r="D56" s="283">
        <v>1</v>
      </c>
      <c r="E56" s="256"/>
      <c r="F56" s="313"/>
      <c r="G56" s="312">
        <v>371</v>
      </c>
      <c r="H56" s="311">
        <v>0.13</v>
      </c>
      <c r="I56" s="310">
        <f>D56*(G56-(G56*H56))</f>
        <v>322.77</v>
      </c>
    </row>
    <row r="57" spans="1:9" ht="35.450000000000003" customHeight="1" x14ac:dyDescent="0.25">
      <c r="A57" s="320" t="s">
        <v>422</v>
      </c>
      <c r="B57" s="292" t="s">
        <v>423</v>
      </c>
      <c r="C57" s="293"/>
      <c r="D57" s="283">
        <v>1</v>
      </c>
      <c r="E57" s="256"/>
      <c r="F57" s="313"/>
      <c r="G57" s="312">
        <v>42</v>
      </c>
      <c r="H57" s="311">
        <v>0.13</v>
      </c>
      <c r="I57" s="310">
        <f>D57*(G57-(G57*H57))</f>
        <v>36.54</v>
      </c>
    </row>
    <row r="58" spans="1:9" ht="18.600000000000001" customHeight="1" x14ac:dyDescent="0.25">
      <c r="A58" s="320" t="s">
        <v>422</v>
      </c>
      <c r="B58" s="325" t="s">
        <v>421</v>
      </c>
      <c r="C58" s="324"/>
      <c r="D58" s="283">
        <v>1</v>
      </c>
      <c r="E58" s="256"/>
      <c r="F58" s="313"/>
      <c r="G58" s="312">
        <v>206</v>
      </c>
      <c r="H58" s="311">
        <v>0.13</v>
      </c>
      <c r="I58" s="310">
        <f>D58*(G58-(G58*H58))</f>
        <v>179.22</v>
      </c>
    </row>
    <row r="59" spans="1:9" ht="30" x14ac:dyDescent="0.25">
      <c r="A59" s="320" t="s">
        <v>415</v>
      </c>
      <c r="B59" s="329" t="s">
        <v>420</v>
      </c>
      <c r="C59" s="328" t="s">
        <v>412</v>
      </c>
      <c r="D59" s="326">
        <v>0</v>
      </c>
      <c r="E59" s="256"/>
      <c r="F59" s="313"/>
      <c r="G59" s="312">
        <v>755</v>
      </c>
      <c r="H59" s="311">
        <v>0.13</v>
      </c>
      <c r="I59" s="310">
        <f>D59*(G59-(G59*H59))</f>
        <v>0</v>
      </c>
    </row>
    <row r="60" spans="1:9" ht="18.600000000000001" customHeight="1" x14ac:dyDescent="0.25">
      <c r="A60" s="320" t="s">
        <v>419</v>
      </c>
      <c r="B60" s="322" t="s">
        <v>418</v>
      </c>
      <c r="C60" s="264" t="s">
        <v>372</v>
      </c>
      <c r="D60" s="267">
        <v>0</v>
      </c>
      <c r="E60" s="256"/>
      <c r="F60" s="313"/>
      <c r="G60" s="312">
        <v>3567</v>
      </c>
      <c r="H60" s="311">
        <v>0.13</v>
      </c>
      <c r="I60" s="310">
        <f>D60*(G60-(G60*H60))</f>
        <v>0</v>
      </c>
    </row>
    <row r="61" spans="1:9" ht="30" x14ac:dyDescent="0.25">
      <c r="A61" s="320" t="s">
        <v>417</v>
      </c>
      <c r="B61" s="322" t="s">
        <v>416</v>
      </c>
      <c r="C61" s="264" t="s">
        <v>372</v>
      </c>
      <c r="D61" s="267">
        <v>0</v>
      </c>
      <c r="E61" s="256"/>
      <c r="F61" s="313"/>
      <c r="G61" s="312">
        <v>1410</v>
      </c>
      <c r="H61" s="311">
        <v>0.13</v>
      </c>
      <c r="I61" s="310">
        <f>D61*(G61-(G61*H61))</f>
        <v>0</v>
      </c>
    </row>
    <row r="62" spans="1:9" ht="18.75" x14ac:dyDescent="0.25">
      <c r="A62" s="320" t="s">
        <v>415</v>
      </c>
      <c r="B62" s="325" t="s">
        <v>414</v>
      </c>
      <c r="C62" s="324"/>
      <c r="D62" s="283">
        <v>1</v>
      </c>
      <c r="E62" s="256"/>
      <c r="F62" s="313"/>
      <c r="G62" s="312">
        <v>165</v>
      </c>
      <c r="H62" s="311">
        <v>0.13</v>
      </c>
      <c r="I62" s="310">
        <f>D62*(G62-(G62*H62))</f>
        <v>143.55000000000001</v>
      </c>
    </row>
    <row r="63" spans="1:9" ht="30" x14ac:dyDescent="0.25">
      <c r="A63" s="320" t="s">
        <v>411</v>
      </c>
      <c r="B63" s="57" t="s">
        <v>413</v>
      </c>
      <c r="C63" s="327" t="s">
        <v>412</v>
      </c>
      <c r="D63" s="326">
        <v>1</v>
      </c>
      <c r="E63" s="256"/>
      <c r="F63" s="313"/>
      <c r="G63" s="312">
        <v>165</v>
      </c>
      <c r="H63" s="311">
        <v>0.13</v>
      </c>
      <c r="I63" s="310">
        <f>D63*(G63-(G63*H63))</f>
        <v>143.55000000000001</v>
      </c>
    </row>
    <row r="64" spans="1:9" ht="18.75" x14ac:dyDescent="0.25">
      <c r="A64" s="320" t="s">
        <v>411</v>
      </c>
      <c r="B64" s="321" t="s">
        <v>410</v>
      </c>
      <c r="C64" s="264" t="s">
        <v>372</v>
      </c>
      <c r="D64" s="267">
        <v>0</v>
      </c>
      <c r="E64" s="256"/>
      <c r="F64" s="313"/>
      <c r="G64" s="312">
        <v>95</v>
      </c>
      <c r="H64" s="311">
        <v>0.13</v>
      </c>
      <c r="I64" s="310">
        <f>D64*(G64-(G64*H64))</f>
        <v>0</v>
      </c>
    </row>
    <row r="65" spans="1:9" ht="18.600000000000001" customHeight="1" x14ac:dyDescent="0.25">
      <c r="A65" s="320" t="s">
        <v>409</v>
      </c>
      <c r="B65" s="325" t="s">
        <v>408</v>
      </c>
      <c r="C65" s="324"/>
      <c r="D65" s="283">
        <v>1</v>
      </c>
      <c r="E65" s="256"/>
      <c r="F65" s="313"/>
      <c r="G65" s="312">
        <v>143</v>
      </c>
      <c r="H65" s="311">
        <v>0.13</v>
      </c>
      <c r="I65" s="310">
        <f>D65*(G65-(G65*H65))</f>
        <v>124.41</v>
      </c>
    </row>
    <row r="66" spans="1:9" ht="29.25" customHeight="1" x14ac:dyDescent="0.25">
      <c r="A66" s="320" t="s">
        <v>407</v>
      </c>
      <c r="B66" s="325" t="s">
        <v>406</v>
      </c>
      <c r="C66" s="324"/>
      <c r="D66" s="283">
        <v>1</v>
      </c>
      <c r="E66" s="256"/>
      <c r="F66" s="313"/>
      <c r="G66" s="312">
        <v>151</v>
      </c>
      <c r="H66" s="311">
        <v>0.13</v>
      </c>
      <c r="I66" s="310">
        <f>D66*(G66-(G66*H66))</f>
        <v>131.37</v>
      </c>
    </row>
    <row r="67" spans="1:9" ht="32.25" customHeight="1" x14ac:dyDescent="0.25">
      <c r="A67" s="320" t="s">
        <v>405</v>
      </c>
      <c r="B67" s="325" t="s">
        <v>404</v>
      </c>
      <c r="C67" s="324"/>
      <c r="D67" s="283">
        <v>2</v>
      </c>
      <c r="E67" s="256" t="s">
        <v>403</v>
      </c>
      <c r="F67" s="313"/>
      <c r="G67" s="312">
        <v>108</v>
      </c>
      <c r="H67" s="311">
        <v>0.13</v>
      </c>
      <c r="I67" s="310">
        <f>D67*(G67-(G67*H67))</f>
        <v>187.92</v>
      </c>
    </row>
    <row r="68" spans="1:9" ht="29.25" customHeight="1" x14ac:dyDescent="0.25">
      <c r="A68" s="320" t="s">
        <v>402</v>
      </c>
      <c r="B68" s="325" t="s">
        <v>401</v>
      </c>
      <c r="C68" s="324"/>
      <c r="D68" s="283">
        <v>1</v>
      </c>
      <c r="E68" s="256"/>
      <c r="F68" s="313"/>
      <c r="G68" s="312">
        <v>1103</v>
      </c>
      <c r="H68" s="311">
        <v>0.13</v>
      </c>
      <c r="I68" s="310">
        <f>D68*(G68-(G68*H68))</f>
        <v>959.61</v>
      </c>
    </row>
    <row r="69" spans="1:9" ht="18.75" customHeight="1" x14ac:dyDescent="0.25">
      <c r="A69" s="320" t="s">
        <v>400</v>
      </c>
      <c r="B69" s="325" t="s">
        <v>399</v>
      </c>
      <c r="C69" s="324"/>
      <c r="D69" s="283">
        <v>1</v>
      </c>
      <c r="E69" s="256"/>
      <c r="F69" s="313"/>
      <c r="G69" s="312">
        <v>530</v>
      </c>
      <c r="H69" s="311">
        <v>0.13</v>
      </c>
      <c r="I69" s="310">
        <f>D69*(G69-(G69*H69))</f>
        <v>461.1</v>
      </c>
    </row>
    <row r="70" spans="1:9" ht="18.75" x14ac:dyDescent="0.25">
      <c r="A70" s="320" t="s">
        <v>398</v>
      </c>
      <c r="B70" s="325" t="s">
        <v>397</v>
      </c>
      <c r="C70" s="324"/>
      <c r="D70" s="283">
        <v>1</v>
      </c>
      <c r="E70" s="256"/>
      <c r="F70" s="313"/>
      <c r="G70" s="312">
        <v>220</v>
      </c>
      <c r="H70" s="311">
        <v>0.13</v>
      </c>
      <c r="I70" s="310">
        <f>D70*(G70-(G70*H70))</f>
        <v>191.4</v>
      </c>
    </row>
    <row r="71" spans="1:9" ht="18.75" x14ac:dyDescent="0.25">
      <c r="A71" s="320" t="s">
        <v>392</v>
      </c>
      <c r="B71" s="321" t="s">
        <v>396</v>
      </c>
      <c r="C71" s="264" t="s">
        <v>372</v>
      </c>
      <c r="D71" s="267">
        <v>1</v>
      </c>
      <c r="E71" s="256"/>
      <c r="F71" s="313"/>
      <c r="G71" s="312">
        <v>150</v>
      </c>
      <c r="H71" s="311">
        <v>0.13</v>
      </c>
      <c r="I71" s="310">
        <f>D71*(G71-(G71*H71))</f>
        <v>130.5</v>
      </c>
    </row>
    <row r="72" spans="1:9" ht="18.75" x14ac:dyDescent="0.25">
      <c r="A72" s="320" t="s">
        <v>390</v>
      </c>
      <c r="B72" s="263" t="s">
        <v>395</v>
      </c>
      <c r="C72" s="264" t="s">
        <v>372</v>
      </c>
      <c r="D72" s="323">
        <v>0</v>
      </c>
      <c r="E72" s="256"/>
      <c r="F72" s="313"/>
      <c r="G72" s="312">
        <v>539</v>
      </c>
      <c r="H72" s="311">
        <v>0.13</v>
      </c>
      <c r="I72" s="310">
        <f>D72*(G72-(G72*H72))</f>
        <v>0</v>
      </c>
    </row>
    <row r="73" spans="1:9" ht="18.75" x14ac:dyDescent="0.25">
      <c r="A73" s="320" t="s">
        <v>394</v>
      </c>
      <c r="B73" s="263" t="s">
        <v>393</v>
      </c>
      <c r="C73" s="264" t="s">
        <v>372</v>
      </c>
      <c r="D73" s="323">
        <v>1</v>
      </c>
      <c r="E73" s="256"/>
      <c r="F73" s="313"/>
      <c r="G73" s="312">
        <v>1071</v>
      </c>
      <c r="H73" s="311">
        <v>0.13</v>
      </c>
      <c r="I73" s="310">
        <f>D73*(G73-(G73*H73))</f>
        <v>931.77</v>
      </c>
    </row>
    <row r="74" spans="1:9" ht="18.75" x14ac:dyDescent="0.25">
      <c r="A74" s="320" t="s">
        <v>392</v>
      </c>
      <c r="B74" s="315" t="s">
        <v>391</v>
      </c>
      <c r="C74" s="314"/>
      <c r="D74" s="283">
        <v>1</v>
      </c>
      <c r="E74" s="256"/>
      <c r="F74" s="313"/>
      <c r="G74" s="312">
        <v>227</v>
      </c>
      <c r="H74" s="311">
        <v>0.13</v>
      </c>
      <c r="I74" s="310">
        <f>D74*(G74-(G74*H74))</f>
        <v>197.49</v>
      </c>
    </row>
    <row r="75" spans="1:9" ht="18.75" x14ac:dyDescent="0.25">
      <c r="A75" s="320" t="s">
        <v>390</v>
      </c>
      <c r="B75" s="292" t="s">
        <v>389</v>
      </c>
      <c r="C75" s="317"/>
      <c r="D75" s="283">
        <v>1</v>
      </c>
      <c r="E75" s="256" t="s">
        <v>388</v>
      </c>
      <c r="F75" s="313"/>
      <c r="G75" s="312">
        <v>344</v>
      </c>
      <c r="H75" s="311">
        <v>0.13</v>
      </c>
      <c r="I75" s="310">
        <f>D75*(G75-(G75*H75))</f>
        <v>299.27999999999997</v>
      </c>
    </row>
    <row r="76" spans="1:9" ht="33" customHeight="1" x14ac:dyDescent="0.25">
      <c r="A76" s="320" t="s">
        <v>387</v>
      </c>
      <c r="B76" s="321" t="s">
        <v>386</v>
      </c>
      <c r="C76" s="264" t="s">
        <v>372</v>
      </c>
      <c r="D76" s="323">
        <v>0</v>
      </c>
      <c r="E76" s="256" t="s">
        <v>385</v>
      </c>
      <c r="F76" s="313"/>
      <c r="G76" s="312">
        <v>1250</v>
      </c>
      <c r="H76" s="311"/>
      <c r="I76" s="310">
        <f>D76*(G76-(G76*H76))</f>
        <v>0</v>
      </c>
    </row>
    <row r="77" spans="1:9" ht="33" customHeight="1" x14ac:dyDescent="0.25">
      <c r="A77" s="320"/>
      <c r="B77" s="321" t="s">
        <v>384</v>
      </c>
      <c r="C77" s="264"/>
      <c r="D77" s="323">
        <v>1</v>
      </c>
      <c r="E77" s="256"/>
      <c r="F77" s="313"/>
      <c r="G77" s="312">
        <v>1400</v>
      </c>
      <c r="H77" s="311"/>
      <c r="I77" s="310">
        <f>D77*(G77-(G77*H77))</f>
        <v>1400</v>
      </c>
    </row>
    <row r="78" spans="1:9" ht="30.75" customHeight="1" x14ac:dyDescent="0.25">
      <c r="A78" s="320" t="s">
        <v>383</v>
      </c>
      <c r="B78" s="321" t="s">
        <v>382</v>
      </c>
      <c r="C78" s="264" t="s">
        <v>372</v>
      </c>
      <c r="D78" s="323">
        <v>0</v>
      </c>
      <c r="E78" s="256"/>
      <c r="F78" s="313"/>
      <c r="G78" s="312">
        <v>2010</v>
      </c>
      <c r="H78" s="311"/>
      <c r="I78" s="310">
        <f>D78*(G78-(G78*H78))</f>
        <v>0</v>
      </c>
    </row>
    <row r="79" spans="1:9" ht="38.25" customHeight="1" x14ac:dyDescent="0.25">
      <c r="A79" s="320" t="s">
        <v>381</v>
      </c>
      <c r="B79" s="129" t="s">
        <v>380</v>
      </c>
      <c r="C79" s="264" t="s">
        <v>372</v>
      </c>
      <c r="D79" s="323">
        <v>0</v>
      </c>
      <c r="E79" s="256"/>
      <c r="F79" s="313"/>
      <c r="G79" s="312">
        <v>0</v>
      </c>
      <c r="H79" s="311"/>
      <c r="I79" s="310">
        <f>D79*(G79-(G79*H79))</f>
        <v>0</v>
      </c>
    </row>
    <row r="80" spans="1:9" ht="18.600000000000001" customHeight="1" x14ac:dyDescent="0.25">
      <c r="A80" s="320" t="s">
        <v>379</v>
      </c>
      <c r="B80" s="321" t="s">
        <v>378</v>
      </c>
      <c r="C80" s="264" t="s">
        <v>372</v>
      </c>
      <c r="D80" s="267">
        <v>1</v>
      </c>
      <c r="E80" s="256" t="s">
        <v>377</v>
      </c>
      <c r="F80" s="313"/>
      <c r="G80" s="312">
        <v>550</v>
      </c>
      <c r="H80" s="311">
        <v>0.13</v>
      </c>
      <c r="I80" s="310">
        <f>D80*(G80-(G80*H80))</f>
        <v>478.5</v>
      </c>
    </row>
    <row r="81" spans="1:9" ht="18.600000000000001" customHeight="1" x14ac:dyDescent="0.25">
      <c r="A81" s="320" t="s">
        <v>376</v>
      </c>
      <c r="B81" s="322" t="s">
        <v>375</v>
      </c>
      <c r="C81" s="264" t="s">
        <v>372</v>
      </c>
      <c r="D81" s="267">
        <v>0</v>
      </c>
      <c r="E81" s="256"/>
      <c r="F81" s="313"/>
      <c r="G81" s="312">
        <v>1120</v>
      </c>
      <c r="H81" s="311">
        <v>0.13</v>
      </c>
      <c r="I81" s="310">
        <f>D81*(G81-(G81*H81))</f>
        <v>0</v>
      </c>
    </row>
    <row r="82" spans="1:9" ht="18.600000000000001" customHeight="1" x14ac:dyDescent="0.25">
      <c r="A82" s="320" t="s">
        <v>374</v>
      </c>
      <c r="B82" s="321" t="s">
        <v>373</v>
      </c>
      <c r="C82" s="264" t="s">
        <v>372</v>
      </c>
      <c r="D82" s="267">
        <v>1</v>
      </c>
      <c r="E82" s="256"/>
      <c r="F82" s="313"/>
      <c r="G82" s="312">
        <v>310</v>
      </c>
      <c r="H82" s="311">
        <v>0.13</v>
      </c>
      <c r="I82" s="310">
        <f>D82*(G82-(G82*H82))</f>
        <v>269.7</v>
      </c>
    </row>
    <row r="83" spans="1:9" ht="18.600000000000001" customHeight="1" x14ac:dyDescent="0.25">
      <c r="A83" s="320" t="s">
        <v>371</v>
      </c>
      <c r="B83" s="129" t="s">
        <v>114</v>
      </c>
      <c r="C83" s="319" t="s">
        <v>61</v>
      </c>
      <c r="D83" s="80">
        <v>0</v>
      </c>
      <c r="E83" s="256" t="s">
        <v>370</v>
      </c>
      <c r="F83" s="313"/>
      <c r="G83" s="312">
        <v>2348</v>
      </c>
      <c r="H83" s="311">
        <v>0.13</v>
      </c>
      <c r="I83" s="310">
        <f>D83*(G83-(G83*H83))</f>
        <v>0</v>
      </c>
    </row>
    <row r="84" spans="1:9" ht="18.600000000000001" customHeight="1" x14ac:dyDescent="0.25">
      <c r="A84" s="316"/>
      <c r="B84" s="318"/>
      <c r="C84" s="317"/>
      <c r="D84" s="283"/>
      <c r="E84" s="256"/>
      <c r="F84" s="313"/>
      <c r="G84" s="312"/>
      <c r="H84" s="311"/>
      <c r="I84" s="310">
        <f>D84*(G84-(G84*H84))</f>
        <v>0</v>
      </c>
    </row>
    <row r="85" spans="1:9" ht="17.25" customHeight="1" x14ac:dyDescent="0.25">
      <c r="A85" s="316"/>
      <c r="B85" s="318"/>
      <c r="C85" s="317"/>
      <c r="D85" s="283"/>
      <c r="E85" s="256"/>
      <c r="F85" s="313"/>
      <c r="G85" s="312"/>
      <c r="H85" s="311"/>
      <c r="I85" s="310">
        <f>D85*(G85-(G85*H85))</f>
        <v>0</v>
      </c>
    </row>
    <row r="86" spans="1:9" ht="18.600000000000001" customHeight="1" x14ac:dyDescent="0.25">
      <c r="A86" s="316"/>
      <c r="B86" s="318"/>
      <c r="C86" s="317"/>
      <c r="D86" s="283"/>
      <c r="E86" s="256"/>
      <c r="F86" s="313"/>
      <c r="G86" s="312"/>
      <c r="H86" s="311"/>
      <c r="I86" s="310">
        <f>D86*(G86-(G86*H86))</f>
        <v>0</v>
      </c>
    </row>
    <row r="87" spans="1:9" ht="26.1" customHeight="1" x14ac:dyDescent="0.25">
      <c r="A87" s="316"/>
      <c r="B87" s="315"/>
      <c r="C87" s="314"/>
      <c r="D87" s="283"/>
      <c r="E87" s="256"/>
      <c r="F87" s="313"/>
      <c r="G87" s="312"/>
      <c r="H87" s="311"/>
      <c r="I87" s="310">
        <f>D87*(G87-(G87*H87))</f>
        <v>0</v>
      </c>
    </row>
    <row r="88" spans="1:9" ht="26.25" x14ac:dyDescent="0.25">
      <c r="A88" s="295"/>
      <c r="B88" s="296"/>
      <c r="C88" s="296"/>
      <c r="D88" s="296"/>
      <c r="E88" s="309" t="s">
        <v>369</v>
      </c>
      <c r="F88" s="308"/>
      <c r="G88" s="307">
        <f>SUM(G23:G87)</f>
        <v>48368</v>
      </c>
      <c r="H88" s="306"/>
      <c r="I88" s="305">
        <f>SUM(I23:I87)</f>
        <v>20217.230000000003</v>
      </c>
    </row>
    <row r="90" spans="1:9" ht="25.5" customHeight="1" x14ac:dyDescent="0.25">
      <c r="B90" s="102" t="s">
        <v>209</v>
      </c>
      <c r="E90" s="102" t="s">
        <v>210</v>
      </c>
    </row>
    <row r="91" spans="1:9" ht="77.25" customHeight="1" x14ac:dyDescent="0.25">
      <c r="B91" s="102"/>
      <c r="E91" s="102"/>
    </row>
  </sheetData>
  <mergeCells count="50">
    <mergeCell ref="C9:D9"/>
    <mergeCell ref="C10:D10"/>
    <mergeCell ref="C1:D1"/>
    <mergeCell ref="C2:D2"/>
    <mergeCell ref="C3:D3"/>
    <mergeCell ref="E3:F3"/>
    <mergeCell ref="C4:D4"/>
    <mergeCell ref="C5:D5"/>
    <mergeCell ref="C6:D6"/>
    <mergeCell ref="C7:D7"/>
    <mergeCell ref="C8:D8"/>
    <mergeCell ref="H9:I9"/>
    <mergeCell ref="I20:I22"/>
    <mergeCell ref="B23:C23"/>
    <mergeCell ref="C11:D11"/>
    <mergeCell ref="C12:D12"/>
    <mergeCell ref="C13:D13"/>
    <mergeCell ref="C15:D15"/>
    <mergeCell ref="F15:I15"/>
    <mergeCell ref="A17:B18"/>
    <mergeCell ref="C17:I18"/>
    <mergeCell ref="H20:H22"/>
    <mergeCell ref="B24:E24"/>
    <mergeCell ref="B31:C31"/>
    <mergeCell ref="B32:C32"/>
    <mergeCell ref="B33:C33"/>
    <mergeCell ref="B36:C36"/>
    <mergeCell ref="B62:C62"/>
    <mergeCell ref="B65:C65"/>
    <mergeCell ref="B38:C38"/>
    <mergeCell ref="A20:E22"/>
    <mergeCell ref="F20:F22"/>
    <mergeCell ref="G20:G22"/>
    <mergeCell ref="B66:C66"/>
    <mergeCell ref="B39:C39"/>
    <mergeCell ref="B41:C41"/>
    <mergeCell ref="B44:C44"/>
    <mergeCell ref="B45:C45"/>
    <mergeCell ref="B46:C46"/>
    <mergeCell ref="B54:C54"/>
    <mergeCell ref="B55:C55"/>
    <mergeCell ref="B56:C56"/>
    <mergeCell ref="B58:C58"/>
    <mergeCell ref="E88:F88"/>
    <mergeCell ref="B67:C67"/>
    <mergeCell ref="B68:C68"/>
    <mergeCell ref="B69:C69"/>
    <mergeCell ref="B70:C70"/>
    <mergeCell ref="B74:C74"/>
    <mergeCell ref="B87:C87"/>
  </mergeCells>
  <conditionalFormatting sqref="D83">
    <cfRule type="cellIs" dxfId="0" priority="1" operator="equal">
      <formula>""""""</formula>
    </cfRule>
  </conditionalFormatting>
  <dataValidations count="2">
    <dataValidation type="whole" allowBlank="1" showInputMessage="1" showErrorMessage="1" errorTitle="Non valide" error="Merci de saisir 0 ou 1" sqref="D72:D73 D76:D79">
      <formula1>0</formula1>
      <formula2>1</formula2>
    </dataValidation>
    <dataValidation type="whole" allowBlank="1" showErrorMessage="1" errorTitle="Non valide" error="Merci de saisir 0 ou 1" sqref="D83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 430.26 P6X4 K</vt:lpstr>
      <vt:lpstr>188 ES4 HIDUO</vt:lpstr>
      <vt:lpstr>VIVIER 62</vt:lpstr>
      <vt:lpstr>'C 430.26 P6X4 K'!Zone_d_impression</vt:lpstr>
    </vt:vector>
  </TitlesOfParts>
  <Company>SAINT-GOBAIN 1.8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Boucherie, Jean-Marc</dc:creator>
  <cp:lastModifiedBy>Boucherie, Jean-Marc</cp:lastModifiedBy>
  <cp:lastPrinted>2018-11-30T09:48:26Z</cp:lastPrinted>
  <dcterms:created xsi:type="dcterms:W3CDTF">2016-06-02T08:30:42Z</dcterms:created>
  <dcterms:modified xsi:type="dcterms:W3CDTF">2018-12-03T15:52:19Z</dcterms:modified>
</cp:coreProperties>
</file>