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shi\Desktop\UCN\UVM\2021\ASO\"/>
    </mc:Choice>
  </mc:AlternateContent>
  <xr:revisionPtr revIDLastSave="0" documentId="13_ncr:1_{B3E32378-3502-4871-92FA-85AF88D588EA}" xr6:coauthVersionLast="47" xr6:coauthVersionMax="47" xr10:uidLastSave="{00000000-0000-0000-0000-000000000000}"/>
  <bookViews>
    <workbookView xWindow="-110" yWindow="-110" windowWidth="19420" windowHeight="10300" xr2:uid="{6E13AE14-46DB-4E89-8BEC-14A4D019BC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1" l="1"/>
  <c r="L1" i="1"/>
  <c r="K2" i="1"/>
  <c r="K1" i="1"/>
  <c r="E8" i="1"/>
  <c r="G8" i="1"/>
  <c r="I8" i="1"/>
  <c r="G6" i="1"/>
  <c r="G5" i="1"/>
  <c r="G4" i="1"/>
  <c r="G21" i="1"/>
  <c r="G20" i="1"/>
  <c r="G18" i="1"/>
  <c r="G17" i="1"/>
  <c r="G16" i="1"/>
  <c r="G14" i="1"/>
  <c r="G13" i="1"/>
  <c r="G12" i="1"/>
  <c r="G9" i="1"/>
  <c r="G10" i="1"/>
  <c r="E21" i="1"/>
  <c r="I21" i="1"/>
  <c r="E20" i="1"/>
  <c r="I20" i="1"/>
  <c r="E17" i="1"/>
  <c r="I17" i="1"/>
  <c r="E18" i="1"/>
  <c r="I18" i="1"/>
  <c r="E16" i="1"/>
  <c r="I16" i="1"/>
  <c r="E13" i="1"/>
  <c r="I13" i="1"/>
  <c r="E14" i="1"/>
  <c r="I14" i="1"/>
  <c r="E12" i="1"/>
  <c r="I12" i="1"/>
  <c r="E9" i="1"/>
  <c r="I9" i="1"/>
  <c r="E10" i="1"/>
  <c r="I10" i="1"/>
  <c r="E5" i="1"/>
  <c r="I5" i="1"/>
  <c r="E6" i="1"/>
  <c r="I6" i="1"/>
  <c r="E4" i="1"/>
  <c r="I4" i="1"/>
</calcChain>
</file>

<file path=xl/sharedStrings.xml><?xml version="1.0" encoding="utf-8"?>
<sst xmlns="http://schemas.openxmlformats.org/spreadsheetml/2006/main" count="25" uniqueCount="23">
  <si>
    <t>Grupo</t>
  </si>
  <si>
    <t>Participantes</t>
  </si>
  <si>
    <t>Maximiliano Fernández</t>
  </si>
  <si>
    <t>Juan Pablo Godoy</t>
  </si>
  <si>
    <t>Giovanni Gonzales</t>
  </si>
  <si>
    <t xml:space="preserve">Jesús Castillo </t>
  </si>
  <si>
    <t>Kaneda Quinteros</t>
  </si>
  <si>
    <t>Franco Alfaro</t>
  </si>
  <si>
    <t>Victor Maureira</t>
  </si>
  <si>
    <t>Emir Reyes</t>
  </si>
  <si>
    <t xml:space="preserve">Luis Galves </t>
  </si>
  <si>
    <t>Frank Ruz</t>
  </si>
  <si>
    <t>Kobe Godoy</t>
  </si>
  <si>
    <t>José Pérez</t>
  </si>
  <si>
    <t>Sebastián Gallegos</t>
  </si>
  <si>
    <t>Mauricio Quiroga</t>
  </si>
  <si>
    <t>Trabajo 1</t>
  </si>
  <si>
    <t>Avance 1</t>
  </si>
  <si>
    <t>Avance 2</t>
  </si>
  <si>
    <t>Trabajo 2</t>
  </si>
  <si>
    <t>Trabajo Final</t>
  </si>
  <si>
    <t>Nota Final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</si>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</sst>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6262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0" fontId="2" fillId="3" borderId="1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CAAE-E96D-4766-A908-0C74518848CC}">
  <dimension ref="A1:M21"/>
  <sheetViews>
    <sheetView tabSelected="1" topLeftCell="E1" zoomScale="150" zoomScaleNormal="150" workbookViewId="0">
      <selection activeCell="K1" sqref="K1"/>
    </sheetView>
  </sheetViews>
  <sheetFormatPr defaultColWidth="11.54296875" defaultRowHeight="14.5" x14ac:dyDescent="0.35"/>
  <cols>
    <col min="3" max="3" width="26" customWidth="1"/>
  </cols>
  <sheetData>
    <row r="1" spans="1:13" x14ac:dyDescent="0.35">
      <c r="K1">
        <f>AVERAGE(I4,I5,I6,I8,I9,I10,I12,I13,I14,I16,I17,I18)/10</f>
        <v>6.1849999999999987</v>
      </c>
      <c r="L1">
        <f>MEDIAN(I4,I5,I6,I8,I9,I10,I12,I13,I14,I16,I17,I18)/10</f>
        <v>6.2450000000000001</v>
      </c>
      <c r="M1">
        <f>MODE(I4,I5,I6,I8,I9,I10,I12,I13,I14,I16,I17,I18)/10</f>
        <v>6.37</v>
      </c>
    </row>
    <row r="2" spans="1:13" x14ac:dyDescent="0.35">
      <c r="D2" s="17">
        <v>0.1</v>
      </c>
      <c r="E2" s="17">
        <v>0.2</v>
      </c>
      <c r="F2" s="17">
        <v>0.1</v>
      </c>
      <c r="G2" s="17">
        <v>0.2</v>
      </c>
      <c r="H2" s="17">
        <v>0.4</v>
      </c>
      <c r="K2">
        <f>STDEV(I4,I5,I6,I8,I9,I10,I12,I13,I14,I16,I17,I18)/10</f>
        <v>0.19933981949516191</v>
      </c>
    </row>
    <row r="3" spans="1:13" x14ac:dyDescent="0.35">
      <c r="B3" s="2" t="s">
        <v>0</v>
      </c>
      <c r="C3" s="2" t="s">
        <v>1</v>
      </c>
      <c r="D3" s="2" t="s">
        <v>17</v>
      </c>
      <c r="E3" s="2" t="s">
        <v>16</v>
      </c>
      <c r="F3" s="2" t="s">
        <v>18</v>
      </c>
      <c r="G3" s="2" t="s">
        <v>19</v>
      </c>
      <c r="H3" s="2" t="s">
        <v>20</v>
      </c>
      <c r="I3" s="2" t="s">
        <v>21</v>
      </c>
    </row>
    <row r="4" spans="1:13" s="9" customFormat="1" x14ac:dyDescent="0.35">
      <c r="B4" s="14">
        <v>1</v>
      </c>
      <c r="C4" s="15" t="s">
        <v>2</v>
      </c>
      <c r="D4" s="16">
        <v>70</v>
      </c>
      <c r="E4" s="20">
        <f>70*0.5+60*0.5</f>
        <v>65</v>
      </c>
      <c r="F4" s="20">
        <v>70</v>
      </c>
      <c r="G4" s="20">
        <f>(65+54)/2</f>
        <v>59.5</v>
      </c>
      <c r="H4" s="20">
        <v>62</v>
      </c>
      <c r="I4" s="20">
        <f>D4*0.1+E4*0.2+F4*0.1+G4*0.2+H4*0.4</f>
        <v>63.7</v>
      </c>
    </row>
    <row r="5" spans="1:13" s="9" customFormat="1" x14ac:dyDescent="0.35">
      <c r="B5" s="6"/>
      <c r="C5" s="10" t="s">
        <v>3</v>
      </c>
      <c r="D5" s="8">
        <v>70</v>
      </c>
      <c r="E5" s="20">
        <f>70*0.5+60*0.5</f>
        <v>65</v>
      </c>
      <c r="F5" s="20">
        <v>70</v>
      </c>
      <c r="G5" s="20">
        <f>(65+54)/2</f>
        <v>59.5</v>
      </c>
      <c r="H5" s="20">
        <v>62</v>
      </c>
      <c r="I5" s="20">
        <f t="shared" ref="I5:I21" si="0">D5*0.1+E5*0.2+F5*0.1+G5*0.2+H5*0.4</f>
        <v>63.7</v>
      </c>
    </row>
    <row r="6" spans="1:13" s="9" customFormat="1" x14ac:dyDescent="0.35">
      <c r="B6" s="6"/>
      <c r="C6" s="10" t="s">
        <v>15</v>
      </c>
      <c r="D6" s="8">
        <v>70</v>
      </c>
      <c r="E6" s="20">
        <f>70*0.5+60*0.5</f>
        <v>65</v>
      </c>
      <c r="F6" s="20">
        <v>70</v>
      </c>
      <c r="G6" s="20">
        <f>(65+54)/2</f>
        <v>59.5</v>
      </c>
      <c r="H6" s="20">
        <v>62</v>
      </c>
      <c r="I6" s="20">
        <f t="shared" si="0"/>
        <v>63.7</v>
      </c>
    </row>
    <row r="7" spans="1:13" x14ac:dyDescent="0.35">
      <c r="B7" s="1"/>
      <c r="C7" s="1"/>
      <c r="D7" s="3"/>
      <c r="E7" s="19"/>
      <c r="F7" s="18"/>
      <c r="G7" s="18"/>
      <c r="H7" s="18"/>
    </row>
    <row r="8" spans="1:13" s="9" customFormat="1" x14ac:dyDescent="0.35">
      <c r="A8" s="9" t="s">
        <v>22</v>
      </c>
      <c r="B8" s="6">
        <v>2</v>
      </c>
      <c r="C8" s="7" t="s">
        <v>5</v>
      </c>
      <c r="D8" s="16">
        <v>70</v>
      </c>
      <c r="E8" s="6">
        <f>70*0.5+60*0.5</f>
        <v>65</v>
      </c>
      <c r="F8" s="6">
        <v>70</v>
      </c>
      <c r="G8" s="6">
        <f>(65+50)/2</f>
        <v>57.5</v>
      </c>
      <c r="H8" s="6">
        <v>58</v>
      </c>
      <c r="I8" s="6">
        <f t="shared" si="0"/>
        <v>61.7</v>
      </c>
    </row>
    <row r="9" spans="1:13" s="9" customFormat="1" x14ac:dyDescent="0.35">
      <c r="B9" s="6"/>
      <c r="C9" s="10" t="s">
        <v>4</v>
      </c>
      <c r="D9" s="8">
        <v>70</v>
      </c>
      <c r="E9" s="6">
        <f>70*0.5+60*0.5</f>
        <v>65</v>
      </c>
      <c r="F9" s="6">
        <v>70</v>
      </c>
      <c r="G9" s="6">
        <f t="shared" ref="G9:G10" si="1">(65+50)/2</f>
        <v>57.5</v>
      </c>
      <c r="H9" s="6">
        <v>58</v>
      </c>
      <c r="I9" s="6">
        <f t="shared" si="0"/>
        <v>61.7</v>
      </c>
    </row>
    <row r="10" spans="1:13" s="9" customFormat="1" x14ac:dyDescent="0.35">
      <c r="B10" s="6"/>
      <c r="C10" s="10" t="s">
        <v>6</v>
      </c>
      <c r="D10" s="8">
        <v>70</v>
      </c>
      <c r="E10" s="6">
        <f>70*0.5+60*0.5</f>
        <v>65</v>
      </c>
      <c r="F10" s="6">
        <v>70</v>
      </c>
      <c r="G10" s="6">
        <f t="shared" si="1"/>
        <v>57.5</v>
      </c>
      <c r="H10" s="6">
        <v>58</v>
      </c>
      <c r="I10" s="6">
        <f t="shared" si="0"/>
        <v>61.7</v>
      </c>
    </row>
    <row r="11" spans="1:13" ht="17.399999999999999" customHeight="1" x14ac:dyDescent="0.35">
      <c r="B11" s="1"/>
      <c r="C11" s="1"/>
      <c r="D11" s="3"/>
      <c r="E11" s="19"/>
      <c r="F11" s="18"/>
      <c r="G11" s="18"/>
      <c r="H11" s="18"/>
      <c r="I11" s="18"/>
    </row>
    <row r="12" spans="1:13" s="9" customFormat="1" x14ac:dyDescent="0.35">
      <c r="A12" s="9" t="s">
        <v>22</v>
      </c>
      <c r="B12" s="6">
        <v>3</v>
      </c>
      <c r="C12" s="7" t="s">
        <v>7</v>
      </c>
      <c r="D12" s="16">
        <v>70</v>
      </c>
      <c r="E12" s="6">
        <f>70*0.5+60*0.5</f>
        <v>65</v>
      </c>
      <c r="F12" s="6">
        <v>70</v>
      </c>
      <c r="G12" s="6">
        <f>(65+53)/2</f>
        <v>59</v>
      </c>
      <c r="H12" s="6">
        <v>61</v>
      </c>
      <c r="I12" s="6">
        <f t="shared" si="0"/>
        <v>63.2</v>
      </c>
    </row>
    <row r="13" spans="1:13" s="9" customFormat="1" x14ac:dyDescent="0.35">
      <c r="B13" s="6"/>
      <c r="C13" s="10" t="s">
        <v>8</v>
      </c>
      <c r="D13" s="8">
        <v>70</v>
      </c>
      <c r="E13" s="6">
        <f>70*0.5+60*0.5</f>
        <v>65</v>
      </c>
      <c r="F13" s="6">
        <v>70</v>
      </c>
      <c r="G13" s="6">
        <f>(65+53)/2</f>
        <v>59</v>
      </c>
      <c r="H13" s="6">
        <v>61</v>
      </c>
      <c r="I13" s="6">
        <f t="shared" si="0"/>
        <v>63.2</v>
      </c>
    </row>
    <row r="14" spans="1:13" s="9" customFormat="1" x14ac:dyDescent="0.35">
      <c r="B14" s="6"/>
      <c r="C14" s="10" t="s">
        <v>9</v>
      </c>
      <c r="D14" s="8">
        <v>70</v>
      </c>
      <c r="E14" s="6">
        <f>70*0.5+60*0.5</f>
        <v>65</v>
      </c>
      <c r="F14" s="6">
        <v>70</v>
      </c>
      <c r="G14" s="6">
        <f>(65+53)/2</f>
        <v>59</v>
      </c>
      <c r="H14" s="6">
        <v>61</v>
      </c>
      <c r="I14" s="6">
        <f t="shared" si="0"/>
        <v>63.2</v>
      </c>
    </row>
    <row r="15" spans="1:13" x14ac:dyDescent="0.35">
      <c r="B15" s="5"/>
      <c r="C15" s="5"/>
      <c r="D15" s="4"/>
      <c r="E15" s="19"/>
      <c r="F15" s="18"/>
      <c r="G15" s="18"/>
      <c r="H15" s="18"/>
      <c r="I15" s="18"/>
    </row>
    <row r="16" spans="1:13" s="9" customFormat="1" x14ac:dyDescent="0.35">
      <c r="A16" s="9" t="s">
        <v>22</v>
      </c>
      <c r="B16" s="6">
        <v>4</v>
      </c>
      <c r="C16" s="13" t="s">
        <v>12</v>
      </c>
      <c r="D16" s="16">
        <v>70</v>
      </c>
      <c r="E16" s="6">
        <f>70*0.5+60*0.5</f>
        <v>65</v>
      </c>
      <c r="F16" s="6">
        <v>70</v>
      </c>
      <c r="G16" s="6">
        <f>(65+53)/2</f>
        <v>59</v>
      </c>
      <c r="H16" s="6">
        <v>50</v>
      </c>
      <c r="I16" s="6">
        <f t="shared" si="0"/>
        <v>58.8</v>
      </c>
    </row>
    <row r="17" spans="2:9" s="9" customFormat="1" x14ac:dyDescent="0.35">
      <c r="B17" s="12"/>
      <c r="C17" s="12" t="s">
        <v>10</v>
      </c>
      <c r="D17" s="8">
        <v>70</v>
      </c>
      <c r="E17" s="6">
        <f>70*0.5+60*0.5</f>
        <v>65</v>
      </c>
      <c r="F17" s="6">
        <v>70</v>
      </c>
      <c r="G17" s="6">
        <f>(65+53)/2</f>
        <v>59</v>
      </c>
      <c r="H17" s="6">
        <v>50</v>
      </c>
      <c r="I17" s="6">
        <f t="shared" si="0"/>
        <v>58.8</v>
      </c>
    </row>
    <row r="18" spans="2:9" s="9" customFormat="1" x14ac:dyDescent="0.35">
      <c r="B18" s="12"/>
      <c r="C18" s="12" t="s">
        <v>11</v>
      </c>
      <c r="D18" s="8">
        <v>70</v>
      </c>
      <c r="E18" s="6">
        <f>70*0.5+60*0.5</f>
        <v>65</v>
      </c>
      <c r="F18" s="6">
        <v>70</v>
      </c>
      <c r="G18" s="6">
        <f>(65+53)/2</f>
        <v>59</v>
      </c>
      <c r="H18" s="6">
        <v>50</v>
      </c>
      <c r="I18" s="6">
        <f t="shared" si="0"/>
        <v>58.8</v>
      </c>
    </row>
    <row r="19" spans="2:9" x14ac:dyDescent="0.35">
      <c r="B19" s="5"/>
      <c r="C19" s="5"/>
      <c r="D19" s="4"/>
      <c r="E19" s="19"/>
      <c r="F19" s="18"/>
      <c r="G19" s="18"/>
      <c r="H19" s="18"/>
      <c r="I19" s="18"/>
    </row>
    <row r="20" spans="2:9" s="9" customFormat="1" x14ac:dyDescent="0.35">
      <c r="B20" s="6">
        <v>5</v>
      </c>
      <c r="C20" s="11" t="s">
        <v>13</v>
      </c>
      <c r="D20" s="8">
        <v>70</v>
      </c>
      <c r="E20" s="6">
        <f>70*0.5+60*0.5</f>
        <v>65</v>
      </c>
      <c r="F20" s="6">
        <v>70</v>
      </c>
      <c r="G20" s="6">
        <f>(65+53)/2</f>
        <v>59</v>
      </c>
      <c r="H20" s="6">
        <v>67</v>
      </c>
      <c r="I20" s="6">
        <f t="shared" si="0"/>
        <v>65.599999999999994</v>
      </c>
    </row>
    <row r="21" spans="2:9" s="9" customFormat="1" x14ac:dyDescent="0.35">
      <c r="B21" s="12"/>
      <c r="C21" s="12" t="s">
        <v>14</v>
      </c>
      <c r="D21" s="8">
        <v>70</v>
      </c>
      <c r="E21" s="6">
        <f>70*0.5+60*0.5</f>
        <v>65</v>
      </c>
      <c r="F21" s="6">
        <v>70</v>
      </c>
      <c r="G21" s="6">
        <f>(65+53)/2</f>
        <v>59</v>
      </c>
      <c r="H21" s="6">
        <v>67</v>
      </c>
      <c r="I21" s="6">
        <f t="shared" si="0"/>
        <v>65.599999999999994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Vidal Silva</dc:creator>
  <cp:lastModifiedBy>Cristian Vidal Silva</cp:lastModifiedBy>
  <dcterms:created xsi:type="dcterms:W3CDTF">2021-04-05T14:18:06Z</dcterms:created>
  <dcterms:modified xsi:type="dcterms:W3CDTF">2022-07-28T13:58:36Z</dcterms:modified>
</cp:coreProperties>
</file>