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Dropbox\Phd\Dissertation\ExplanationAnalysis\results\"/>
    </mc:Choice>
  </mc:AlternateContent>
  <bookViews>
    <workbookView xWindow="0" yWindow="0" windowWidth="25200" windowHeight="11985" activeTab="3"/>
  </bookViews>
  <sheets>
    <sheet name="Act2" sheetId="7" r:id="rId1"/>
    <sheet name="Act5" sheetId="8" r:id="rId2"/>
    <sheet name="Act11" sheetId="9" r:id="rId3"/>
    <sheet name="Mod1" sheetId="11" r:id="rId4"/>
    <sheet name="Mod2" sheetId="12" r:id="rId5"/>
    <sheet name="Mod3" sheetId="13" r:id="rId6"/>
    <sheet name="Color Codes" sheetId="10" r:id="rId7"/>
  </sheets>
  <definedNames>
    <definedName name="_xlnm._FilterDatabase" localSheetId="2" hidden="1">'Act11'!$A$2:$AK$18</definedName>
    <definedName name="_xlnm._FilterDatabase" localSheetId="0" hidden="1">'Act2'!$R$51:$AO$75</definedName>
    <definedName name="_xlnm._FilterDatabase" localSheetId="1" hidden="1">'Act5'!$A$2:$AB$28</definedName>
    <definedName name="_xlnm._FilterDatabase" localSheetId="3" hidden="1">'Mod1'!$A$2:$AF$45</definedName>
    <definedName name="_xlnm._FilterDatabase" localSheetId="4" hidden="1">'Mod2'!$A$2:$AP$38</definedName>
    <definedName name="_xlnm._FilterDatabase" localSheetId="5" hidden="1">'Mod3'!$A$2:$BE$37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3" l="1"/>
  <c r="D42" i="13"/>
  <c r="E42" i="13"/>
  <c r="F42" i="13"/>
  <c r="B42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38" i="13"/>
  <c r="C43" i="12"/>
  <c r="D43" i="12"/>
  <c r="E43" i="12"/>
  <c r="F43" i="12"/>
  <c r="B43" i="12"/>
  <c r="C50" i="11"/>
  <c r="D50" i="11"/>
  <c r="E50" i="11"/>
  <c r="F50" i="11"/>
  <c r="B50" i="11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B39" i="12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B46" i="11"/>
  <c r="C23" i="9" l="1"/>
  <c r="D23" i="9"/>
  <c r="E23" i="9"/>
  <c r="F23" i="9"/>
  <c r="B23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B19" i="9"/>
  <c r="AK19" i="9"/>
  <c r="AL19" i="9"/>
  <c r="E31" i="7"/>
  <c r="C29" i="8"/>
  <c r="D29" i="8"/>
  <c r="E29" i="8"/>
  <c r="F29" i="8"/>
  <c r="G29" i="8"/>
  <c r="H29" i="8"/>
  <c r="C33" i="8" s="1"/>
  <c r="I29" i="8"/>
  <c r="D33" i="8" s="1"/>
  <c r="J29" i="8"/>
  <c r="E33" i="8" s="1"/>
  <c r="K29" i="8"/>
  <c r="L29" i="8"/>
  <c r="M29" i="8"/>
  <c r="N29" i="8"/>
  <c r="O29" i="8"/>
  <c r="P29" i="8"/>
  <c r="F33" i="8" s="1"/>
  <c r="Q29" i="8"/>
  <c r="B33" i="8" s="1"/>
  <c r="R29" i="8"/>
  <c r="S29" i="8"/>
  <c r="T29" i="8"/>
  <c r="U29" i="8"/>
  <c r="V29" i="8"/>
  <c r="W29" i="8"/>
  <c r="X29" i="8"/>
  <c r="Y29" i="8"/>
  <c r="Z29" i="8"/>
  <c r="B29" i="8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3" i="7"/>
  <c r="AB3" i="7"/>
  <c r="AC3" i="7"/>
  <c r="AB4" i="7"/>
  <c r="AC4" i="7"/>
  <c r="AB5" i="7"/>
  <c r="AC5" i="7"/>
  <c r="AC29" i="8"/>
  <c r="AK3" i="9"/>
  <c r="C31" i="7"/>
  <c r="D31" i="7"/>
  <c r="F31" i="7"/>
  <c r="B31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7" i="7"/>
  <c r="CB79" i="13" l="1"/>
  <c r="CB57" i="13"/>
  <c r="CB58" i="13"/>
  <c r="CB82" i="13"/>
  <c r="CB83" i="13"/>
  <c r="CB59" i="13"/>
  <c r="CB60" i="13"/>
  <c r="CB61" i="13"/>
  <c r="CB62" i="13"/>
  <c r="CB63" i="13"/>
  <c r="CB64" i="13"/>
  <c r="CB84" i="13"/>
  <c r="CB65" i="13"/>
  <c r="CB66" i="13"/>
  <c r="CB67" i="13"/>
  <c r="CB68" i="13"/>
  <c r="CB69" i="13"/>
  <c r="CB70" i="13"/>
  <c r="CB85" i="13"/>
  <c r="CB86" i="13"/>
  <c r="CB71" i="13"/>
  <c r="CB72" i="13"/>
  <c r="CB80" i="13"/>
  <c r="CB73" i="13"/>
  <c r="CB74" i="13"/>
  <c r="CB87" i="13"/>
  <c r="CB75" i="13"/>
  <c r="CB76" i="13"/>
  <c r="CB77" i="13"/>
  <c r="CB81" i="13"/>
  <c r="CB88" i="13"/>
  <c r="CB78" i="13"/>
  <c r="CB89" i="13"/>
  <c r="CB56" i="13"/>
  <c r="AX64" i="12"/>
  <c r="AX69" i="12"/>
  <c r="AX55" i="12"/>
  <c r="AX70" i="12"/>
  <c r="AX71" i="12"/>
  <c r="AX56" i="12"/>
  <c r="AX65" i="12"/>
  <c r="AX76" i="12"/>
  <c r="AX72" i="12"/>
  <c r="AX77" i="12"/>
  <c r="AX86" i="12"/>
  <c r="AX73" i="12"/>
  <c r="AX78" i="12"/>
  <c r="AX57" i="12"/>
  <c r="AX66" i="12"/>
  <c r="AX79" i="12"/>
  <c r="AX58" i="12"/>
  <c r="AX74" i="12"/>
  <c r="AX87" i="12"/>
  <c r="AX88" i="12"/>
  <c r="AX59" i="12"/>
  <c r="AX80" i="12"/>
  <c r="AX81" i="12"/>
  <c r="AX67" i="12"/>
  <c r="AX75" i="12"/>
  <c r="AX60" i="12"/>
  <c r="AX61" i="12"/>
  <c r="AX89" i="12"/>
  <c r="AX62" i="12"/>
  <c r="AX82" i="12"/>
  <c r="AX68" i="12"/>
  <c r="AX83" i="12"/>
  <c r="AX84" i="12"/>
  <c r="AX85" i="12"/>
  <c r="AX63" i="12"/>
  <c r="AX54" i="12"/>
  <c r="AE80" i="11"/>
  <c r="AE65" i="11"/>
  <c r="AE66" i="11"/>
  <c r="AE81" i="11"/>
  <c r="AE67" i="11"/>
  <c r="AE89" i="11"/>
  <c r="AE90" i="11"/>
  <c r="AE91" i="11"/>
  <c r="AE92" i="11"/>
  <c r="AE68" i="11"/>
  <c r="AE99" i="11"/>
  <c r="AE82" i="11"/>
  <c r="AE69" i="11"/>
  <c r="AE100" i="11"/>
  <c r="AE70" i="11"/>
  <c r="AE93" i="11"/>
  <c r="AE71" i="11"/>
  <c r="AE101" i="11"/>
  <c r="AE83" i="11"/>
  <c r="AE94" i="11"/>
  <c r="AE84" i="11"/>
  <c r="AE95" i="11"/>
  <c r="AE72" i="11"/>
  <c r="AE102" i="11"/>
  <c r="AE103" i="11"/>
  <c r="AE104" i="11"/>
  <c r="AE73" i="11"/>
  <c r="AE74" i="11"/>
  <c r="AE75" i="11"/>
  <c r="AE96" i="11"/>
  <c r="AE76" i="11"/>
  <c r="AE105" i="11"/>
  <c r="AE85" i="11"/>
  <c r="AE86" i="11"/>
  <c r="AE97" i="11"/>
  <c r="AE87" i="11"/>
  <c r="AE98" i="11"/>
  <c r="AE106" i="11"/>
  <c r="AE88" i="11"/>
  <c r="AE77" i="11"/>
  <c r="AE78" i="11"/>
  <c r="AE79" i="11"/>
  <c r="AE64" i="11"/>
  <c r="AE46" i="9"/>
  <c r="AE36" i="9"/>
  <c r="AE48" i="9"/>
  <c r="AE37" i="9"/>
  <c r="AE38" i="9"/>
  <c r="AE39" i="9"/>
  <c r="AE40" i="9"/>
  <c r="AE50" i="9"/>
  <c r="AE49" i="9"/>
  <c r="AE41" i="9"/>
  <c r="AE42" i="9"/>
  <c r="AE43" i="9"/>
  <c r="AE47" i="9"/>
  <c r="AE44" i="9"/>
  <c r="AE45" i="9"/>
  <c r="AE35" i="9"/>
  <c r="AY60" i="8"/>
  <c r="AY67" i="8"/>
  <c r="AY51" i="8"/>
  <c r="AY52" i="8"/>
  <c r="AY53" i="8"/>
  <c r="AY61" i="8"/>
  <c r="AY62" i="8"/>
  <c r="AY63" i="8"/>
  <c r="AY54" i="8"/>
  <c r="AY71" i="8"/>
  <c r="AY64" i="8"/>
  <c r="AY68" i="8"/>
  <c r="AY69" i="8"/>
  <c r="AY72" i="8"/>
  <c r="AY55" i="8"/>
  <c r="AY73" i="8"/>
  <c r="AY56" i="8"/>
  <c r="AY57" i="8"/>
  <c r="AY65" i="8"/>
  <c r="AY70" i="8"/>
  <c r="AY58" i="8"/>
  <c r="AY59" i="8"/>
  <c r="AY74" i="8"/>
  <c r="AY66" i="8"/>
  <c r="AY75" i="8"/>
  <c r="AY50" i="8"/>
  <c r="AO53" i="7" l="1"/>
  <c r="AO54" i="7"/>
  <c r="AO55" i="7"/>
  <c r="AO66" i="7"/>
  <c r="AO67" i="7"/>
  <c r="AO56" i="7"/>
  <c r="AO57" i="7"/>
  <c r="AO58" i="7"/>
  <c r="AO59" i="7"/>
  <c r="AO70" i="7"/>
  <c r="AO60" i="7"/>
  <c r="AO61" i="7"/>
  <c r="AO68" i="7"/>
  <c r="AO62" i="7"/>
  <c r="AO63" i="7"/>
  <c r="AO71" i="7"/>
  <c r="AO72" i="7"/>
  <c r="AO73" i="7"/>
  <c r="AO69" i="7"/>
  <c r="AO74" i="7"/>
  <c r="AO64" i="7"/>
  <c r="AO65" i="7"/>
  <c r="AO75" i="7"/>
  <c r="AO52" i="7"/>
  <c r="BC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O47" i="7"/>
  <c r="BE3" i="13" l="1"/>
  <c r="BE22" i="13"/>
  <c r="BE4" i="13"/>
  <c r="BE5" i="13"/>
  <c r="BE33" i="13"/>
  <c r="BE19" i="13"/>
  <c r="BE6" i="13"/>
  <c r="BE7" i="13"/>
  <c r="BE8" i="13"/>
  <c r="BE9" i="13"/>
  <c r="BE10" i="13"/>
  <c r="BE11" i="13"/>
  <c r="BE34" i="13"/>
  <c r="BE12" i="13"/>
  <c r="BE25" i="13"/>
  <c r="BE26" i="13"/>
  <c r="BE27" i="13"/>
  <c r="BE28" i="13"/>
  <c r="BE13" i="13"/>
  <c r="BE20" i="13"/>
  <c r="BE35" i="13"/>
  <c r="BE29" i="13"/>
  <c r="BE14" i="13"/>
  <c r="BE23" i="13"/>
  <c r="BE15" i="13"/>
  <c r="BE16" i="13"/>
  <c r="BE36" i="13"/>
  <c r="BE30" i="13"/>
  <c r="BE31" i="13"/>
  <c r="BE32" i="13"/>
  <c r="BE24" i="13"/>
  <c r="BE21" i="13"/>
  <c r="BE17" i="13"/>
  <c r="BE37" i="13"/>
  <c r="BE18" i="13"/>
  <c r="DI37" i="13"/>
  <c r="DH37" i="13"/>
  <c r="DG37" i="13"/>
  <c r="DF37" i="13"/>
  <c r="DE37" i="13"/>
  <c r="DD37" i="13"/>
  <c r="DC37" i="13"/>
  <c r="DB37" i="13"/>
  <c r="DA37" i="13"/>
  <c r="CZ37" i="13"/>
  <c r="CY37" i="13"/>
  <c r="CX37" i="13"/>
  <c r="CW37" i="13"/>
  <c r="CV37" i="13"/>
  <c r="CU37" i="13"/>
  <c r="CT37" i="13"/>
  <c r="CS37" i="13"/>
  <c r="CR37" i="13"/>
  <c r="CQ37" i="13"/>
  <c r="CP37" i="13"/>
  <c r="CO37" i="13"/>
  <c r="CN37" i="13"/>
  <c r="CM37" i="13"/>
  <c r="CL37" i="13"/>
  <c r="CK37" i="13"/>
  <c r="CJ37" i="13"/>
  <c r="CI37" i="13"/>
  <c r="CH37" i="13"/>
  <c r="CG37" i="13"/>
  <c r="CF37" i="13"/>
  <c r="CE37" i="13"/>
  <c r="CD37" i="13"/>
  <c r="CC37" i="13"/>
  <c r="CB37" i="13"/>
  <c r="CA37" i="13"/>
  <c r="BZ37" i="13"/>
  <c r="BY37" i="13"/>
  <c r="BX37" i="13"/>
  <c r="BW37" i="13"/>
  <c r="BV37" i="13"/>
  <c r="BU37" i="13"/>
  <c r="BT37" i="13"/>
  <c r="BS37" i="13"/>
  <c r="BR37" i="13"/>
  <c r="BQ37" i="13"/>
  <c r="BP37" i="13"/>
  <c r="BO37" i="13"/>
  <c r="BN37" i="13"/>
  <c r="BM37" i="13"/>
  <c r="BL37" i="13"/>
  <c r="BK37" i="13"/>
  <c r="BJ37" i="13"/>
  <c r="BI37" i="13"/>
  <c r="BH37" i="13"/>
  <c r="BG37" i="13"/>
  <c r="BF37" i="13"/>
  <c r="DI36" i="13"/>
  <c r="DH36" i="13"/>
  <c r="DG36" i="13"/>
  <c r="DF36" i="13"/>
  <c r="DE36" i="13"/>
  <c r="DD36" i="13"/>
  <c r="DC36" i="13"/>
  <c r="DB36" i="13"/>
  <c r="DA36" i="13"/>
  <c r="CZ36" i="13"/>
  <c r="CY36" i="13"/>
  <c r="CX36" i="13"/>
  <c r="CW36" i="13"/>
  <c r="CV36" i="13"/>
  <c r="CU36" i="13"/>
  <c r="CT36" i="13"/>
  <c r="CS36" i="13"/>
  <c r="CR36" i="13"/>
  <c r="CQ36" i="13"/>
  <c r="CP36" i="13"/>
  <c r="CO36" i="13"/>
  <c r="CN36" i="13"/>
  <c r="CM36" i="13"/>
  <c r="CL36" i="13"/>
  <c r="CK36" i="13"/>
  <c r="CJ36" i="13"/>
  <c r="CI36" i="13"/>
  <c r="CH36" i="13"/>
  <c r="CG36" i="13"/>
  <c r="CF36" i="13"/>
  <c r="CE36" i="13"/>
  <c r="CD36" i="13"/>
  <c r="CC36" i="13"/>
  <c r="CB36" i="13"/>
  <c r="CA36" i="13"/>
  <c r="BZ36" i="13"/>
  <c r="BY36" i="13"/>
  <c r="BX36" i="13"/>
  <c r="BW36" i="13"/>
  <c r="BV36" i="13"/>
  <c r="BU36" i="13"/>
  <c r="BT36" i="13"/>
  <c r="BS36" i="13"/>
  <c r="BR36" i="13"/>
  <c r="BQ36" i="13"/>
  <c r="BP36" i="13"/>
  <c r="BO36" i="13"/>
  <c r="BN36" i="13"/>
  <c r="BM36" i="13"/>
  <c r="BL36" i="13"/>
  <c r="BK36" i="13"/>
  <c r="BJ36" i="13"/>
  <c r="BI36" i="13"/>
  <c r="BH36" i="13"/>
  <c r="BG36" i="13"/>
  <c r="BF36" i="13"/>
  <c r="DI35" i="13"/>
  <c r="DH35" i="13"/>
  <c r="DG35" i="13"/>
  <c r="DF35" i="13"/>
  <c r="DE35" i="13"/>
  <c r="DD35" i="13"/>
  <c r="DC35" i="13"/>
  <c r="DB35" i="13"/>
  <c r="DA35" i="13"/>
  <c r="CZ35" i="13"/>
  <c r="CY35" i="13"/>
  <c r="CX35" i="13"/>
  <c r="CW35" i="13"/>
  <c r="CV35" i="13"/>
  <c r="CU35" i="13"/>
  <c r="CT35" i="13"/>
  <c r="CS35" i="13"/>
  <c r="CR35" i="13"/>
  <c r="CQ35" i="13"/>
  <c r="CP35" i="13"/>
  <c r="CO35" i="13"/>
  <c r="CN35" i="13"/>
  <c r="CM35" i="13"/>
  <c r="CL35" i="13"/>
  <c r="CK35" i="13"/>
  <c r="CJ35" i="13"/>
  <c r="CI35" i="13"/>
  <c r="CH35" i="13"/>
  <c r="CG35" i="13"/>
  <c r="CF35" i="13"/>
  <c r="CE35" i="13"/>
  <c r="CD35" i="13"/>
  <c r="CC35" i="13"/>
  <c r="CB35" i="13"/>
  <c r="CA35" i="13"/>
  <c r="BZ35" i="13"/>
  <c r="BY35" i="13"/>
  <c r="BX35" i="13"/>
  <c r="BW35" i="13"/>
  <c r="BV35" i="13"/>
  <c r="BU35" i="13"/>
  <c r="BT35" i="13"/>
  <c r="BS35" i="13"/>
  <c r="BR35" i="13"/>
  <c r="BQ35" i="13"/>
  <c r="BP35" i="13"/>
  <c r="BO35" i="13"/>
  <c r="BN35" i="13"/>
  <c r="BM35" i="13"/>
  <c r="BL35" i="13"/>
  <c r="BK35" i="13"/>
  <c r="BJ35" i="13"/>
  <c r="BI35" i="13"/>
  <c r="BH35" i="13"/>
  <c r="BG35" i="13"/>
  <c r="BF35" i="13"/>
  <c r="DI34" i="13"/>
  <c r="DH34" i="13"/>
  <c r="DG34" i="13"/>
  <c r="DF34" i="13"/>
  <c r="DE34" i="13"/>
  <c r="DD34" i="13"/>
  <c r="DC34" i="13"/>
  <c r="DB34" i="13"/>
  <c r="DA34" i="13"/>
  <c r="CZ34" i="13"/>
  <c r="CY34" i="13"/>
  <c r="CX34" i="13"/>
  <c r="CW34" i="13"/>
  <c r="CV34" i="13"/>
  <c r="CU34" i="13"/>
  <c r="CT34" i="13"/>
  <c r="CS34" i="13"/>
  <c r="CR34" i="13"/>
  <c r="CQ34" i="13"/>
  <c r="CP34" i="13"/>
  <c r="CO34" i="13"/>
  <c r="CN34" i="13"/>
  <c r="CM34" i="13"/>
  <c r="CL34" i="13"/>
  <c r="CK34" i="13"/>
  <c r="CJ34" i="13"/>
  <c r="CI34" i="13"/>
  <c r="CH34" i="13"/>
  <c r="CG34" i="13"/>
  <c r="CF34" i="13"/>
  <c r="CE34" i="13"/>
  <c r="CD34" i="13"/>
  <c r="CC34" i="13"/>
  <c r="CB34" i="13"/>
  <c r="CA34" i="13"/>
  <c r="BZ34" i="13"/>
  <c r="BY34" i="13"/>
  <c r="BX34" i="13"/>
  <c r="BW34" i="13"/>
  <c r="BV34" i="13"/>
  <c r="BU34" i="13"/>
  <c r="BT34" i="13"/>
  <c r="BS34" i="13"/>
  <c r="BR34" i="13"/>
  <c r="BQ34" i="13"/>
  <c r="BP34" i="13"/>
  <c r="BO34" i="13"/>
  <c r="BN34" i="13"/>
  <c r="BM34" i="13"/>
  <c r="BL34" i="13"/>
  <c r="BK34" i="13"/>
  <c r="BJ34" i="13"/>
  <c r="BI34" i="13"/>
  <c r="BH34" i="13"/>
  <c r="BG34" i="13"/>
  <c r="BF34" i="13"/>
  <c r="DI33" i="13"/>
  <c r="DH33" i="13"/>
  <c r="DG33" i="13"/>
  <c r="DF33" i="13"/>
  <c r="DE33" i="13"/>
  <c r="DD33" i="13"/>
  <c r="DC33" i="13"/>
  <c r="DB33" i="13"/>
  <c r="DA33" i="13"/>
  <c r="CZ33" i="13"/>
  <c r="CY33" i="13"/>
  <c r="CX33" i="13"/>
  <c r="CW33" i="13"/>
  <c r="CV33" i="13"/>
  <c r="CU33" i="13"/>
  <c r="CT33" i="13"/>
  <c r="CS33" i="13"/>
  <c r="CR33" i="13"/>
  <c r="CQ33" i="13"/>
  <c r="CP33" i="13"/>
  <c r="CO33" i="13"/>
  <c r="CN33" i="13"/>
  <c r="CM33" i="13"/>
  <c r="CL33" i="13"/>
  <c r="CK33" i="13"/>
  <c r="CJ33" i="13"/>
  <c r="CI33" i="13"/>
  <c r="CH33" i="13"/>
  <c r="CG33" i="13"/>
  <c r="CF33" i="13"/>
  <c r="CE33" i="13"/>
  <c r="CD33" i="13"/>
  <c r="CC33" i="13"/>
  <c r="CB33" i="13"/>
  <c r="CA33" i="13"/>
  <c r="BZ33" i="13"/>
  <c r="BY33" i="13"/>
  <c r="BX33" i="13"/>
  <c r="BW33" i="13"/>
  <c r="BV33" i="13"/>
  <c r="BU33" i="13"/>
  <c r="BT33" i="13"/>
  <c r="BS33" i="13"/>
  <c r="BR33" i="13"/>
  <c r="BQ33" i="13"/>
  <c r="BP33" i="13"/>
  <c r="BO33" i="13"/>
  <c r="BN33" i="13"/>
  <c r="BM33" i="13"/>
  <c r="BL33" i="13"/>
  <c r="BK33" i="13"/>
  <c r="BJ33" i="13"/>
  <c r="BI33" i="13"/>
  <c r="BH33" i="13"/>
  <c r="BG33" i="13"/>
  <c r="BF33" i="13"/>
  <c r="DI32" i="13"/>
  <c r="DH32" i="13"/>
  <c r="DG32" i="13"/>
  <c r="DF32" i="13"/>
  <c r="DE32" i="13"/>
  <c r="DD32" i="13"/>
  <c r="DC32" i="13"/>
  <c r="DB32" i="13"/>
  <c r="DA32" i="13"/>
  <c r="CZ32" i="13"/>
  <c r="CY32" i="13"/>
  <c r="CX32" i="13"/>
  <c r="CW32" i="13"/>
  <c r="CV32" i="13"/>
  <c r="CU32" i="13"/>
  <c r="CT32" i="13"/>
  <c r="CS32" i="13"/>
  <c r="CR32" i="13"/>
  <c r="CQ32" i="13"/>
  <c r="CP32" i="13"/>
  <c r="CO32" i="13"/>
  <c r="CN32" i="13"/>
  <c r="CM32" i="13"/>
  <c r="CL32" i="13"/>
  <c r="CK32" i="13"/>
  <c r="CJ32" i="13"/>
  <c r="CI32" i="13"/>
  <c r="CH32" i="13"/>
  <c r="CG32" i="13"/>
  <c r="CF32" i="13"/>
  <c r="CE32" i="13"/>
  <c r="CD32" i="13"/>
  <c r="CC32" i="13"/>
  <c r="CB32" i="13"/>
  <c r="CA32" i="13"/>
  <c r="BZ32" i="13"/>
  <c r="BY32" i="13"/>
  <c r="BX32" i="13"/>
  <c r="BW32" i="13"/>
  <c r="BV32" i="13"/>
  <c r="BU32" i="13"/>
  <c r="BT32" i="13"/>
  <c r="BS32" i="13"/>
  <c r="BR32" i="13"/>
  <c r="BQ32" i="13"/>
  <c r="BP32" i="13"/>
  <c r="BO32" i="13"/>
  <c r="BN32" i="13"/>
  <c r="BM32" i="13"/>
  <c r="BL32" i="13"/>
  <c r="BK32" i="13"/>
  <c r="BJ32" i="13"/>
  <c r="BI32" i="13"/>
  <c r="BH32" i="13"/>
  <c r="BG32" i="13"/>
  <c r="BF32" i="13"/>
  <c r="DI31" i="13"/>
  <c r="DH31" i="13"/>
  <c r="DG31" i="13"/>
  <c r="DF31" i="13"/>
  <c r="DE31" i="13"/>
  <c r="DD31" i="13"/>
  <c r="DC31" i="13"/>
  <c r="DB31" i="13"/>
  <c r="DA31" i="13"/>
  <c r="CZ31" i="13"/>
  <c r="CY31" i="13"/>
  <c r="CX31" i="13"/>
  <c r="CW31" i="13"/>
  <c r="CV31" i="13"/>
  <c r="CU31" i="13"/>
  <c r="CT31" i="13"/>
  <c r="CS31" i="13"/>
  <c r="CR31" i="13"/>
  <c r="CQ31" i="13"/>
  <c r="CP31" i="13"/>
  <c r="CO31" i="13"/>
  <c r="CN31" i="13"/>
  <c r="CM31" i="13"/>
  <c r="CL31" i="13"/>
  <c r="CK31" i="13"/>
  <c r="CJ31" i="13"/>
  <c r="CI31" i="13"/>
  <c r="CH31" i="13"/>
  <c r="CG31" i="13"/>
  <c r="CF31" i="13"/>
  <c r="CE31" i="13"/>
  <c r="CD31" i="13"/>
  <c r="CC31" i="13"/>
  <c r="CB31" i="13"/>
  <c r="CA31" i="13"/>
  <c r="BZ31" i="13"/>
  <c r="BY31" i="13"/>
  <c r="BX31" i="13"/>
  <c r="BW31" i="13"/>
  <c r="BV31" i="13"/>
  <c r="BU31" i="13"/>
  <c r="BT31" i="13"/>
  <c r="BS31" i="13"/>
  <c r="BR31" i="13"/>
  <c r="BQ31" i="13"/>
  <c r="BP31" i="13"/>
  <c r="BO31" i="13"/>
  <c r="BN31" i="13"/>
  <c r="BM31" i="13"/>
  <c r="BL31" i="13"/>
  <c r="BK31" i="13"/>
  <c r="BJ31" i="13"/>
  <c r="BI31" i="13"/>
  <c r="BH31" i="13"/>
  <c r="BG31" i="13"/>
  <c r="BF31" i="13"/>
  <c r="DI30" i="13"/>
  <c r="DH30" i="13"/>
  <c r="DG30" i="13"/>
  <c r="DF30" i="13"/>
  <c r="DE30" i="13"/>
  <c r="DD30" i="13"/>
  <c r="DC30" i="13"/>
  <c r="DB30" i="13"/>
  <c r="DA30" i="13"/>
  <c r="CZ30" i="13"/>
  <c r="CY30" i="13"/>
  <c r="CX30" i="13"/>
  <c r="CW30" i="13"/>
  <c r="CV30" i="13"/>
  <c r="CU30" i="13"/>
  <c r="CT30" i="13"/>
  <c r="CS30" i="13"/>
  <c r="CR30" i="13"/>
  <c r="CQ30" i="13"/>
  <c r="CP30" i="13"/>
  <c r="CO30" i="13"/>
  <c r="CN30" i="13"/>
  <c r="CM30" i="13"/>
  <c r="CL30" i="13"/>
  <c r="CK30" i="13"/>
  <c r="CJ30" i="13"/>
  <c r="CI30" i="13"/>
  <c r="CH30" i="13"/>
  <c r="CG30" i="13"/>
  <c r="CF30" i="13"/>
  <c r="CE30" i="13"/>
  <c r="CD30" i="13"/>
  <c r="CC30" i="13"/>
  <c r="CB30" i="13"/>
  <c r="CA30" i="13"/>
  <c r="BZ30" i="13"/>
  <c r="BY30" i="13"/>
  <c r="BX30" i="13"/>
  <c r="BW30" i="13"/>
  <c r="BV30" i="13"/>
  <c r="BU30" i="13"/>
  <c r="BT30" i="13"/>
  <c r="BS30" i="13"/>
  <c r="BR30" i="13"/>
  <c r="BQ30" i="13"/>
  <c r="BP30" i="13"/>
  <c r="BO30" i="13"/>
  <c r="BN30" i="13"/>
  <c r="BM30" i="13"/>
  <c r="BL30" i="13"/>
  <c r="BK30" i="13"/>
  <c r="BJ30" i="13"/>
  <c r="BI30" i="13"/>
  <c r="BH30" i="13"/>
  <c r="BG30" i="13"/>
  <c r="BF30" i="13"/>
  <c r="DI29" i="13"/>
  <c r="DH29" i="13"/>
  <c r="DG29" i="13"/>
  <c r="DF29" i="13"/>
  <c r="DE29" i="13"/>
  <c r="DD29" i="13"/>
  <c r="DC29" i="13"/>
  <c r="DB29" i="13"/>
  <c r="DA29" i="13"/>
  <c r="CZ29" i="13"/>
  <c r="CY29" i="13"/>
  <c r="CX29" i="13"/>
  <c r="CW29" i="13"/>
  <c r="CV29" i="13"/>
  <c r="CU29" i="13"/>
  <c r="CT29" i="13"/>
  <c r="CS29" i="13"/>
  <c r="CR29" i="13"/>
  <c r="CQ29" i="13"/>
  <c r="CP29" i="13"/>
  <c r="CO29" i="13"/>
  <c r="CN29" i="13"/>
  <c r="CM29" i="13"/>
  <c r="CL29" i="13"/>
  <c r="CK29" i="13"/>
  <c r="CJ29" i="13"/>
  <c r="CI29" i="13"/>
  <c r="CH29" i="13"/>
  <c r="CG29" i="13"/>
  <c r="CF29" i="13"/>
  <c r="CE29" i="13"/>
  <c r="CD29" i="13"/>
  <c r="CC29" i="13"/>
  <c r="CB29" i="13"/>
  <c r="CA29" i="13"/>
  <c r="BZ29" i="13"/>
  <c r="BY29" i="13"/>
  <c r="BX29" i="13"/>
  <c r="BW29" i="13"/>
  <c r="BV29" i="13"/>
  <c r="BU29" i="13"/>
  <c r="BT29" i="13"/>
  <c r="BS29" i="13"/>
  <c r="BR29" i="13"/>
  <c r="BQ29" i="13"/>
  <c r="BP29" i="13"/>
  <c r="BO29" i="13"/>
  <c r="BN29" i="13"/>
  <c r="BM29" i="13"/>
  <c r="BL29" i="13"/>
  <c r="BK29" i="13"/>
  <c r="BJ29" i="13"/>
  <c r="BI29" i="13"/>
  <c r="BH29" i="13"/>
  <c r="BG29" i="13"/>
  <c r="BF29" i="13"/>
  <c r="DI28" i="13"/>
  <c r="DH28" i="13"/>
  <c r="DG28" i="13"/>
  <c r="DF28" i="13"/>
  <c r="DE28" i="13"/>
  <c r="DD28" i="13"/>
  <c r="DC28" i="13"/>
  <c r="DB28" i="13"/>
  <c r="DA28" i="13"/>
  <c r="CZ28" i="13"/>
  <c r="CY28" i="13"/>
  <c r="CX28" i="13"/>
  <c r="CW28" i="13"/>
  <c r="CV28" i="13"/>
  <c r="CU28" i="13"/>
  <c r="CT28" i="13"/>
  <c r="CS28" i="13"/>
  <c r="CR28" i="13"/>
  <c r="CQ28" i="13"/>
  <c r="CP28" i="13"/>
  <c r="CO28" i="13"/>
  <c r="CN28" i="13"/>
  <c r="CM28" i="13"/>
  <c r="CL28" i="13"/>
  <c r="CK28" i="13"/>
  <c r="CJ28" i="13"/>
  <c r="CI28" i="13"/>
  <c r="CH28" i="13"/>
  <c r="CG28" i="13"/>
  <c r="CF28" i="13"/>
  <c r="CE28" i="13"/>
  <c r="CD28" i="13"/>
  <c r="CC28" i="13"/>
  <c r="CB28" i="13"/>
  <c r="CA28" i="13"/>
  <c r="BZ28" i="13"/>
  <c r="BY28" i="13"/>
  <c r="BX28" i="13"/>
  <c r="BW28" i="13"/>
  <c r="BV28" i="13"/>
  <c r="BU28" i="13"/>
  <c r="BT28" i="13"/>
  <c r="BS28" i="13"/>
  <c r="BR28" i="13"/>
  <c r="BQ28" i="13"/>
  <c r="BP28" i="13"/>
  <c r="BO28" i="13"/>
  <c r="BN28" i="13"/>
  <c r="BM28" i="13"/>
  <c r="BL28" i="13"/>
  <c r="BK28" i="13"/>
  <c r="BJ28" i="13"/>
  <c r="BI28" i="13"/>
  <c r="BH28" i="13"/>
  <c r="BG28" i="13"/>
  <c r="BF28" i="13"/>
  <c r="DI27" i="13"/>
  <c r="DH27" i="13"/>
  <c r="DG27" i="13"/>
  <c r="DF27" i="13"/>
  <c r="DE27" i="13"/>
  <c r="DD27" i="13"/>
  <c r="DC27" i="13"/>
  <c r="DB27" i="13"/>
  <c r="DA27" i="13"/>
  <c r="CZ27" i="13"/>
  <c r="CY27" i="13"/>
  <c r="CX27" i="13"/>
  <c r="CW27" i="13"/>
  <c r="CV27" i="13"/>
  <c r="CU27" i="13"/>
  <c r="CT27" i="13"/>
  <c r="CS27" i="13"/>
  <c r="CR27" i="13"/>
  <c r="CQ27" i="13"/>
  <c r="CP27" i="13"/>
  <c r="CO27" i="13"/>
  <c r="CN27" i="13"/>
  <c r="CM27" i="13"/>
  <c r="CL27" i="13"/>
  <c r="CK27" i="13"/>
  <c r="CJ27" i="13"/>
  <c r="CI27" i="13"/>
  <c r="CH27" i="13"/>
  <c r="CG27" i="13"/>
  <c r="CF27" i="13"/>
  <c r="CE27" i="13"/>
  <c r="CD27" i="13"/>
  <c r="CC27" i="13"/>
  <c r="CB27" i="13"/>
  <c r="CA27" i="13"/>
  <c r="BZ27" i="13"/>
  <c r="BY27" i="13"/>
  <c r="BX27" i="13"/>
  <c r="BW27" i="13"/>
  <c r="BV27" i="13"/>
  <c r="BU27" i="13"/>
  <c r="BT27" i="13"/>
  <c r="BS27" i="13"/>
  <c r="BR27" i="13"/>
  <c r="BQ27" i="13"/>
  <c r="BP27" i="13"/>
  <c r="BO27" i="13"/>
  <c r="BN27" i="13"/>
  <c r="BM27" i="13"/>
  <c r="BL27" i="13"/>
  <c r="BK27" i="13"/>
  <c r="BJ27" i="13"/>
  <c r="BI27" i="13"/>
  <c r="BH27" i="13"/>
  <c r="BG27" i="13"/>
  <c r="BF27" i="13"/>
  <c r="DI26" i="13"/>
  <c r="DH26" i="13"/>
  <c r="DG26" i="13"/>
  <c r="DF26" i="13"/>
  <c r="DE26" i="13"/>
  <c r="DD26" i="13"/>
  <c r="DC26" i="13"/>
  <c r="DB26" i="13"/>
  <c r="DA26" i="13"/>
  <c r="CZ26" i="13"/>
  <c r="CY26" i="13"/>
  <c r="CX26" i="13"/>
  <c r="CW26" i="13"/>
  <c r="CV26" i="13"/>
  <c r="CU26" i="13"/>
  <c r="CT26" i="13"/>
  <c r="CS26" i="13"/>
  <c r="CR26" i="13"/>
  <c r="CQ26" i="13"/>
  <c r="CP26" i="13"/>
  <c r="CO26" i="13"/>
  <c r="CN26" i="13"/>
  <c r="CM26" i="13"/>
  <c r="CL26" i="13"/>
  <c r="CK26" i="13"/>
  <c r="CJ26" i="13"/>
  <c r="CI26" i="13"/>
  <c r="CH26" i="13"/>
  <c r="CG26" i="13"/>
  <c r="CF26" i="13"/>
  <c r="CE26" i="13"/>
  <c r="CD26" i="13"/>
  <c r="CC26" i="13"/>
  <c r="CB26" i="13"/>
  <c r="CA26" i="13"/>
  <c r="BZ26" i="13"/>
  <c r="BY26" i="13"/>
  <c r="BX26" i="13"/>
  <c r="BW26" i="13"/>
  <c r="BV26" i="13"/>
  <c r="BU26" i="13"/>
  <c r="BT26" i="13"/>
  <c r="BS26" i="13"/>
  <c r="BR26" i="13"/>
  <c r="BQ26" i="13"/>
  <c r="BP26" i="13"/>
  <c r="BO26" i="13"/>
  <c r="BN26" i="13"/>
  <c r="BM26" i="13"/>
  <c r="BL26" i="13"/>
  <c r="BK26" i="13"/>
  <c r="BJ26" i="13"/>
  <c r="BI26" i="13"/>
  <c r="BH26" i="13"/>
  <c r="BG26" i="13"/>
  <c r="BF26" i="13"/>
  <c r="DI25" i="13"/>
  <c r="DH25" i="13"/>
  <c r="DG25" i="13"/>
  <c r="DF25" i="13"/>
  <c r="DE25" i="13"/>
  <c r="DD25" i="13"/>
  <c r="DC25" i="13"/>
  <c r="DB25" i="13"/>
  <c r="DA25" i="13"/>
  <c r="CZ25" i="13"/>
  <c r="CY25" i="13"/>
  <c r="CX25" i="13"/>
  <c r="CW25" i="13"/>
  <c r="CV25" i="13"/>
  <c r="CU25" i="13"/>
  <c r="CT25" i="13"/>
  <c r="CS25" i="13"/>
  <c r="CR25" i="13"/>
  <c r="CQ25" i="13"/>
  <c r="CP25" i="13"/>
  <c r="CO25" i="13"/>
  <c r="CN25" i="13"/>
  <c r="CM25" i="13"/>
  <c r="CL25" i="13"/>
  <c r="CK25" i="13"/>
  <c r="CJ25" i="13"/>
  <c r="CI25" i="13"/>
  <c r="CH25" i="13"/>
  <c r="CG25" i="13"/>
  <c r="CF25" i="13"/>
  <c r="CE25" i="13"/>
  <c r="CD25" i="13"/>
  <c r="CC25" i="13"/>
  <c r="CB25" i="13"/>
  <c r="CA25" i="13"/>
  <c r="BZ25" i="13"/>
  <c r="BY25" i="13"/>
  <c r="BX25" i="13"/>
  <c r="BW25" i="13"/>
  <c r="BV25" i="13"/>
  <c r="BU25" i="13"/>
  <c r="BT25" i="13"/>
  <c r="BS25" i="13"/>
  <c r="BR25" i="13"/>
  <c r="BQ25" i="13"/>
  <c r="BP25" i="13"/>
  <c r="BO25" i="13"/>
  <c r="BN25" i="13"/>
  <c r="BM25" i="13"/>
  <c r="BL25" i="13"/>
  <c r="BK25" i="13"/>
  <c r="BJ25" i="13"/>
  <c r="BI25" i="13"/>
  <c r="BH25" i="13"/>
  <c r="BG25" i="13"/>
  <c r="BF25" i="13"/>
  <c r="DI24" i="13"/>
  <c r="DH24" i="13"/>
  <c r="DG24" i="13"/>
  <c r="DF24" i="13"/>
  <c r="DE24" i="13"/>
  <c r="DD24" i="13"/>
  <c r="DC24" i="13"/>
  <c r="DB24" i="13"/>
  <c r="DA24" i="13"/>
  <c r="CZ24" i="13"/>
  <c r="CY24" i="13"/>
  <c r="CX24" i="13"/>
  <c r="CW24" i="13"/>
  <c r="CV24" i="13"/>
  <c r="CU24" i="13"/>
  <c r="CT24" i="13"/>
  <c r="CS24" i="13"/>
  <c r="CR24" i="13"/>
  <c r="CQ24" i="13"/>
  <c r="CP24" i="13"/>
  <c r="CO24" i="13"/>
  <c r="CN24" i="13"/>
  <c r="CM24" i="13"/>
  <c r="CL24" i="13"/>
  <c r="CK24" i="13"/>
  <c r="CJ24" i="13"/>
  <c r="CI24" i="13"/>
  <c r="CH24" i="13"/>
  <c r="CG24" i="13"/>
  <c r="CF24" i="13"/>
  <c r="CE24" i="13"/>
  <c r="CD24" i="13"/>
  <c r="CC24" i="13"/>
  <c r="CB24" i="13"/>
  <c r="CA24" i="13"/>
  <c r="BZ24" i="13"/>
  <c r="BY24" i="13"/>
  <c r="BX24" i="13"/>
  <c r="BW24" i="13"/>
  <c r="BV24" i="13"/>
  <c r="BU24" i="13"/>
  <c r="BT24" i="13"/>
  <c r="BS24" i="13"/>
  <c r="BR24" i="13"/>
  <c r="BQ24" i="13"/>
  <c r="BP24" i="13"/>
  <c r="BO24" i="13"/>
  <c r="BN24" i="13"/>
  <c r="BM24" i="13"/>
  <c r="BL24" i="13"/>
  <c r="BK24" i="13"/>
  <c r="BJ24" i="13"/>
  <c r="BI24" i="13"/>
  <c r="BH24" i="13"/>
  <c r="BG24" i="13"/>
  <c r="BF24" i="13"/>
  <c r="DI23" i="13"/>
  <c r="DH23" i="13"/>
  <c r="DG23" i="13"/>
  <c r="DF23" i="13"/>
  <c r="DE23" i="13"/>
  <c r="DD23" i="13"/>
  <c r="DC23" i="13"/>
  <c r="DB23" i="13"/>
  <c r="DA23" i="13"/>
  <c r="CZ23" i="13"/>
  <c r="CY23" i="13"/>
  <c r="CX23" i="13"/>
  <c r="CW23" i="13"/>
  <c r="CV23" i="13"/>
  <c r="CU23" i="13"/>
  <c r="CT23" i="13"/>
  <c r="CS23" i="13"/>
  <c r="CR23" i="13"/>
  <c r="CQ23" i="13"/>
  <c r="CP23" i="13"/>
  <c r="CO23" i="13"/>
  <c r="CN23" i="13"/>
  <c r="CM23" i="13"/>
  <c r="CL23" i="13"/>
  <c r="CK23" i="13"/>
  <c r="CJ23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DI22" i="13"/>
  <c r="DH22" i="13"/>
  <c r="DG22" i="13"/>
  <c r="DF22" i="13"/>
  <c r="DE22" i="13"/>
  <c r="DD22" i="13"/>
  <c r="DC22" i="13"/>
  <c r="DB22" i="13"/>
  <c r="DA22" i="13"/>
  <c r="CZ22" i="13"/>
  <c r="CY22" i="13"/>
  <c r="CX22" i="13"/>
  <c r="CW22" i="13"/>
  <c r="CV22" i="13"/>
  <c r="CU22" i="13"/>
  <c r="CT22" i="13"/>
  <c r="CS22" i="13"/>
  <c r="CR22" i="13"/>
  <c r="CQ22" i="13"/>
  <c r="CP22" i="13"/>
  <c r="CO22" i="13"/>
  <c r="CN22" i="13"/>
  <c r="CM22" i="13"/>
  <c r="CL22" i="13"/>
  <c r="CK22" i="13"/>
  <c r="CJ22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DI21" i="13"/>
  <c r="DH21" i="13"/>
  <c r="DG21" i="13"/>
  <c r="DF21" i="13"/>
  <c r="DE21" i="13"/>
  <c r="DD21" i="13"/>
  <c r="DC21" i="13"/>
  <c r="DB21" i="13"/>
  <c r="DA21" i="13"/>
  <c r="CZ21" i="13"/>
  <c r="CY21" i="13"/>
  <c r="CX21" i="13"/>
  <c r="CW21" i="13"/>
  <c r="CV21" i="13"/>
  <c r="CU21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DI20" i="13"/>
  <c r="DH20" i="13"/>
  <c r="DG20" i="13"/>
  <c r="DF20" i="13"/>
  <c r="DE20" i="13"/>
  <c r="DD20" i="13"/>
  <c r="DC20" i="13"/>
  <c r="DB20" i="13"/>
  <c r="DA20" i="13"/>
  <c r="CZ20" i="13"/>
  <c r="CY20" i="13"/>
  <c r="CX20" i="13"/>
  <c r="CW20" i="13"/>
  <c r="CV20" i="13"/>
  <c r="CU20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DI19" i="13"/>
  <c r="DH19" i="13"/>
  <c r="DG19" i="13"/>
  <c r="DF19" i="13"/>
  <c r="DE19" i="13"/>
  <c r="DD19" i="13"/>
  <c r="DC19" i="13"/>
  <c r="DB19" i="13"/>
  <c r="DA19" i="13"/>
  <c r="CZ19" i="13"/>
  <c r="CY19" i="13"/>
  <c r="CX19" i="13"/>
  <c r="CW19" i="13"/>
  <c r="CV19" i="13"/>
  <c r="CU19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DI18" i="13"/>
  <c r="DH18" i="13"/>
  <c r="DG18" i="13"/>
  <c r="DF18" i="13"/>
  <c r="DE18" i="13"/>
  <c r="DD18" i="13"/>
  <c r="DC18" i="13"/>
  <c r="DB18" i="13"/>
  <c r="DA18" i="13"/>
  <c r="CZ18" i="13"/>
  <c r="CY18" i="13"/>
  <c r="CX18" i="13"/>
  <c r="CW18" i="13"/>
  <c r="CV18" i="13"/>
  <c r="CU18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DI17" i="13"/>
  <c r="DH17" i="13"/>
  <c r="DG17" i="13"/>
  <c r="DF17" i="13"/>
  <c r="DE17" i="13"/>
  <c r="DD17" i="13"/>
  <c r="DC17" i="13"/>
  <c r="DB17" i="13"/>
  <c r="DA17" i="13"/>
  <c r="CZ17" i="13"/>
  <c r="CY17" i="13"/>
  <c r="CX17" i="13"/>
  <c r="CW17" i="13"/>
  <c r="CV17" i="13"/>
  <c r="CU17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DI16" i="13"/>
  <c r="DH16" i="13"/>
  <c r="DG16" i="13"/>
  <c r="DF16" i="13"/>
  <c r="DE16" i="13"/>
  <c r="DD16" i="13"/>
  <c r="DC16" i="13"/>
  <c r="DB16" i="13"/>
  <c r="DA16" i="13"/>
  <c r="CZ16" i="13"/>
  <c r="CY16" i="13"/>
  <c r="CX16" i="13"/>
  <c r="CW16" i="13"/>
  <c r="CV16" i="13"/>
  <c r="CU16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DI15" i="13"/>
  <c r="DH15" i="13"/>
  <c r="DG15" i="13"/>
  <c r="DF15" i="13"/>
  <c r="DE15" i="13"/>
  <c r="DD15" i="13"/>
  <c r="DC15" i="13"/>
  <c r="DB15" i="13"/>
  <c r="DA15" i="13"/>
  <c r="CZ15" i="13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DI14" i="13"/>
  <c r="DH14" i="13"/>
  <c r="DG14" i="13"/>
  <c r="DF14" i="13"/>
  <c r="DE14" i="13"/>
  <c r="DD14" i="13"/>
  <c r="DC14" i="13"/>
  <c r="DB14" i="13"/>
  <c r="DA14" i="13"/>
  <c r="CZ14" i="13"/>
  <c r="CY14" i="13"/>
  <c r="CX14" i="13"/>
  <c r="CW14" i="13"/>
  <c r="CV14" i="13"/>
  <c r="CU14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DI13" i="13"/>
  <c r="DH13" i="13"/>
  <c r="DG13" i="13"/>
  <c r="DF13" i="13"/>
  <c r="DE13" i="13"/>
  <c r="DD13" i="13"/>
  <c r="DC13" i="13"/>
  <c r="DB13" i="13"/>
  <c r="DA13" i="13"/>
  <c r="CZ13" i="13"/>
  <c r="CY13" i="13"/>
  <c r="CX13" i="13"/>
  <c r="CW13" i="13"/>
  <c r="CV13" i="13"/>
  <c r="CU13" i="13"/>
  <c r="CT13" i="13"/>
  <c r="CS13" i="13"/>
  <c r="CR13" i="13"/>
  <c r="CQ13" i="13"/>
  <c r="CP13" i="13"/>
  <c r="CO13" i="13"/>
  <c r="CN13" i="13"/>
  <c r="CM13" i="13"/>
  <c r="CL13" i="13"/>
  <c r="CK13" i="13"/>
  <c r="CJ13" i="13"/>
  <c r="CI13" i="13"/>
  <c r="CH13" i="13"/>
  <c r="CG13" i="13"/>
  <c r="CF13" i="13"/>
  <c r="CE13" i="13"/>
  <c r="CD13" i="13"/>
  <c r="CC13" i="13"/>
  <c r="CB13" i="13"/>
  <c r="CA13" i="13"/>
  <c r="BZ13" i="13"/>
  <c r="BY13" i="13"/>
  <c r="BX13" i="13"/>
  <c r="BW13" i="13"/>
  <c r="BV13" i="13"/>
  <c r="BU13" i="13"/>
  <c r="BT13" i="13"/>
  <c r="BS13" i="13"/>
  <c r="BR13" i="13"/>
  <c r="BQ13" i="13"/>
  <c r="BP13" i="13"/>
  <c r="BO13" i="13"/>
  <c r="BN13" i="13"/>
  <c r="BM13" i="13"/>
  <c r="BL13" i="13"/>
  <c r="BK13" i="13"/>
  <c r="BJ13" i="13"/>
  <c r="BI13" i="13"/>
  <c r="BH13" i="13"/>
  <c r="BG13" i="13"/>
  <c r="BF13" i="13"/>
  <c r="DI12" i="13"/>
  <c r="DH12" i="13"/>
  <c r="DG12" i="13"/>
  <c r="DF12" i="13"/>
  <c r="DE12" i="13"/>
  <c r="DD12" i="13"/>
  <c r="DC12" i="13"/>
  <c r="DB12" i="13"/>
  <c r="DA12" i="13"/>
  <c r="CZ12" i="13"/>
  <c r="CY12" i="13"/>
  <c r="CX12" i="13"/>
  <c r="CW12" i="13"/>
  <c r="CV12" i="13"/>
  <c r="CU12" i="13"/>
  <c r="CT12" i="13"/>
  <c r="CS12" i="13"/>
  <c r="CR12" i="13"/>
  <c r="CQ12" i="13"/>
  <c r="CP12" i="13"/>
  <c r="CO12" i="13"/>
  <c r="CN12" i="13"/>
  <c r="CM12" i="13"/>
  <c r="CL12" i="13"/>
  <c r="CK12" i="13"/>
  <c r="CJ12" i="13"/>
  <c r="CI12" i="13"/>
  <c r="CH12" i="13"/>
  <c r="CG12" i="13"/>
  <c r="CF12" i="13"/>
  <c r="CE12" i="13"/>
  <c r="CD12" i="13"/>
  <c r="CC12" i="13"/>
  <c r="CB12" i="13"/>
  <c r="CA12" i="13"/>
  <c r="BZ12" i="13"/>
  <c r="BY12" i="13"/>
  <c r="BX12" i="13"/>
  <c r="BW12" i="13"/>
  <c r="BV12" i="13"/>
  <c r="BU12" i="13"/>
  <c r="BT12" i="13"/>
  <c r="BS12" i="13"/>
  <c r="BR12" i="13"/>
  <c r="BQ12" i="13"/>
  <c r="BP12" i="13"/>
  <c r="BO12" i="13"/>
  <c r="BN12" i="13"/>
  <c r="BM12" i="13"/>
  <c r="BL12" i="13"/>
  <c r="BK12" i="13"/>
  <c r="BJ12" i="13"/>
  <c r="BI12" i="13"/>
  <c r="BH12" i="13"/>
  <c r="BG12" i="13"/>
  <c r="BF12" i="13"/>
  <c r="DI11" i="13"/>
  <c r="DH11" i="13"/>
  <c r="DG11" i="13"/>
  <c r="DF11" i="13"/>
  <c r="DE11" i="13"/>
  <c r="DD11" i="13"/>
  <c r="DC11" i="13"/>
  <c r="DB11" i="13"/>
  <c r="DA11" i="13"/>
  <c r="CZ11" i="13"/>
  <c r="CY11" i="13"/>
  <c r="CX11" i="13"/>
  <c r="CW11" i="13"/>
  <c r="CV11" i="13"/>
  <c r="CU11" i="13"/>
  <c r="CT11" i="13"/>
  <c r="CS11" i="13"/>
  <c r="CR11" i="13"/>
  <c r="CQ11" i="13"/>
  <c r="CP11" i="13"/>
  <c r="CO11" i="13"/>
  <c r="CN11" i="13"/>
  <c r="CM11" i="13"/>
  <c r="CL11" i="13"/>
  <c r="CK11" i="13"/>
  <c r="CJ11" i="13"/>
  <c r="CI11" i="13"/>
  <c r="CH11" i="13"/>
  <c r="CG11" i="13"/>
  <c r="CF11" i="13"/>
  <c r="CE11" i="13"/>
  <c r="CD11" i="13"/>
  <c r="CC11" i="13"/>
  <c r="CB11" i="13"/>
  <c r="CA11" i="13"/>
  <c r="BZ11" i="13"/>
  <c r="BY11" i="13"/>
  <c r="BX11" i="13"/>
  <c r="BW11" i="13"/>
  <c r="BV11" i="13"/>
  <c r="BU11" i="13"/>
  <c r="BT11" i="13"/>
  <c r="BS11" i="13"/>
  <c r="BR11" i="13"/>
  <c r="BQ11" i="13"/>
  <c r="BP11" i="13"/>
  <c r="BO11" i="13"/>
  <c r="BN11" i="13"/>
  <c r="BM11" i="13"/>
  <c r="BL11" i="13"/>
  <c r="BK11" i="13"/>
  <c r="BJ11" i="13"/>
  <c r="BI11" i="13"/>
  <c r="BH11" i="13"/>
  <c r="BG11" i="13"/>
  <c r="BF11" i="13"/>
  <c r="DI10" i="13"/>
  <c r="DH10" i="13"/>
  <c r="DG10" i="13"/>
  <c r="DF10" i="13"/>
  <c r="DE10" i="13"/>
  <c r="DD10" i="13"/>
  <c r="DC10" i="13"/>
  <c r="DB10" i="13"/>
  <c r="DA10" i="13"/>
  <c r="CZ10" i="13"/>
  <c r="CY10" i="13"/>
  <c r="CX10" i="13"/>
  <c r="CW10" i="13"/>
  <c r="CV10" i="13"/>
  <c r="CU10" i="13"/>
  <c r="CT10" i="13"/>
  <c r="CS10" i="13"/>
  <c r="CR10" i="13"/>
  <c r="CQ10" i="13"/>
  <c r="CP10" i="13"/>
  <c r="CO10" i="13"/>
  <c r="CN10" i="13"/>
  <c r="CM10" i="13"/>
  <c r="CL10" i="13"/>
  <c r="CK10" i="13"/>
  <c r="CJ10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BW10" i="13"/>
  <c r="BV10" i="13"/>
  <c r="BU10" i="13"/>
  <c r="BT10" i="13"/>
  <c r="BS10" i="13"/>
  <c r="BR10" i="13"/>
  <c r="BQ10" i="13"/>
  <c r="BP10" i="13"/>
  <c r="BO10" i="13"/>
  <c r="BN10" i="13"/>
  <c r="BM10" i="13"/>
  <c r="BL10" i="13"/>
  <c r="BK10" i="13"/>
  <c r="BJ10" i="13"/>
  <c r="BI10" i="13"/>
  <c r="BH10" i="13"/>
  <c r="BG10" i="13"/>
  <c r="BF10" i="13"/>
  <c r="DI9" i="13"/>
  <c r="DH9" i="13"/>
  <c r="DG9" i="13"/>
  <c r="DF9" i="13"/>
  <c r="DE9" i="13"/>
  <c r="DD9" i="13"/>
  <c r="DC9" i="13"/>
  <c r="DB9" i="13"/>
  <c r="DA9" i="13"/>
  <c r="CZ9" i="13"/>
  <c r="CY9" i="13"/>
  <c r="CX9" i="13"/>
  <c r="CW9" i="13"/>
  <c r="CV9" i="13"/>
  <c r="CU9" i="13"/>
  <c r="CT9" i="13"/>
  <c r="CS9" i="13"/>
  <c r="CR9" i="13"/>
  <c r="CQ9" i="13"/>
  <c r="CP9" i="13"/>
  <c r="CO9" i="13"/>
  <c r="CN9" i="13"/>
  <c r="CM9" i="13"/>
  <c r="CL9" i="13"/>
  <c r="CK9" i="13"/>
  <c r="CJ9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BW9" i="13"/>
  <c r="BV9" i="13"/>
  <c r="BU9" i="13"/>
  <c r="BT9" i="13"/>
  <c r="BS9" i="13"/>
  <c r="BR9" i="13"/>
  <c r="BQ9" i="13"/>
  <c r="BP9" i="13"/>
  <c r="BO9" i="13"/>
  <c r="BN9" i="13"/>
  <c r="BM9" i="13"/>
  <c r="BL9" i="13"/>
  <c r="BK9" i="13"/>
  <c r="BJ9" i="13"/>
  <c r="BI9" i="13"/>
  <c r="BH9" i="13"/>
  <c r="BG9" i="13"/>
  <c r="BF9" i="13"/>
  <c r="DI8" i="13"/>
  <c r="DH8" i="13"/>
  <c r="DG8" i="13"/>
  <c r="DF8" i="13"/>
  <c r="DE8" i="13"/>
  <c r="DD8" i="13"/>
  <c r="DC8" i="13"/>
  <c r="DB8" i="13"/>
  <c r="DA8" i="13"/>
  <c r="CZ8" i="13"/>
  <c r="CY8" i="13"/>
  <c r="CX8" i="13"/>
  <c r="CW8" i="13"/>
  <c r="CV8" i="13"/>
  <c r="CU8" i="13"/>
  <c r="CT8" i="13"/>
  <c r="CS8" i="13"/>
  <c r="CR8" i="13"/>
  <c r="CQ8" i="13"/>
  <c r="CP8" i="13"/>
  <c r="CO8" i="13"/>
  <c r="CN8" i="13"/>
  <c r="CM8" i="13"/>
  <c r="CL8" i="13"/>
  <c r="CK8" i="13"/>
  <c r="CJ8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BW8" i="13"/>
  <c r="BV8" i="13"/>
  <c r="BU8" i="13"/>
  <c r="BT8" i="13"/>
  <c r="BS8" i="13"/>
  <c r="BR8" i="13"/>
  <c r="BQ8" i="13"/>
  <c r="BP8" i="13"/>
  <c r="BO8" i="13"/>
  <c r="BN8" i="13"/>
  <c r="BM8" i="13"/>
  <c r="BL8" i="13"/>
  <c r="BK8" i="13"/>
  <c r="BJ8" i="13"/>
  <c r="BI8" i="13"/>
  <c r="BH8" i="13"/>
  <c r="BG8" i="13"/>
  <c r="BF8" i="13"/>
  <c r="DI7" i="13"/>
  <c r="DH7" i="13"/>
  <c r="DG7" i="13"/>
  <c r="DF7" i="13"/>
  <c r="DE7" i="13"/>
  <c r="DD7" i="13"/>
  <c r="DC7" i="13"/>
  <c r="DB7" i="13"/>
  <c r="DA7" i="13"/>
  <c r="CZ7" i="13"/>
  <c r="CY7" i="13"/>
  <c r="CX7" i="13"/>
  <c r="CW7" i="13"/>
  <c r="CV7" i="13"/>
  <c r="CU7" i="13"/>
  <c r="CT7" i="13"/>
  <c r="CS7" i="13"/>
  <c r="CR7" i="13"/>
  <c r="CQ7" i="13"/>
  <c r="CP7" i="13"/>
  <c r="CO7" i="13"/>
  <c r="CN7" i="13"/>
  <c r="CM7" i="13"/>
  <c r="CL7" i="13"/>
  <c r="CK7" i="13"/>
  <c r="CJ7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DI6" i="13"/>
  <c r="DH6" i="13"/>
  <c r="DG6" i="13"/>
  <c r="DF6" i="13"/>
  <c r="DE6" i="13"/>
  <c r="DD6" i="13"/>
  <c r="DC6" i="13"/>
  <c r="DB6" i="13"/>
  <c r="DA6" i="13"/>
  <c r="CZ6" i="13"/>
  <c r="CY6" i="13"/>
  <c r="CX6" i="13"/>
  <c r="CW6" i="13"/>
  <c r="CV6" i="13"/>
  <c r="CU6" i="13"/>
  <c r="CT6" i="13"/>
  <c r="CS6" i="13"/>
  <c r="CR6" i="13"/>
  <c r="CQ6" i="13"/>
  <c r="CP6" i="13"/>
  <c r="CO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W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H6" i="13"/>
  <c r="BG6" i="13"/>
  <c r="BF6" i="13"/>
  <c r="DI5" i="13"/>
  <c r="DH5" i="13"/>
  <c r="DG5" i="13"/>
  <c r="DF5" i="13"/>
  <c r="DE5" i="13"/>
  <c r="DD5" i="13"/>
  <c r="DC5" i="13"/>
  <c r="DB5" i="13"/>
  <c r="DA5" i="13"/>
  <c r="CZ5" i="13"/>
  <c r="CY5" i="13"/>
  <c r="CX5" i="13"/>
  <c r="CW5" i="13"/>
  <c r="CV5" i="13"/>
  <c r="CU5" i="13"/>
  <c r="CT5" i="13"/>
  <c r="CS5" i="13"/>
  <c r="CR5" i="13"/>
  <c r="CQ5" i="13"/>
  <c r="CP5" i="13"/>
  <c r="CO5" i="13"/>
  <c r="CN5" i="13"/>
  <c r="CM5" i="13"/>
  <c r="CL5" i="13"/>
  <c r="CK5" i="13"/>
  <c r="CJ5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BW5" i="13"/>
  <c r="BV5" i="13"/>
  <c r="BU5" i="13"/>
  <c r="BT5" i="13"/>
  <c r="BS5" i="13"/>
  <c r="BR5" i="13"/>
  <c r="BQ5" i="13"/>
  <c r="BP5" i="13"/>
  <c r="BO5" i="13"/>
  <c r="BN5" i="13"/>
  <c r="BM5" i="13"/>
  <c r="BL5" i="13"/>
  <c r="BK5" i="13"/>
  <c r="BJ5" i="13"/>
  <c r="BI5" i="13"/>
  <c r="BH5" i="13"/>
  <c r="BG5" i="13"/>
  <c r="BF5" i="13"/>
  <c r="DI4" i="13"/>
  <c r="DH4" i="13"/>
  <c r="DG4" i="13"/>
  <c r="DF4" i="13"/>
  <c r="DE4" i="13"/>
  <c r="DD4" i="13"/>
  <c r="DC4" i="13"/>
  <c r="DB4" i="13"/>
  <c r="DA4" i="13"/>
  <c r="CZ4" i="13"/>
  <c r="CY4" i="13"/>
  <c r="CX4" i="13"/>
  <c r="CW4" i="13"/>
  <c r="CV4" i="13"/>
  <c r="CU4" i="13"/>
  <c r="CT4" i="13"/>
  <c r="CS4" i="13"/>
  <c r="CR4" i="13"/>
  <c r="CQ4" i="13"/>
  <c r="CP4" i="13"/>
  <c r="CO4" i="13"/>
  <c r="CN4" i="13"/>
  <c r="CM4" i="13"/>
  <c r="CL4" i="13"/>
  <c r="CK4" i="13"/>
  <c r="CJ4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BW4" i="13"/>
  <c r="BV4" i="13"/>
  <c r="BU4" i="13"/>
  <c r="BT4" i="13"/>
  <c r="BS4" i="13"/>
  <c r="BR4" i="13"/>
  <c r="BQ4" i="13"/>
  <c r="BP4" i="13"/>
  <c r="BO4" i="13"/>
  <c r="BN4" i="13"/>
  <c r="BM4" i="13"/>
  <c r="BL4" i="13"/>
  <c r="BK4" i="13"/>
  <c r="BJ4" i="13"/>
  <c r="BI4" i="13"/>
  <c r="BH4" i="13"/>
  <c r="BG4" i="13"/>
  <c r="BF4" i="13"/>
  <c r="DI3" i="13"/>
  <c r="DH3" i="13"/>
  <c r="DG3" i="13"/>
  <c r="DF3" i="13"/>
  <c r="DE3" i="13"/>
  <c r="DD3" i="13"/>
  <c r="DC3" i="13"/>
  <c r="DB3" i="13"/>
  <c r="DA3" i="13"/>
  <c r="CZ3" i="13"/>
  <c r="CY3" i="13"/>
  <c r="CX3" i="13"/>
  <c r="CW3" i="13"/>
  <c r="CV3" i="13"/>
  <c r="CU3" i="13"/>
  <c r="CT3" i="13"/>
  <c r="CS3" i="13"/>
  <c r="CR3" i="13"/>
  <c r="CQ3" i="13"/>
  <c r="CP3" i="13"/>
  <c r="CO3" i="13"/>
  <c r="CN3" i="13"/>
  <c r="CM3" i="13"/>
  <c r="CL3" i="13"/>
  <c r="CK3" i="13"/>
  <c r="CJ3" i="13"/>
  <c r="CI3" i="13"/>
  <c r="CH3" i="13"/>
  <c r="CG3" i="13"/>
  <c r="CF3" i="13"/>
  <c r="CE3" i="13"/>
  <c r="CD3" i="13"/>
  <c r="CC3" i="13"/>
  <c r="CB3" i="13"/>
  <c r="CA3" i="13"/>
  <c r="BZ3" i="13"/>
  <c r="BY3" i="13"/>
  <c r="BX3" i="13"/>
  <c r="BW3" i="13"/>
  <c r="BV3" i="13"/>
  <c r="BU3" i="13"/>
  <c r="BT3" i="13"/>
  <c r="BS3" i="13"/>
  <c r="BR3" i="13"/>
  <c r="BQ3" i="13"/>
  <c r="BP3" i="13"/>
  <c r="BO3" i="13"/>
  <c r="BN3" i="13"/>
  <c r="BM3" i="13"/>
  <c r="BL3" i="13"/>
  <c r="BK3" i="13"/>
  <c r="BJ3" i="13"/>
  <c r="BI3" i="13"/>
  <c r="BH3" i="13"/>
  <c r="BG3" i="13"/>
  <c r="BF3" i="13"/>
  <c r="AP19" i="12"/>
  <c r="AP24" i="12"/>
  <c r="AP3" i="12"/>
  <c r="AP25" i="12"/>
  <c r="AP26" i="12"/>
  <c r="AP4" i="12"/>
  <c r="AP20" i="12"/>
  <c r="AP9" i="12"/>
  <c r="AP27" i="12"/>
  <c r="AP31" i="12"/>
  <c r="AP11" i="12"/>
  <c r="AP28" i="12"/>
  <c r="AP10" i="12"/>
  <c r="AP16" i="12"/>
  <c r="AP21" i="12"/>
  <c r="AP32" i="12"/>
  <c r="AP5" i="12"/>
  <c r="AP29" i="12"/>
  <c r="AP12" i="12"/>
  <c r="AP13" i="12"/>
  <c r="AP6" i="12"/>
  <c r="AP33" i="12"/>
  <c r="AP34" i="12"/>
  <c r="AP22" i="12"/>
  <c r="AP30" i="12"/>
  <c r="AP7" i="12"/>
  <c r="AP8" i="12"/>
  <c r="AP14" i="12"/>
  <c r="AP17" i="12"/>
  <c r="AP35" i="12"/>
  <c r="AP23" i="12"/>
  <c r="AP36" i="12"/>
  <c r="AP37" i="12"/>
  <c r="AP38" i="12"/>
  <c r="AP18" i="12"/>
  <c r="AP15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F23" i="11"/>
  <c r="AF32" i="11"/>
  <c r="AF33" i="11"/>
  <c r="AF24" i="11"/>
  <c r="AF13" i="11"/>
  <c r="AF3" i="11"/>
  <c r="AF4" i="11"/>
  <c r="AF5" i="11"/>
  <c r="AF15" i="11"/>
  <c r="AF34" i="11"/>
  <c r="AF16" i="11"/>
  <c r="AF14" i="11"/>
  <c r="AF35" i="11"/>
  <c r="AF17" i="11"/>
  <c r="AF36" i="11"/>
  <c r="AF6" i="11"/>
  <c r="AF37" i="11"/>
  <c r="AF18" i="11"/>
  <c r="AF25" i="11"/>
  <c r="AF7" i="11"/>
  <c r="AF26" i="11"/>
  <c r="AF8" i="11"/>
  <c r="AF38" i="11"/>
  <c r="AF19" i="11"/>
  <c r="AF20" i="11"/>
  <c r="AF21" i="11"/>
  <c r="AF39" i="11"/>
  <c r="AF40" i="11"/>
  <c r="AF41" i="11"/>
  <c r="AF9" i="11"/>
  <c r="AF42" i="11"/>
  <c r="AF12" i="11"/>
  <c r="AF27" i="11"/>
  <c r="AF28" i="11"/>
  <c r="AF10" i="11"/>
  <c r="AF29" i="11"/>
  <c r="AF11" i="11"/>
  <c r="AF22" i="11"/>
  <c r="AF30" i="11"/>
  <c r="AF43" i="11"/>
  <c r="AF44" i="11"/>
  <c r="AF45" i="11"/>
  <c r="AF31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DI45" i="13" l="1"/>
  <c r="CM45" i="13"/>
  <c r="BV45" i="13"/>
  <c r="DB45" i="13"/>
  <c r="BO45" i="13"/>
  <c r="CE45" i="13"/>
  <c r="DC45" i="13"/>
  <c r="BH45" i="13"/>
  <c r="BX45" i="13"/>
  <c r="DD45" i="13"/>
  <c r="BI45" i="13"/>
  <c r="BY45" i="13"/>
  <c r="DE45" i="13"/>
  <c r="BJ45" i="13"/>
  <c r="BZ45" i="13"/>
  <c r="CX45" i="13"/>
  <c r="BK45" i="13"/>
  <c r="BS45" i="13"/>
  <c r="CA45" i="13"/>
  <c r="CI45" i="13"/>
  <c r="CQ45" i="13"/>
  <c r="CY45" i="13"/>
  <c r="DG45" i="13"/>
  <c r="BN45" i="13"/>
  <c r="CD45" i="13"/>
  <c r="CT45" i="13"/>
  <c r="BG45" i="13"/>
  <c r="BW45" i="13"/>
  <c r="CU45" i="13"/>
  <c r="BP45" i="13"/>
  <c r="CF45" i="13"/>
  <c r="CV45" i="13"/>
  <c r="BQ45" i="13"/>
  <c r="CG45" i="13"/>
  <c r="CW45" i="13"/>
  <c r="BR45" i="13"/>
  <c r="CH45" i="13"/>
  <c r="DF45" i="13"/>
  <c r="BL45" i="13"/>
  <c r="BT45" i="13"/>
  <c r="CB45" i="13"/>
  <c r="CJ45" i="13"/>
  <c r="CR45" i="13"/>
  <c r="CZ45" i="13"/>
  <c r="DH45" i="13"/>
  <c r="CL45" i="13"/>
  <c r="CN45" i="13"/>
  <c r="CO45" i="13"/>
  <c r="CP45" i="13"/>
  <c r="BM45" i="13"/>
  <c r="BU45" i="13"/>
  <c r="CC45" i="13"/>
  <c r="CK45" i="13"/>
  <c r="CS45" i="13"/>
  <c r="DA45" i="13"/>
  <c r="CE46" i="12"/>
  <c r="CB46" i="12"/>
  <c r="AZ46" i="12"/>
  <c r="BH46" i="12"/>
  <c r="BQ46" i="12"/>
  <c r="BB46" i="12"/>
  <c r="BZ46" i="12"/>
  <c r="AU46" i="12"/>
  <c r="BC46" i="12"/>
  <c r="CA46" i="12"/>
  <c r="AV46" i="12"/>
  <c r="BL46" i="12"/>
  <c r="AW46" i="12"/>
  <c r="BE46" i="12"/>
  <c r="BM46" i="12"/>
  <c r="BU46" i="12"/>
  <c r="CC46" i="12"/>
  <c r="AR46" i="12"/>
  <c r="BP46" i="12"/>
  <c r="AS46" i="12"/>
  <c r="BY46" i="12"/>
  <c r="AT46" i="12"/>
  <c r="BJ46" i="12"/>
  <c r="BS46" i="12"/>
  <c r="BD46" i="12"/>
  <c r="BT46" i="12"/>
  <c r="AX46" i="12"/>
  <c r="BF46" i="12"/>
  <c r="BN46" i="12"/>
  <c r="BV46" i="12"/>
  <c r="CD46" i="12"/>
  <c r="BX46" i="12"/>
  <c r="BA46" i="12"/>
  <c r="BI46" i="12"/>
  <c r="BR46" i="12"/>
  <c r="BK46" i="12"/>
  <c r="AY46" i="12"/>
  <c r="BG46" i="12"/>
  <c r="BO46" i="12"/>
  <c r="BW46" i="12"/>
  <c r="AS53" i="11"/>
  <c r="AH62" i="11"/>
  <c r="BF53" i="11"/>
  <c r="AI53" i="11"/>
  <c r="AY53" i="11"/>
  <c r="AJ53" i="11"/>
  <c r="BH53" i="11"/>
  <c r="AK53" i="11"/>
  <c r="BI53" i="11"/>
  <c r="AL53" i="11"/>
  <c r="BJ53" i="11"/>
  <c r="AM53" i="11"/>
  <c r="AU53" i="11"/>
  <c r="BC53" i="11"/>
  <c r="BK53" i="11"/>
  <c r="AH53" i="11"/>
  <c r="AP53" i="11"/>
  <c r="AQ53" i="11"/>
  <c r="AZ53" i="11"/>
  <c r="BA53" i="11"/>
  <c r="BB53" i="11"/>
  <c r="AN53" i="11"/>
  <c r="AV53" i="11"/>
  <c r="BD53" i="11"/>
  <c r="AX53" i="11"/>
  <c r="BG53" i="11"/>
  <c r="AR53" i="11"/>
  <c r="AT53" i="11"/>
  <c r="AO53" i="11"/>
  <c r="AW53" i="11"/>
  <c r="BE53" i="11"/>
  <c r="AK9" i="9" l="1"/>
  <c r="AK16" i="9"/>
  <c r="AK18" i="9"/>
  <c r="AK12" i="9"/>
  <c r="AK4" i="9"/>
  <c r="AK6" i="9"/>
  <c r="AK17" i="9"/>
  <c r="AK13" i="9"/>
  <c r="AK11" i="9"/>
  <c r="AK7" i="9"/>
  <c r="AK8" i="9"/>
  <c r="AK10" i="9"/>
  <c r="AK14" i="9"/>
  <c r="AK15" i="9"/>
  <c r="AK5" i="9"/>
  <c r="AB13" i="8"/>
  <c r="AA13" i="8" s="1"/>
  <c r="AB28" i="8"/>
  <c r="AA28" i="8" s="1"/>
  <c r="AB9" i="8"/>
  <c r="AA9" i="8" s="1"/>
  <c r="AB5" i="8"/>
  <c r="AA5" i="8" s="1"/>
  <c r="AB17" i="8"/>
  <c r="AA17" i="8" s="1"/>
  <c r="AB6" i="8"/>
  <c r="AA6" i="8" s="1"/>
  <c r="AB8" i="8"/>
  <c r="AA8" i="8" s="1"/>
  <c r="AB18" i="8"/>
  <c r="AA18" i="8" s="1"/>
  <c r="AB19" i="8"/>
  <c r="AA19" i="8" s="1"/>
  <c r="AB24" i="8"/>
  <c r="AA24" i="8" s="1"/>
  <c r="AB7" i="8"/>
  <c r="AA7" i="8" s="1"/>
  <c r="AB22" i="8"/>
  <c r="AA22" i="8" s="1"/>
  <c r="AB23" i="8"/>
  <c r="AA23" i="8" s="1"/>
  <c r="AB25" i="8"/>
  <c r="AA25" i="8" s="1"/>
  <c r="AB10" i="8"/>
  <c r="AA10" i="8" s="1"/>
  <c r="AB3" i="8"/>
  <c r="AA3" i="8" s="1"/>
  <c r="AB11" i="8"/>
  <c r="AA11" i="8" s="1"/>
  <c r="AB12" i="8"/>
  <c r="AA12" i="8" s="1"/>
  <c r="AB27" i="8"/>
  <c r="AA27" i="8" s="1"/>
  <c r="AB14" i="8"/>
  <c r="AA14" i="8" s="1"/>
  <c r="AB20" i="8"/>
  <c r="AA20" i="8" s="1"/>
  <c r="AB26" i="8"/>
  <c r="AA26" i="8" s="1"/>
  <c r="AB15" i="8"/>
  <c r="AA15" i="8" s="1"/>
  <c r="AB21" i="8"/>
  <c r="AA21" i="8" s="1"/>
  <c r="AB4" i="8"/>
  <c r="AA4" i="8" s="1"/>
  <c r="AB16" i="8"/>
  <c r="AA16" i="8" s="1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B8" i="7"/>
  <c r="AB23" i="7"/>
  <c r="AB24" i="7"/>
  <c r="AB6" i="7"/>
  <c r="AB9" i="7"/>
  <c r="AB17" i="7"/>
  <c r="AB10" i="7"/>
  <c r="AB25" i="7"/>
  <c r="AB21" i="7"/>
  <c r="AB11" i="7"/>
  <c r="AB18" i="7"/>
  <c r="AB7" i="7"/>
  <c r="AB12" i="7"/>
  <c r="AB19" i="7"/>
  <c r="AB15" i="7"/>
  <c r="AB13" i="7"/>
  <c r="AB20" i="7"/>
  <c r="AB16" i="7"/>
  <c r="AB26" i="7"/>
  <c r="AB14" i="7"/>
  <c r="AB22" i="7"/>
  <c r="BU26" i="9" l="1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N26" i="9"/>
  <c r="AO26" i="9"/>
  <c r="AM26" i="9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L4" i="9" l="1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3" i="9"/>
  <c r="BU18" i="9"/>
  <c r="BT18" i="9"/>
  <c r="BS18" i="9"/>
  <c r="BR18" i="9"/>
  <c r="BQ18" i="9"/>
  <c r="BU17" i="9"/>
  <c r="BT17" i="9"/>
  <c r="BS17" i="9"/>
  <c r="BR17" i="9"/>
  <c r="BQ17" i="9"/>
  <c r="BU16" i="9"/>
  <c r="BT16" i="9"/>
  <c r="BS16" i="9"/>
  <c r="BR16" i="9"/>
  <c r="BQ16" i="9"/>
  <c r="BU15" i="9"/>
  <c r="BT15" i="9"/>
  <c r="BS15" i="9"/>
  <c r="BR15" i="9"/>
  <c r="BQ15" i="9"/>
  <c r="BU14" i="9"/>
  <c r="BT14" i="9"/>
  <c r="BS14" i="9"/>
  <c r="BR14" i="9"/>
  <c r="BQ14" i="9"/>
  <c r="BU13" i="9"/>
  <c r="BT13" i="9"/>
  <c r="BS13" i="9"/>
  <c r="BR13" i="9"/>
  <c r="BQ13" i="9"/>
  <c r="BU12" i="9"/>
  <c r="BT12" i="9"/>
  <c r="BS12" i="9"/>
  <c r="BR12" i="9"/>
  <c r="BQ12" i="9"/>
  <c r="BU11" i="9"/>
  <c r="BT11" i="9"/>
  <c r="BS11" i="9"/>
  <c r="BR11" i="9"/>
  <c r="BQ11" i="9"/>
  <c r="BU10" i="9"/>
  <c r="BT10" i="9"/>
  <c r="BS10" i="9"/>
  <c r="BR10" i="9"/>
  <c r="BQ10" i="9"/>
  <c r="BU9" i="9"/>
  <c r="BT9" i="9"/>
  <c r="BS9" i="9"/>
  <c r="BR9" i="9"/>
  <c r="BQ9" i="9"/>
  <c r="BU8" i="9"/>
  <c r="BT8" i="9"/>
  <c r="BS8" i="9"/>
  <c r="BR8" i="9"/>
  <c r="BQ8" i="9"/>
  <c r="BU7" i="9"/>
  <c r="BT7" i="9"/>
  <c r="BS7" i="9"/>
  <c r="BR7" i="9"/>
  <c r="BQ7" i="9"/>
  <c r="BU6" i="9"/>
  <c r="BT6" i="9"/>
  <c r="BS6" i="9"/>
  <c r="BR6" i="9"/>
  <c r="BQ6" i="9"/>
  <c r="BU5" i="9"/>
  <c r="BT5" i="9"/>
  <c r="BS5" i="9"/>
  <c r="BR5" i="9"/>
  <c r="BQ5" i="9"/>
  <c r="BU4" i="9"/>
  <c r="BT4" i="9"/>
  <c r="BS4" i="9"/>
  <c r="BR4" i="9"/>
  <c r="BQ4" i="9"/>
  <c r="BU3" i="9"/>
  <c r="BT3" i="9"/>
  <c r="BS3" i="9"/>
  <c r="BR3" i="9"/>
  <c r="BQ3" i="9"/>
  <c r="BP18" i="9"/>
  <c r="BO18" i="9"/>
  <c r="BN18" i="9"/>
  <c r="BM18" i="9"/>
  <c r="BL18" i="9"/>
  <c r="BP17" i="9"/>
  <c r="BO17" i="9"/>
  <c r="BN17" i="9"/>
  <c r="BM17" i="9"/>
  <c r="BL17" i="9"/>
  <c r="BP16" i="9"/>
  <c r="BO16" i="9"/>
  <c r="BN16" i="9"/>
  <c r="BM16" i="9"/>
  <c r="BL16" i="9"/>
  <c r="BP15" i="9"/>
  <c r="BO15" i="9"/>
  <c r="BN15" i="9"/>
  <c r="BM15" i="9"/>
  <c r="BL15" i="9"/>
  <c r="BP14" i="9"/>
  <c r="BO14" i="9"/>
  <c r="BN14" i="9"/>
  <c r="BM14" i="9"/>
  <c r="BL14" i="9"/>
  <c r="BP13" i="9"/>
  <c r="BO13" i="9"/>
  <c r="BN13" i="9"/>
  <c r="BM13" i="9"/>
  <c r="BL13" i="9"/>
  <c r="BP12" i="9"/>
  <c r="BO12" i="9"/>
  <c r="BN12" i="9"/>
  <c r="BM12" i="9"/>
  <c r="BL12" i="9"/>
  <c r="BP11" i="9"/>
  <c r="BO11" i="9"/>
  <c r="BN11" i="9"/>
  <c r="BM11" i="9"/>
  <c r="BL11" i="9"/>
  <c r="BP10" i="9"/>
  <c r="BO10" i="9"/>
  <c r="BN10" i="9"/>
  <c r="BM10" i="9"/>
  <c r="BL10" i="9"/>
  <c r="BP9" i="9"/>
  <c r="BO9" i="9"/>
  <c r="BN9" i="9"/>
  <c r="BM9" i="9"/>
  <c r="BL9" i="9"/>
  <c r="BP8" i="9"/>
  <c r="BO8" i="9"/>
  <c r="BN8" i="9"/>
  <c r="BM8" i="9"/>
  <c r="BL8" i="9"/>
  <c r="BP7" i="9"/>
  <c r="BO7" i="9"/>
  <c r="BN7" i="9"/>
  <c r="BM7" i="9"/>
  <c r="BL7" i="9"/>
  <c r="BP6" i="9"/>
  <c r="BO6" i="9"/>
  <c r="BN6" i="9"/>
  <c r="BM6" i="9"/>
  <c r="BL6" i="9"/>
  <c r="BP5" i="9"/>
  <c r="BO5" i="9"/>
  <c r="BN5" i="9"/>
  <c r="BM5" i="9"/>
  <c r="BL5" i="9"/>
  <c r="BP4" i="9"/>
  <c r="BO4" i="9"/>
  <c r="BN4" i="9"/>
  <c r="BM4" i="9"/>
  <c r="BL4" i="9"/>
  <c r="BP3" i="9"/>
  <c r="BO3" i="9"/>
  <c r="BN3" i="9"/>
  <c r="BM3" i="9"/>
  <c r="BL3" i="9"/>
  <c r="BK18" i="9"/>
  <c r="BJ18" i="9"/>
  <c r="BI18" i="9"/>
  <c r="BH18" i="9"/>
  <c r="BG18" i="9"/>
  <c r="BK17" i="9"/>
  <c r="BJ17" i="9"/>
  <c r="BI17" i="9"/>
  <c r="BH17" i="9"/>
  <c r="BG17" i="9"/>
  <c r="BK16" i="9"/>
  <c r="BJ16" i="9"/>
  <c r="BI16" i="9"/>
  <c r="BH16" i="9"/>
  <c r="BG16" i="9"/>
  <c r="BK15" i="9"/>
  <c r="BJ15" i="9"/>
  <c r="BI15" i="9"/>
  <c r="BH15" i="9"/>
  <c r="BG15" i="9"/>
  <c r="BK14" i="9"/>
  <c r="BJ14" i="9"/>
  <c r="BI14" i="9"/>
  <c r="BH14" i="9"/>
  <c r="BG14" i="9"/>
  <c r="BK13" i="9"/>
  <c r="BJ13" i="9"/>
  <c r="BI13" i="9"/>
  <c r="BH13" i="9"/>
  <c r="BG13" i="9"/>
  <c r="BK12" i="9"/>
  <c r="BJ12" i="9"/>
  <c r="BI12" i="9"/>
  <c r="BH12" i="9"/>
  <c r="BG12" i="9"/>
  <c r="BK11" i="9"/>
  <c r="BJ11" i="9"/>
  <c r="BI11" i="9"/>
  <c r="BH11" i="9"/>
  <c r="BG11" i="9"/>
  <c r="BK10" i="9"/>
  <c r="BJ10" i="9"/>
  <c r="BI10" i="9"/>
  <c r="BH10" i="9"/>
  <c r="BG10" i="9"/>
  <c r="BK9" i="9"/>
  <c r="BJ9" i="9"/>
  <c r="BI9" i="9"/>
  <c r="BH9" i="9"/>
  <c r="BG9" i="9"/>
  <c r="BK8" i="9"/>
  <c r="BJ8" i="9"/>
  <c r="BI8" i="9"/>
  <c r="BH8" i="9"/>
  <c r="BG8" i="9"/>
  <c r="BK7" i="9"/>
  <c r="BJ7" i="9"/>
  <c r="BI7" i="9"/>
  <c r="BH7" i="9"/>
  <c r="BG7" i="9"/>
  <c r="BK6" i="9"/>
  <c r="BJ6" i="9"/>
  <c r="BI6" i="9"/>
  <c r="BH6" i="9"/>
  <c r="BG6" i="9"/>
  <c r="BK5" i="9"/>
  <c r="BJ5" i="9"/>
  <c r="BI5" i="9"/>
  <c r="BH5" i="9"/>
  <c r="BG5" i="9"/>
  <c r="BK4" i="9"/>
  <c r="BJ4" i="9"/>
  <c r="BI4" i="9"/>
  <c r="BH4" i="9"/>
  <c r="BG4" i="9"/>
  <c r="BK3" i="9"/>
  <c r="BJ3" i="9"/>
  <c r="BI3" i="9"/>
  <c r="BH3" i="9"/>
  <c r="BG3" i="9"/>
  <c r="BF18" i="9"/>
  <c r="BE18" i="9"/>
  <c r="BD18" i="9"/>
  <c r="BC18" i="9"/>
  <c r="BB18" i="9"/>
  <c r="BF17" i="9"/>
  <c r="BE17" i="9"/>
  <c r="BD17" i="9"/>
  <c r="BC17" i="9"/>
  <c r="BB17" i="9"/>
  <c r="BF16" i="9"/>
  <c r="BE16" i="9"/>
  <c r="BD16" i="9"/>
  <c r="BC16" i="9"/>
  <c r="BB16" i="9"/>
  <c r="BF15" i="9"/>
  <c r="BE15" i="9"/>
  <c r="BD15" i="9"/>
  <c r="BC15" i="9"/>
  <c r="BB15" i="9"/>
  <c r="BF14" i="9"/>
  <c r="BE14" i="9"/>
  <c r="BD14" i="9"/>
  <c r="BC14" i="9"/>
  <c r="BB14" i="9"/>
  <c r="BF13" i="9"/>
  <c r="BE13" i="9"/>
  <c r="BD13" i="9"/>
  <c r="BC13" i="9"/>
  <c r="BB13" i="9"/>
  <c r="BF12" i="9"/>
  <c r="BE12" i="9"/>
  <c r="BD12" i="9"/>
  <c r="BC12" i="9"/>
  <c r="BB12" i="9"/>
  <c r="BF11" i="9"/>
  <c r="BE11" i="9"/>
  <c r="BD11" i="9"/>
  <c r="BC11" i="9"/>
  <c r="BB11" i="9"/>
  <c r="BF10" i="9"/>
  <c r="BE10" i="9"/>
  <c r="BD10" i="9"/>
  <c r="BC10" i="9"/>
  <c r="BB10" i="9"/>
  <c r="BF9" i="9"/>
  <c r="BE9" i="9"/>
  <c r="BD9" i="9"/>
  <c r="BC9" i="9"/>
  <c r="BB9" i="9"/>
  <c r="BF8" i="9"/>
  <c r="BE8" i="9"/>
  <c r="BD8" i="9"/>
  <c r="BC8" i="9"/>
  <c r="BB8" i="9"/>
  <c r="BF7" i="9"/>
  <c r="BE7" i="9"/>
  <c r="BD7" i="9"/>
  <c r="BC7" i="9"/>
  <c r="BB7" i="9"/>
  <c r="BF6" i="9"/>
  <c r="BE6" i="9"/>
  <c r="BD6" i="9"/>
  <c r="BC6" i="9"/>
  <c r="BB6" i="9"/>
  <c r="BF5" i="9"/>
  <c r="BE5" i="9"/>
  <c r="BD5" i="9"/>
  <c r="BC5" i="9"/>
  <c r="BB5" i="9"/>
  <c r="BF4" i="9"/>
  <c r="BE4" i="9"/>
  <c r="BD4" i="9"/>
  <c r="BC4" i="9"/>
  <c r="BB4" i="9"/>
  <c r="BF3" i="9"/>
  <c r="BE3" i="9"/>
  <c r="BD3" i="9"/>
  <c r="BC3" i="9"/>
  <c r="BB3" i="9"/>
  <c r="BA18" i="9"/>
  <c r="AZ18" i="9"/>
  <c r="AY18" i="9"/>
  <c r="AX18" i="9"/>
  <c r="AW18" i="9"/>
  <c r="BA17" i="9"/>
  <c r="AZ17" i="9"/>
  <c r="AY17" i="9"/>
  <c r="AX17" i="9"/>
  <c r="AW17" i="9"/>
  <c r="BA16" i="9"/>
  <c r="AZ16" i="9"/>
  <c r="AY16" i="9"/>
  <c r="AX16" i="9"/>
  <c r="AW16" i="9"/>
  <c r="BA15" i="9"/>
  <c r="AZ15" i="9"/>
  <c r="AY15" i="9"/>
  <c r="AX15" i="9"/>
  <c r="AW15" i="9"/>
  <c r="BA14" i="9"/>
  <c r="AZ14" i="9"/>
  <c r="AY14" i="9"/>
  <c r="AX14" i="9"/>
  <c r="AW14" i="9"/>
  <c r="BA13" i="9"/>
  <c r="AZ13" i="9"/>
  <c r="AY13" i="9"/>
  <c r="AX13" i="9"/>
  <c r="AW13" i="9"/>
  <c r="BA12" i="9"/>
  <c r="AZ12" i="9"/>
  <c r="AY12" i="9"/>
  <c r="AX12" i="9"/>
  <c r="AW12" i="9"/>
  <c r="BA11" i="9"/>
  <c r="AZ11" i="9"/>
  <c r="AY11" i="9"/>
  <c r="AX11" i="9"/>
  <c r="AW11" i="9"/>
  <c r="BA10" i="9"/>
  <c r="AZ10" i="9"/>
  <c r="AY10" i="9"/>
  <c r="AX10" i="9"/>
  <c r="AW10" i="9"/>
  <c r="BA9" i="9"/>
  <c r="AZ9" i="9"/>
  <c r="AY9" i="9"/>
  <c r="AX9" i="9"/>
  <c r="AW9" i="9"/>
  <c r="BA8" i="9"/>
  <c r="AZ8" i="9"/>
  <c r="AY8" i="9"/>
  <c r="AX8" i="9"/>
  <c r="AW8" i="9"/>
  <c r="BA7" i="9"/>
  <c r="AZ7" i="9"/>
  <c r="AY7" i="9"/>
  <c r="AX7" i="9"/>
  <c r="AW7" i="9"/>
  <c r="BA6" i="9"/>
  <c r="AZ6" i="9"/>
  <c r="AY6" i="9"/>
  <c r="AX6" i="9"/>
  <c r="AW6" i="9"/>
  <c r="BA5" i="9"/>
  <c r="AZ5" i="9"/>
  <c r="AY5" i="9"/>
  <c r="AX5" i="9"/>
  <c r="AW5" i="9"/>
  <c r="BA4" i="9"/>
  <c r="AZ4" i="9"/>
  <c r="AY4" i="9"/>
  <c r="AX4" i="9"/>
  <c r="AW4" i="9"/>
  <c r="BA3" i="9"/>
  <c r="AZ3" i="9"/>
  <c r="AY3" i="9"/>
  <c r="AX3" i="9"/>
  <c r="AW3" i="9"/>
  <c r="AV18" i="9"/>
  <c r="AU18" i="9"/>
  <c r="AT18" i="9"/>
  <c r="AS18" i="9"/>
  <c r="AR18" i="9"/>
  <c r="AV17" i="9"/>
  <c r="AU17" i="9"/>
  <c r="AT17" i="9"/>
  <c r="AS17" i="9"/>
  <c r="AR17" i="9"/>
  <c r="AV16" i="9"/>
  <c r="AU16" i="9"/>
  <c r="AT16" i="9"/>
  <c r="AS16" i="9"/>
  <c r="AR16" i="9"/>
  <c r="AV15" i="9"/>
  <c r="AU15" i="9"/>
  <c r="AT15" i="9"/>
  <c r="AS15" i="9"/>
  <c r="AR15" i="9"/>
  <c r="AV14" i="9"/>
  <c r="AU14" i="9"/>
  <c r="AT14" i="9"/>
  <c r="AS14" i="9"/>
  <c r="AR14" i="9"/>
  <c r="AV13" i="9"/>
  <c r="AU13" i="9"/>
  <c r="AT13" i="9"/>
  <c r="AS13" i="9"/>
  <c r="AR13" i="9"/>
  <c r="AV12" i="9"/>
  <c r="AU12" i="9"/>
  <c r="AT12" i="9"/>
  <c r="AS12" i="9"/>
  <c r="AR12" i="9"/>
  <c r="AV11" i="9"/>
  <c r="AU11" i="9"/>
  <c r="AT11" i="9"/>
  <c r="AS11" i="9"/>
  <c r="AR11" i="9"/>
  <c r="AV10" i="9"/>
  <c r="AU10" i="9"/>
  <c r="AT10" i="9"/>
  <c r="AS10" i="9"/>
  <c r="AR10" i="9"/>
  <c r="AV9" i="9"/>
  <c r="AU9" i="9"/>
  <c r="AT9" i="9"/>
  <c r="AS9" i="9"/>
  <c r="AR9" i="9"/>
  <c r="AV8" i="9"/>
  <c r="AU8" i="9"/>
  <c r="AT8" i="9"/>
  <c r="AS8" i="9"/>
  <c r="AR8" i="9"/>
  <c r="AV7" i="9"/>
  <c r="AU7" i="9"/>
  <c r="AT7" i="9"/>
  <c r="AS7" i="9"/>
  <c r="AR7" i="9"/>
  <c r="AV6" i="9"/>
  <c r="AU6" i="9"/>
  <c r="AT6" i="9"/>
  <c r="AS6" i="9"/>
  <c r="AR6" i="9"/>
  <c r="AV5" i="9"/>
  <c r="AU5" i="9"/>
  <c r="AT5" i="9"/>
  <c r="AS5" i="9"/>
  <c r="AR5" i="9"/>
  <c r="AV4" i="9"/>
  <c r="AU4" i="9"/>
  <c r="AT4" i="9"/>
  <c r="AS4" i="9"/>
  <c r="AR4" i="9"/>
  <c r="AV3" i="9"/>
  <c r="AU3" i="9"/>
  <c r="AT3" i="9"/>
  <c r="AS3" i="9"/>
  <c r="AR3" i="9"/>
  <c r="AM4" i="9"/>
  <c r="AN4" i="9"/>
  <c r="AO4" i="9"/>
  <c r="AP4" i="9"/>
  <c r="AQ4" i="9"/>
  <c r="AM5" i="9"/>
  <c r="AN5" i="9"/>
  <c r="AO5" i="9"/>
  <c r="AP5" i="9"/>
  <c r="AQ5" i="9"/>
  <c r="AM6" i="9"/>
  <c r="AN6" i="9"/>
  <c r="AO6" i="9"/>
  <c r="AP6" i="9"/>
  <c r="AQ6" i="9"/>
  <c r="AM7" i="9"/>
  <c r="AN7" i="9"/>
  <c r="AO7" i="9"/>
  <c r="AP7" i="9"/>
  <c r="AQ7" i="9"/>
  <c r="AM8" i="9"/>
  <c r="AN8" i="9"/>
  <c r="AO8" i="9"/>
  <c r="AP8" i="9"/>
  <c r="AQ8" i="9"/>
  <c r="AM9" i="9"/>
  <c r="AN9" i="9"/>
  <c r="AO9" i="9"/>
  <c r="AP9" i="9"/>
  <c r="AQ9" i="9"/>
  <c r="AM10" i="9"/>
  <c r="AN10" i="9"/>
  <c r="AO10" i="9"/>
  <c r="AP10" i="9"/>
  <c r="AQ10" i="9"/>
  <c r="AM11" i="9"/>
  <c r="AN11" i="9"/>
  <c r="AO11" i="9"/>
  <c r="AP11" i="9"/>
  <c r="AQ11" i="9"/>
  <c r="AM12" i="9"/>
  <c r="AN12" i="9"/>
  <c r="AO12" i="9"/>
  <c r="AP12" i="9"/>
  <c r="AQ12" i="9"/>
  <c r="AM13" i="9"/>
  <c r="AN13" i="9"/>
  <c r="AO13" i="9"/>
  <c r="AP13" i="9"/>
  <c r="AQ13" i="9"/>
  <c r="AM14" i="9"/>
  <c r="AN14" i="9"/>
  <c r="AO14" i="9"/>
  <c r="AP14" i="9"/>
  <c r="AQ14" i="9"/>
  <c r="AM15" i="9"/>
  <c r="AN15" i="9"/>
  <c r="AO15" i="9"/>
  <c r="AP15" i="9"/>
  <c r="AQ15" i="9"/>
  <c r="AM16" i="9"/>
  <c r="AN16" i="9"/>
  <c r="AO16" i="9"/>
  <c r="AP16" i="9"/>
  <c r="AQ16" i="9"/>
  <c r="AM17" i="9"/>
  <c r="AN17" i="9"/>
  <c r="AO17" i="9"/>
  <c r="AP17" i="9"/>
  <c r="AQ17" i="9"/>
  <c r="AM18" i="9"/>
  <c r="AN18" i="9"/>
  <c r="AO18" i="9"/>
  <c r="AP18" i="9"/>
  <c r="AQ18" i="9"/>
  <c r="AQ3" i="9"/>
  <c r="AP3" i="9"/>
  <c r="AN3" i="9"/>
  <c r="AO3" i="9"/>
  <c r="AM3" i="9"/>
  <c r="AE6" i="8" l="1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D6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27" i="8"/>
  <c r="AC28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3" i="8"/>
  <c r="BD47" i="7"/>
</calcChain>
</file>

<file path=xl/sharedStrings.xml><?xml version="1.0" encoding="utf-8"?>
<sst xmlns="http://schemas.openxmlformats.org/spreadsheetml/2006/main" count="1653" uniqueCount="137">
  <si>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</si>
  <si>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</si>
  <si>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</si>
  <si>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</si>
  <si>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</si>
  <si>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</si>
  <si>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</si>
  <si>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</si>
  <si>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</si>
  <si>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</si>
  <si>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</si>
  <si>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</si>
  <si>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</si>
  <si>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</si>
  <si>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</si>
  <si>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</si>
  <si>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</si>
  <si>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</si>
  <si>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</si>
  <si>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</si>
  <si>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</si>
  <si>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</si>
  <si>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</si>
  <si>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</si>
  <si>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Section 1</t>
  </si>
  <si>
    <t>Section 2</t>
  </si>
  <si>
    <t>Section 3</t>
  </si>
  <si>
    <t>Section 4</t>
  </si>
  <si>
    <t>Section 5</t>
  </si>
  <si>
    <t>S25</t>
  </si>
  <si>
    <t>S26</t>
  </si>
  <si>
    <t>S27</t>
  </si>
  <si>
    <t>Section 6</t>
  </si>
  <si>
    <t>Section 7</t>
  </si>
  <si>
    <t>LK</t>
  </si>
  <si>
    <t>CK</t>
  </si>
  <si>
    <t>PK</t>
  </si>
  <si>
    <t>SK</t>
  </si>
  <si>
    <t>TK</t>
  </si>
  <si>
    <t xml:space="preserve"> </t>
  </si>
  <si>
    <t>STD</t>
  </si>
  <si>
    <t>Strategic Knowledge (TK)</t>
  </si>
  <si>
    <t>Schematic Knowledge (SK)</t>
  </si>
  <si>
    <t>Procedural Knowledge (PK)</t>
  </si>
  <si>
    <t>Conceptual Knowledge (CK)</t>
  </si>
  <si>
    <t>Limited Knowledge (LK)</t>
  </si>
  <si>
    <t>stdClusters</t>
  </si>
  <si>
    <t>std</t>
  </si>
  <si>
    <t>Group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</si>
  <si>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</si>
  <si>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</si>
  <si>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</si>
  <si>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</si>
  <si>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</si>
  <si>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</si>
  <si>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</si>
  <si>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</si>
  <si>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</si>
  <si>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</si>
  <si>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</si>
  <si>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</si>
  <si>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</si>
  <si>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</si>
  <si>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</si>
  <si>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</si>
  <si>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</si>
  <si>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</si>
  <si>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</si>
  <si>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</si>
  <si>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</si>
  <si>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</si>
  <si>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</si>
  <si>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</si>
  <si>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</si>
  <si>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</si>
  <si>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</si>
  <si>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</si>
  <si>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</si>
  <si>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</si>
  <si>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</si>
  <si>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</si>
  <si>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</si>
  <si>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</si>
  <si>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</si>
  <si>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</si>
  <si>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</si>
  <si>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</si>
  <si>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</si>
  <si>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</si>
  <si>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TS44</t>
  </si>
  <si>
    <t>TS45</t>
  </si>
  <si>
    <t>TS46</t>
  </si>
  <si>
    <t>Section 8</t>
  </si>
  <si>
    <t>TS11</t>
  </si>
  <si>
    <t>TS43</t>
  </si>
  <si>
    <t>Section 9</t>
  </si>
  <si>
    <t>Section 10</t>
  </si>
  <si>
    <t>Section 11</t>
  </si>
  <si>
    <t>TS26</t>
  </si>
  <si>
    <t>Reasoners</t>
  </si>
  <si>
    <t>Conceptual</t>
  </si>
  <si>
    <t>Procedural</t>
  </si>
  <si>
    <t>Limited</t>
  </si>
  <si>
    <t>Type of Explainer</t>
  </si>
  <si>
    <t>colnames(data)</t>
  </si>
  <si>
    <t>SIM</t>
  </si>
  <si>
    <t>INC</t>
  </si>
  <si>
    <t>LIM</t>
  </si>
  <si>
    <t>PHR</t>
  </si>
  <si>
    <t>COA</t>
  </si>
  <si>
    <t>VAR</t>
  </si>
  <si>
    <t>DAT</t>
  </si>
  <si>
    <t>PAR</t>
  </si>
  <si>
    <t>COD</t>
  </si>
  <si>
    <t>HOW</t>
  </si>
  <si>
    <t>EXE</t>
  </si>
  <si>
    <t>PRO</t>
  </si>
  <si>
    <t>GOA</t>
  </si>
  <si>
    <t>BGK</t>
  </si>
  <si>
    <t>WHY</t>
  </si>
  <si>
    <t>RAG</t>
  </si>
  <si>
    <t>INS</t>
  </si>
  <si>
    <t>CON</t>
  </si>
  <si>
    <t>MON</t>
  </si>
  <si>
    <t>CHK</t>
  </si>
  <si>
    <t>OWN</t>
  </si>
  <si>
    <t>Schematic</t>
  </si>
  <si>
    <t>stdClusters[stdClusters==1,]$stdClusters &lt;- 60</t>
  </si>
  <si>
    <t>stdClusters[stdClusters==2,]$stdClusters &lt;- 30</t>
  </si>
  <si>
    <t>stdClusters[stdClusters==3,]$stdClusters &lt;- 50</t>
  </si>
  <si>
    <t>stdClusters[stdClusters==4,]$stdClusters &lt;- 20</t>
  </si>
  <si>
    <t>stdClusters[stdClusters==5,]$stdClusters &lt;- 70</t>
  </si>
  <si>
    <t>ClusterCode</t>
  </si>
  <si>
    <t>Total</t>
  </si>
  <si>
    <t>Conceptual + Problem</t>
  </si>
  <si>
    <t>Goal-oriented</t>
  </si>
  <si>
    <t>Goal oriented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</si>
</sst>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3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20"/>
      <color theme="7" tint="-0.249977111117893"/>
      <name val="Calibri"/>
      <family val="2"/>
      <scheme val="minor"/>
    </font>
    <font>
      <sz val="20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7" tint="-0.249977111117893"/>
      <name val="Calibri"/>
      <family val="2"/>
      <scheme val="minor"/>
    </font>
    <font>
      <sz val="10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164" fontId="7" fillId="0" borderId="2" xfId="0" applyNumberFormat="1" applyFont="1" applyBorder="1"/>
    <xf numFmtId="164" fontId="5" fillId="0" borderId="3" xfId="0" applyNumberFormat="1" applyFont="1" applyBorder="1"/>
    <xf numFmtId="164" fontId="8" fillId="0" borderId="3" xfId="0" applyNumberFormat="1" applyFont="1" applyBorder="1"/>
    <xf numFmtId="164" fontId="9" fillId="0" borderId="3" xfId="0" applyNumberFormat="1" applyFont="1" applyBorder="1"/>
    <xf numFmtId="164" fontId="6" fillId="0" borderId="4" xfId="0" applyNumberFormat="1" applyFont="1" applyBorder="1"/>
    <xf numFmtId="164" fontId="7" fillId="0" borderId="8" xfId="0" applyNumberFormat="1" applyFont="1" applyBorder="1"/>
    <xf numFmtId="164" fontId="5" fillId="0" borderId="8" xfId="0" applyNumberFormat="1" applyFont="1" applyBorder="1"/>
    <xf numFmtId="164" fontId="8" fillId="0" borderId="8" xfId="0" applyNumberFormat="1" applyFont="1" applyBorder="1"/>
    <xf numFmtId="164" fontId="9" fillId="0" borderId="8" xfId="0" applyNumberFormat="1" applyFont="1" applyBorder="1"/>
    <xf numFmtId="164" fontId="6" fillId="0" borderId="8" xfId="0" applyNumberFormat="1" applyFont="1" applyBorder="1"/>
    <xf numFmtId="2" fontId="0" fillId="0" borderId="0" xfId="0" applyNumberFormat="1"/>
    <xf numFmtId="164" fontId="7" fillId="0" borderId="3" xfId="0" applyNumberFormat="1" applyFont="1" applyBorder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8" fillId="0" borderId="0" xfId="0" applyNumberFormat="1" applyFont="1" applyBorder="1"/>
    <xf numFmtId="164" fontId="9" fillId="0" borderId="0" xfId="0" applyNumberFormat="1" applyFont="1" applyBorder="1"/>
    <xf numFmtId="164" fontId="6" fillId="0" borderId="0" xfId="0" applyNumberFormat="1" applyFont="1" applyBorder="1"/>
    <xf numFmtId="164" fontId="11" fillId="0" borderId="8" xfId="0" applyNumberFormat="1" applyFont="1" applyBorder="1"/>
    <xf numFmtId="164" fontId="12" fillId="0" borderId="8" xfId="0" applyNumberFormat="1" applyFont="1" applyBorder="1"/>
    <xf numFmtId="164" fontId="13" fillId="0" borderId="8" xfId="0" applyNumberFormat="1" applyFont="1" applyBorder="1"/>
    <xf numFmtId="164" fontId="14" fillId="0" borderId="8" xfId="0" applyNumberFormat="1" applyFont="1" applyBorder="1"/>
    <xf numFmtId="164" fontId="15" fillId="0" borderId="8" xfId="0" applyNumberFormat="1" applyFont="1" applyBorder="1"/>
    <xf numFmtId="0" fontId="1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64" fontId="7" fillId="0" borderId="5" xfId="0" applyNumberFormat="1" applyFont="1" applyBorder="1"/>
    <xf numFmtId="164" fontId="5" fillId="0" borderId="11" xfId="0" applyNumberFormat="1" applyFont="1" applyBorder="1"/>
    <xf numFmtId="164" fontId="8" fillId="0" borderId="11" xfId="0" applyNumberFormat="1" applyFont="1" applyBorder="1"/>
    <xf numFmtId="164" fontId="9" fillId="0" borderId="11" xfId="0" applyNumberFormat="1" applyFont="1" applyBorder="1"/>
    <xf numFmtId="164" fontId="6" fillId="0" borderId="12" xfId="0" applyNumberFormat="1" applyFont="1" applyBorder="1"/>
    <xf numFmtId="2" fontId="0" fillId="0" borderId="0" xfId="0" applyNumberFormat="1" applyBorder="1"/>
    <xf numFmtId="0" fontId="0" fillId="0" borderId="0" xfId="0" applyNumberFormat="1"/>
    <xf numFmtId="164" fontId="6" fillId="0" borderId="18" xfId="0" applyNumberFormat="1" applyFont="1" applyBorder="1"/>
    <xf numFmtId="164" fontId="5" fillId="0" borderId="20" xfId="0" applyNumberFormat="1" applyFont="1" applyBorder="1"/>
    <xf numFmtId="164" fontId="8" fillId="0" borderId="20" xfId="0" applyNumberFormat="1" applyFont="1" applyBorder="1"/>
    <xf numFmtId="164" fontId="9" fillId="0" borderId="20" xfId="0" applyNumberFormat="1" applyFont="1" applyBorder="1"/>
    <xf numFmtId="164" fontId="6" fillId="0" borderId="21" xfId="0" applyNumberFormat="1" applyFont="1" applyBorder="1"/>
    <xf numFmtId="0" fontId="0" fillId="0" borderId="23" xfId="0" applyBorder="1"/>
    <xf numFmtId="0" fontId="0" fillId="0" borderId="24" xfId="0" applyBorder="1"/>
    <xf numFmtId="164" fontId="7" fillId="0" borderId="26" xfId="0" applyNumberFormat="1" applyFont="1" applyBorder="1"/>
    <xf numFmtId="164" fontId="7" fillId="0" borderId="27" xfId="0" applyNumberFormat="1" applyFont="1" applyBorder="1"/>
    <xf numFmtId="164" fontId="7" fillId="0" borderId="17" xfId="0" applyNumberFormat="1" applyFont="1" applyBorder="1"/>
    <xf numFmtId="164" fontId="7" fillId="0" borderId="19" xfId="0" applyNumberFormat="1" applyFont="1" applyBorder="1"/>
    <xf numFmtId="0" fontId="0" fillId="0" borderId="28" xfId="0" applyBorder="1"/>
    <xf numFmtId="164" fontId="7" fillId="0" borderId="29" xfId="0" applyNumberFormat="1" applyFont="1" applyBorder="1"/>
    <xf numFmtId="164" fontId="5" fillId="0" borderId="13" xfId="0" applyNumberFormat="1" applyFont="1" applyBorder="1"/>
    <xf numFmtId="164" fontId="8" fillId="0" borderId="13" xfId="0" applyNumberFormat="1" applyFont="1" applyBorder="1"/>
    <xf numFmtId="164" fontId="9" fillId="0" borderId="13" xfId="0" applyNumberFormat="1" applyFont="1" applyBorder="1"/>
    <xf numFmtId="164" fontId="6" fillId="0" borderId="30" xfId="0" applyNumberFormat="1" applyFont="1" applyBorder="1"/>
    <xf numFmtId="164" fontId="7" fillId="0" borderId="31" xfId="0" applyNumberFormat="1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7" xfId="0" applyFont="1" applyBorder="1"/>
    <xf numFmtId="0" fontId="4" fillId="0" borderId="33" xfId="0" applyFont="1" applyBorder="1"/>
    <xf numFmtId="164" fontId="6" fillId="0" borderId="34" xfId="0" applyNumberFormat="1" applyFont="1" applyBorder="1"/>
    <xf numFmtId="164" fontId="6" fillId="0" borderId="35" xfId="0" applyNumberFormat="1" applyFont="1" applyBorder="1"/>
    <xf numFmtId="164" fontId="6" fillId="0" borderId="33" xfId="0" applyNumberFormat="1" applyFont="1" applyBorder="1"/>
    <xf numFmtId="0" fontId="17" fillId="0" borderId="0" xfId="0" applyFont="1" applyBorder="1" applyAlignment="1">
      <alignment wrapText="1"/>
    </xf>
    <xf numFmtId="1" fontId="0" fillId="0" borderId="0" xfId="0" applyNumberFormat="1"/>
    <xf numFmtId="0" fontId="18" fillId="0" borderId="0" xfId="0" applyFont="1" applyBorder="1"/>
    <xf numFmtId="164" fontId="0" fillId="0" borderId="0" xfId="0" applyNumberFormat="1"/>
    <xf numFmtId="164" fontId="6" fillId="0" borderId="3" xfId="0" applyNumberFormat="1" applyFont="1" applyBorder="1"/>
    <xf numFmtId="164" fontId="19" fillId="0" borderId="17" xfId="0" applyNumberFormat="1" applyFont="1" applyBorder="1"/>
    <xf numFmtId="164" fontId="20" fillId="0" borderId="8" xfId="0" applyNumberFormat="1" applyFont="1" applyBorder="1"/>
    <xf numFmtId="164" fontId="21" fillId="0" borderId="8" xfId="0" applyNumberFormat="1" applyFont="1" applyBorder="1"/>
    <xf numFmtId="164" fontId="22" fillId="0" borderId="8" xfId="0" applyNumberFormat="1" applyFont="1" applyBorder="1"/>
    <xf numFmtId="164" fontId="23" fillId="0" borderId="18" xfId="0" applyNumberFormat="1" applyFont="1" applyBorder="1"/>
    <xf numFmtId="164" fontId="19" fillId="0" borderId="26" xfId="0" applyNumberFormat="1" applyFont="1" applyBorder="1"/>
    <xf numFmtId="164" fontId="23" fillId="0" borderId="35" xfId="0" applyNumberFormat="1" applyFont="1" applyBorder="1"/>
    <xf numFmtId="0" fontId="0" fillId="0" borderId="41" xfId="0" applyBorder="1"/>
    <xf numFmtId="164" fontId="7" fillId="0" borderId="42" xfId="0" applyNumberFormat="1" applyFont="1" applyBorder="1"/>
    <xf numFmtId="164" fontId="5" fillId="0" borderId="10" xfId="0" applyNumberFormat="1" applyFont="1" applyBorder="1"/>
    <xf numFmtId="164" fontId="8" fillId="0" borderId="10" xfId="0" applyNumberFormat="1" applyFont="1" applyBorder="1"/>
    <xf numFmtId="164" fontId="9" fillId="0" borderId="10" xfId="0" applyNumberFormat="1" applyFont="1" applyBorder="1"/>
    <xf numFmtId="164" fontId="6" fillId="0" borderId="43" xfId="0" applyNumberFormat="1" applyFont="1" applyBorder="1"/>
    <xf numFmtId="164" fontId="7" fillId="0" borderId="44" xfId="0" applyNumberFormat="1" applyFont="1" applyBorder="1"/>
    <xf numFmtId="164" fontId="6" fillId="0" borderId="45" xfId="0" applyNumberFormat="1" applyFont="1" applyBorder="1"/>
    <xf numFmtId="0" fontId="0" fillId="0" borderId="22" xfId="0" applyBorder="1"/>
    <xf numFmtId="164" fontId="7" fillId="0" borderId="14" xfId="0" applyNumberFormat="1" applyFont="1" applyBorder="1"/>
    <xf numFmtId="164" fontId="5" fillId="0" borderId="15" xfId="0" applyNumberFormat="1" applyFont="1" applyBorder="1"/>
    <xf numFmtId="164" fontId="8" fillId="0" borderId="15" xfId="0" applyNumberFormat="1" applyFont="1" applyBorder="1"/>
    <xf numFmtId="164" fontId="9" fillId="0" borderId="15" xfId="0" applyNumberFormat="1" applyFont="1" applyBorder="1"/>
    <xf numFmtId="164" fontId="6" fillId="0" borderId="16" xfId="0" applyNumberFormat="1" applyFont="1" applyBorder="1"/>
    <xf numFmtId="164" fontId="7" fillId="0" borderId="25" xfId="0" applyNumberFormat="1" applyFont="1" applyBorder="1"/>
    <xf numFmtId="164" fontId="6" fillId="0" borderId="32" xfId="0" applyNumberFormat="1" applyFont="1" applyBorder="1"/>
    <xf numFmtId="0" fontId="25" fillId="0" borderId="22" xfId="0" applyFont="1" applyBorder="1"/>
    <xf numFmtId="164" fontId="26" fillId="0" borderId="14" xfId="0" applyNumberFormat="1" applyFont="1" applyBorder="1"/>
    <xf numFmtId="164" fontId="27" fillId="0" borderId="15" xfId="0" applyNumberFormat="1" applyFont="1" applyBorder="1"/>
    <xf numFmtId="164" fontId="28" fillId="0" borderId="15" xfId="0" applyNumberFormat="1" applyFont="1" applyBorder="1"/>
    <xf numFmtId="164" fontId="29" fillId="0" borderId="15" xfId="0" applyNumberFormat="1" applyFont="1" applyBorder="1"/>
    <xf numFmtId="164" fontId="30" fillId="0" borderId="16" xfId="0" applyNumberFormat="1" applyFont="1" applyBorder="1"/>
    <xf numFmtId="164" fontId="26" fillId="0" borderId="25" xfId="0" applyNumberFormat="1" applyFont="1" applyBorder="1"/>
    <xf numFmtId="164" fontId="30" fillId="0" borderId="32" xfId="0" applyNumberFormat="1" applyFont="1" applyBorder="1"/>
    <xf numFmtId="0" fontId="25" fillId="0" borderId="23" xfId="0" applyFont="1" applyBorder="1"/>
    <xf numFmtId="164" fontId="26" fillId="0" borderId="17" xfId="0" applyNumberFormat="1" applyFont="1" applyBorder="1"/>
    <xf numFmtId="164" fontId="27" fillId="0" borderId="8" xfId="0" applyNumberFormat="1" applyFont="1" applyBorder="1"/>
    <xf numFmtId="164" fontId="28" fillId="0" borderId="8" xfId="0" applyNumberFormat="1" applyFont="1" applyBorder="1"/>
    <xf numFmtId="164" fontId="29" fillId="0" borderId="8" xfId="0" applyNumberFormat="1" applyFont="1" applyBorder="1"/>
    <xf numFmtId="164" fontId="30" fillId="0" borderId="18" xfId="0" applyNumberFormat="1" applyFont="1" applyBorder="1"/>
    <xf numFmtId="164" fontId="26" fillId="0" borderId="26" xfId="0" applyNumberFormat="1" applyFont="1" applyBorder="1"/>
    <xf numFmtId="164" fontId="30" fillId="0" borderId="35" xfId="0" applyNumberFormat="1" applyFont="1" applyBorder="1"/>
    <xf numFmtId="0" fontId="25" fillId="0" borderId="24" xfId="0" applyFont="1" applyBorder="1"/>
    <xf numFmtId="164" fontId="26" fillId="0" borderId="19" xfId="0" applyNumberFormat="1" applyFont="1" applyBorder="1"/>
    <xf numFmtId="164" fontId="27" fillId="0" borderId="20" xfId="0" applyNumberFormat="1" applyFont="1" applyBorder="1"/>
    <xf numFmtId="164" fontId="28" fillId="0" borderId="20" xfId="0" applyNumberFormat="1" applyFont="1" applyBorder="1"/>
    <xf numFmtId="164" fontId="29" fillId="0" borderId="20" xfId="0" applyNumberFormat="1" applyFont="1" applyBorder="1"/>
    <xf numFmtId="164" fontId="30" fillId="0" borderId="21" xfId="0" applyNumberFormat="1" applyFont="1" applyBorder="1"/>
    <xf numFmtId="164" fontId="26" fillId="0" borderId="27" xfId="0" applyNumberFormat="1" applyFont="1" applyBorder="1"/>
    <xf numFmtId="164" fontId="30" fillId="0" borderId="33" xfId="0" applyNumberFormat="1" applyFont="1" applyBorder="1"/>
    <xf numFmtId="0" fontId="25" fillId="0" borderId="28" xfId="0" applyFont="1" applyBorder="1"/>
    <xf numFmtId="164" fontId="26" fillId="0" borderId="29" xfId="0" applyNumberFormat="1" applyFont="1" applyBorder="1"/>
    <xf numFmtId="164" fontId="27" fillId="0" borderId="13" xfId="0" applyNumberFormat="1" applyFont="1" applyBorder="1"/>
    <xf numFmtId="164" fontId="28" fillId="0" borderId="13" xfId="0" applyNumberFormat="1" applyFont="1" applyBorder="1"/>
    <xf numFmtId="164" fontId="29" fillId="0" borderId="13" xfId="0" applyNumberFormat="1" applyFont="1" applyBorder="1"/>
    <xf numFmtId="164" fontId="30" fillId="0" borderId="30" xfId="0" applyNumberFormat="1" applyFont="1" applyBorder="1"/>
    <xf numFmtId="164" fontId="26" fillId="0" borderId="31" xfId="0" applyNumberFormat="1" applyFont="1" applyBorder="1"/>
    <xf numFmtId="164" fontId="30" fillId="0" borderId="34" xfId="0" applyNumberFormat="1" applyFont="1" applyBorder="1"/>
    <xf numFmtId="0" fontId="25" fillId="0" borderId="41" xfId="0" applyFont="1" applyBorder="1"/>
    <xf numFmtId="164" fontId="26" fillId="0" borderId="42" xfId="0" applyNumberFormat="1" applyFont="1" applyBorder="1"/>
    <xf numFmtId="164" fontId="27" fillId="0" borderId="10" xfId="0" applyNumberFormat="1" applyFont="1" applyBorder="1"/>
    <xf numFmtId="164" fontId="28" fillId="0" borderId="10" xfId="0" applyNumberFormat="1" applyFont="1" applyBorder="1"/>
    <xf numFmtId="164" fontId="29" fillId="0" borderId="10" xfId="0" applyNumberFormat="1" applyFont="1" applyBorder="1"/>
    <xf numFmtId="164" fontId="30" fillId="0" borderId="43" xfId="0" applyNumberFormat="1" applyFont="1" applyBorder="1"/>
    <xf numFmtId="164" fontId="26" fillId="0" borderId="44" xfId="0" applyNumberFormat="1" applyFont="1" applyBorder="1"/>
    <xf numFmtId="164" fontId="30" fillId="0" borderId="45" xfId="0" applyNumberFormat="1" applyFont="1" applyBorder="1"/>
    <xf numFmtId="0" fontId="0" fillId="0" borderId="49" xfId="0" applyBorder="1"/>
    <xf numFmtId="0" fontId="4" fillId="0" borderId="10" xfId="0" applyFont="1" applyBorder="1"/>
    <xf numFmtId="164" fontId="5" fillId="0" borderId="51" xfId="0" applyNumberFormat="1" applyFont="1" applyBorder="1"/>
    <xf numFmtId="164" fontId="8" fillId="0" borderId="51" xfId="0" applyNumberFormat="1" applyFont="1" applyBorder="1"/>
    <xf numFmtId="164" fontId="9" fillId="0" borderId="51" xfId="0" applyNumberFormat="1" applyFont="1" applyBorder="1"/>
    <xf numFmtId="0" fontId="4" fillId="0" borderId="44" xfId="0" applyFont="1" applyBorder="1"/>
    <xf numFmtId="164" fontId="7" fillId="0" borderId="53" xfId="0" applyNumberFormat="1" applyFont="1" applyBorder="1"/>
    <xf numFmtId="0" fontId="4" fillId="0" borderId="42" xfId="0" applyFont="1" applyBorder="1"/>
    <xf numFmtId="0" fontId="4" fillId="0" borderId="43" xfId="0" applyFont="1" applyBorder="1"/>
    <xf numFmtId="164" fontId="7" fillId="0" borderId="50" xfId="0" applyNumberFormat="1" applyFont="1" applyBorder="1"/>
    <xf numFmtId="164" fontId="6" fillId="0" borderId="52" xfId="0" applyNumberFormat="1" applyFont="1" applyBorder="1"/>
    <xf numFmtId="0" fontId="4" fillId="0" borderId="45" xfId="0" applyFont="1" applyBorder="1"/>
    <xf numFmtId="164" fontId="6" fillId="0" borderId="54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3" xfId="0" applyFont="1" applyBorder="1"/>
    <xf numFmtId="0" fontId="0" fillId="0" borderId="0" xfId="0" applyFill="1" applyBorder="1"/>
    <xf numFmtId="0" fontId="1" fillId="0" borderId="55" xfId="0" applyFont="1" applyFill="1" applyBorder="1" applyAlignment="1">
      <alignment wrapText="1"/>
    </xf>
    <xf numFmtId="0" fontId="0" fillId="0" borderId="49" xfId="0" applyFill="1" applyBorder="1"/>
    <xf numFmtId="0" fontId="25" fillId="0" borderId="28" xfId="0" applyFont="1" applyBorder="1" applyAlignment="1">
      <alignment vertical="center"/>
    </xf>
    <xf numFmtId="0" fontId="25" fillId="0" borderId="23" xfId="0" applyFont="1" applyBorder="1" applyAlignment="1">
      <alignment vertical="center"/>
    </xf>
    <xf numFmtId="0" fontId="25" fillId="0" borderId="41" xfId="0" applyFont="1" applyBorder="1" applyAlignment="1">
      <alignment vertical="center"/>
    </xf>
    <xf numFmtId="0" fontId="25" fillId="0" borderId="22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/>
    </xf>
    <xf numFmtId="0" fontId="24" fillId="0" borderId="42" xfId="0" applyFont="1" applyBorder="1"/>
    <xf numFmtId="0" fontId="24" fillId="0" borderId="10" xfId="0" applyFont="1" applyBorder="1"/>
    <xf numFmtId="0" fontId="24" fillId="0" borderId="43" xfId="0" applyFont="1" applyBorder="1"/>
    <xf numFmtId="0" fontId="24" fillId="0" borderId="44" xfId="0" applyFont="1" applyBorder="1"/>
    <xf numFmtId="0" fontId="24" fillId="0" borderId="45" xfId="0" applyFont="1" applyBorder="1"/>
    <xf numFmtId="0" fontId="4" fillId="0" borderId="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 wrapText="1"/>
    </xf>
    <xf numFmtId="0" fontId="4" fillId="0" borderId="56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47" xfId="0" applyFont="1" applyFill="1" applyBorder="1" applyAlignment="1">
      <alignment horizontal="center" vertical="center" wrapText="1"/>
    </xf>
    <xf numFmtId="0" fontId="24" fillId="0" borderId="56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4" fillId="0" borderId="22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/>
    </xf>
    <xf numFmtId="0" fontId="4" fillId="0" borderId="48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4" fillId="0" borderId="25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24" fillId="0" borderId="57" xfId="0" applyFont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75"/>
  <sheetViews>
    <sheetView workbookViewId="0">
      <selection activeCell="B30" sqref="B30:F31"/>
    </sheetView>
  </sheetViews>
  <sheetFormatPr defaultRowHeight="15" x14ac:dyDescent="0.25"/>
  <cols>
    <col min="1" max="1" width="7.140625" customWidth="1"/>
    <col min="2" max="2" width="3" bestFit="1" customWidth="1"/>
    <col min="3" max="3" width="4.140625" customWidth="1"/>
    <col min="4" max="4" width="3.28515625" bestFit="1" customWidth="1"/>
    <col min="5" max="6" width="3.140625" bestFit="1" customWidth="1"/>
    <col min="7" max="7" width="3" bestFit="1" customWidth="1"/>
    <col min="8" max="9" width="3.28515625" bestFit="1" customWidth="1"/>
    <col min="10" max="11" width="3.140625" bestFit="1" customWidth="1"/>
    <col min="12" max="12" width="3" bestFit="1" customWidth="1"/>
    <col min="13" max="14" width="3.28515625" bestFit="1" customWidth="1"/>
    <col min="15" max="16" width="3.140625" bestFit="1" customWidth="1"/>
    <col min="17" max="17" width="3" bestFit="1" customWidth="1"/>
    <col min="18" max="19" width="3.28515625" bestFit="1" customWidth="1"/>
    <col min="20" max="21" width="3.140625" bestFit="1" customWidth="1"/>
    <col min="22" max="22" width="3" bestFit="1" customWidth="1"/>
    <col min="23" max="24" width="3.28515625" bestFit="1" customWidth="1"/>
    <col min="25" max="26" width="3.140625" bestFit="1" customWidth="1"/>
    <col min="27" max="27" width="3.140625" customWidth="1"/>
    <col min="28" max="28" width="6.85546875" customWidth="1"/>
    <col min="29" max="29" width="4" bestFit="1" customWidth="1"/>
    <col min="30" max="30" width="3" bestFit="1" customWidth="1"/>
    <col min="31" max="32" width="3.28515625" bestFit="1" customWidth="1"/>
    <col min="33" max="34" width="3.140625" bestFit="1" customWidth="1"/>
    <col min="35" max="35" width="3" bestFit="1" customWidth="1"/>
    <col min="36" max="37" width="3.28515625" bestFit="1" customWidth="1"/>
    <col min="38" max="39" width="3.140625" bestFit="1" customWidth="1"/>
    <col min="40" max="40" width="3" bestFit="1" customWidth="1"/>
    <col min="41" max="42" width="3.28515625" bestFit="1" customWidth="1"/>
    <col min="43" max="44" width="3.140625" bestFit="1" customWidth="1"/>
    <col min="45" max="45" width="3" bestFit="1" customWidth="1"/>
    <col min="46" max="47" width="3.28515625" bestFit="1" customWidth="1"/>
    <col min="48" max="49" width="3.140625" bestFit="1" customWidth="1"/>
    <col min="50" max="50" width="3" bestFit="1" customWidth="1"/>
    <col min="51" max="52" width="3.28515625" bestFit="1" customWidth="1"/>
    <col min="53" max="54" width="3.140625" bestFit="1" customWidth="1"/>
    <col min="55" max="55" width="16.42578125" bestFit="1" customWidth="1"/>
  </cols>
  <sheetData>
    <row r="1" spans="1:57" x14ac:dyDescent="0.25">
      <c r="B1" s="179" t="s">
        <v>24</v>
      </c>
      <c r="C1" s="179"/>
      <c r="D1" s="179"/>
      <c r="E1" s="179"/>
      <c r="F1" s="179"/>
      <c r="G1" s="179" t="s">
        <v>25</v>
      </c>
      <c r="H1" s="179"/>
      <c r="I1" s="179"/>
      <c r="J1" s="179"/>
      <c r="K1" s="179"/>
      <c r="L1" s="179" t="s">
        <v>26</v>
      </c>
      <c r="M1" s="179"/>
      <c r="N1" s="179"/>
      <c r="O1" s="179"/>
      <c r="P1" s="179"/>
      <c r="Q1" s="179" t="s">
        <v>27</v>
      </c>
      <c r="R1" s="179"/>
      <c r="S1" s="179"/>
      <c r="T1" s="179"/>
      <c r="U1" s="179"/>
      <c r="V1" s="179" t="s">
        <v>28</v>
      </c>
      <c r="W1" s="179"/>
      <c r="X1" s="179"/>
      <c r="Y1" s="179"/>
      <c r="Z1" s="179"/>
      <c r="AA1" s="146"/>
      <c r="AB1" s="146"/>
      <c r="AC1" s="177" t="s">
        <v>40</v>
      </c>
      <c r="AD1" s="172" t="s">
        <v>24</v>
      </c>
      <c r="AE1" s="173"/>
      <c r="AF1" s="173"/>
      <c r="AG1" s="173"/>
      <c r="AH1" s="174"/>
      <c r="AI1" s="175" t="s">
        <v>25</v>
      </c>
      <c r="AJ1" s="173"/>
      <c r="AK1" s="173"/>
      <c r="AL1" s="173"/>
      <c r="AM1" s="176"/>
      <c r="AN1" s="172" t="s">
        <v>26</v>
      </c>
      <c r="AO1" s="173"/>
      <c r="AP1" s="173"/>
      <c r="AQ1" s="173"/>
      <c r="AR1" s="174"/>
      <c r="AS1" s="175" t="s">
        <v>27</v>
      </c>
      <c r="AT1" s="173"/>
      <c r="AU1" s="173"/>
      <c r="AV1" s="173"/>
      <c r="AW1" s="176"/>
      <c r="AX1" s="172" t="s">
        <v>28</v>
      </c>
      <c r="AY1" s="173"/>
      <c r="AZ1" s="173"/>
      <c r="BA1" s="173"/>
      <c r="BB1" s="174"/>
      <c r="BC1" s="184" t="s">
        <v>103</v>
      </c>
      <c r="BD1" t="s">
        <v>47</v>
      </c>
      <c r="BE1" t="s">
        <v>46</v>
      </c>
    </row>
    <row r="2" spans="1:57" ht="15.75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/>
      <c r="AB2" s="5" t="s">
        <v>48</v>
      </c>
      <c r="AC2" s="178"/>
      <c r="AD2" s="139" t="s">
        <v>34</v>
      </c>
      <c r="AE2" s="133" t="s">
        <v>35</v>
      </c>
      <c r="AF2" s="133" t="s">
        <v>36</v>
      </c>
      <c r="AG2" s="133" t="s">
        <v>37</v>
      </c>
      <c r="AH2" s="140" t="s">
        <v>38</v>
      </c>
      <c r="AI2" s="137" t="s">
        <v>34</v>
      </c>
      <c r="AJ2" s="133" t="s">
        <v>35</v>
      </c>
      <c r="AK2" s="133" t="s">
        <v>36</v>
      </c>
      <c r="AL2" s="133" t="s">
        <v>37</v>
      </c>
      <c r="AM2" s="143" t="s">
        <v>38</v>
      </c>
      <c r="AN2" s="139" t="s">
        <v>34</v>
      </c>
      <c r="AO2" s="133" t="s">
        <v>35</v>
      </c>
      <c r="AP2" s="133" t="s">
        <v>36</v>
      </c>
      <c r="AQ2" s="133" t="s">
        <v>37</v>
      </c>
      <c r="AR2" s="140" t="s">
        <v>38</v>
      </c>
      <c r="AS2" s="137" t="s">
        <v>34</v>
      </c>
      <c r="AT2" s="133" t="s">
        <v>35</v>
      </c>
      <c r="AU2" s="133" t="s">
        <v>36</v>
      </c>
      <c r="AV2" s="133" t="s">
        <v>37</v>
      </c>
      <c r="AW2" s="143" t="s">
        <v>38</v>
      </c>
      <c r="AX2" s="139" t="s">
        <v>34</v>
      </c>
      <c r="AY2" s="133" t="s">
        <v>35</v>
      </c>
      <c r="AZ2" s="133" t="s">
        <v>36</v>
      </c>
      <c r="BA2" s="133" t="s">
        <v>37</v>
      </c>
      <c r="BB2" s="140" t="s">
        <v>38</v>
      </c>
      <c r="BC2" s="185"/>
      <c r="BD2" s="5" t="s">
        <v>0</v>
      </c>
      <c r="BE2" s="5">
        <v>1</v>
      </c>
    </row>
    <row r="3" spans="1:57" ht="15.75" thickBot="1" x14ac:dyDescent="0.3">
      <c r="A3" s="2" t="s">
        <v>0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2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f>VLOOKUP(AB3,$M$30:$N$34,2)</f>
        <v>40</v>
      </c>
      <c r="AB3">
        <f t="shared" ref="AB3:AB26" si="0">VLOOKUP(A3,$BD$2:$BE$25,2,FALSE)</f>
        <v>1</v>
      </c>
      <c r="AC3" s="84" t="str">
        <f>A3</f>
        <v>S1</v>
      </c>
      <c r="AD3" s="85" t="str">
        <f t="shared" ref="AD3:AD26" si="1">IF(B3&gt;0,B3, $A$59)</f>
        <v xml:space="preserve"> </v>
      </c>
      <c r="AE3" s="86">
        <f t="shared" ref="AE3:AE26" si="2">IF(C3&gt;0,C3, $A$59)</f>
        <v>2</v>
      </c>
      <c r="AF3" s="87" t="str">
        <f t="shared" ref="AF3:AF26" si="3">IF(D3&gt;0,D3, $A$59)</f>
        <v xml:space="preserve"> </v>
      </c>
      <c r="AG3" s="88" t="str">
        <f t="shared" ref="AG3:AG26" si="4">IF(E3&gt;0,E3, $A$59)</f>
        <v xml:space="preserve"> </v>
      </c>
      <c r="AH3" s="89" t="str">
        <f t="shared" ref="AH3:AH26" si="5">IF(F3&gt;0,F3, $A$59)</f>
        <v xml:space="preserve"> </v>
      </c>
      <c r="AI3" s="90" t="str">
        <f t="shared" ref="AI3:AI26" si="6">IF(G3&gt;0,G3, $A$59)</f>
        <v xml:space="preserve"> </v>
      </c>
      <c r="AJ3" s="86">
        <f t="shared" ref="AJ3:AJ26" si="7">IF(H3&gt;0,H3, $A$59)</f>
        <v>2</v>
      </c>
      <c r="AK3" s="87">
        <f t="shared" ref="AK3:AK26" si="8">IF(I3&gt;0,I3, $A$59)</f>
        <v>1</v>
      </c>
      <c r="AL3" s="88">
        <f t="shared" ref="AL3:AL26" si="9">IF(J3&gt;0,J3, $A$59)</f>
        <v>1</v>
      </c>
      <c r="AM3" s="91" t="str">
        <f t="shared" ref="AM3:AM26" si="10">IF(K3&gt;0,K3, $A$59)</f>
        <v xml:space="preserve"> </v>
      </c>
      <c r="AN3" s="85" t="str">
        <f t="shared" ref="AN3:AN26" si="11">IF(L3&gt;0,L3, $A$59)</f>
        <v xml:space="preserve"> </v>
      </c>
      <c r="AO3" s="86">
        <f t="shared" ref="AO3:AO26" si="12">IF(M3&gt;0,M3, $A$59)</f>
        <v>1</v>
      </c>
      <c r="AP3" s="87" t="str">
        <f t="shared" ref="AP3:AP26" si="13">IF(N3&gt;0,N3, $A$59)</f>
        <v xml:space="preserve"> </v>
      </c>
      <c r="AQ3" s="88">
        <f t="shared" ref="AQ3:AQ26" si="14">IF(O3&gt;0,O3, $A$59)</f>
        <v>1</v>
      </c>
      <c r="AR3" s="89" t="str">
        <f t="shared" ref="AR3:AR26" si="15">IF(P3&gt;0,P3, $A$59)</f>
        <v xml:space="preserve"> </v>
      </c>
      <c r="AS3" s="90" t="str">
        <f t="shared" ref="AS3:AS26" si="16">IF(Q3&gt;0,Q3, $A$59)</f>
        <v xml:space="preserve"> </v>
      </c>
      <c r="AT3" s="86">
        <f t="shared" ref="AT3:AT26" si="17">IF(R3&gt;0,R3, $A$59)</f>
        <v>1</v>
      </c>
      <c r="AU3" s="87" t="str">
        <f t="shared" ref="AU3:AU26" si="18">IF(S3&gt;0,S3, $A$59)</f>
        <v xml:space="preserve"> </v>
      </c>
      <c r="AV3" s="88">
        <f t="shared" ref="AV3:AV26" si="19">IF(T3&gt;0,T3, $A$59)</f>
        <v>1</v>
      </c>
      <c r="AW3" s="91">
        <f t="shared" ref="AW3:AW26" si="20">IF(U3&gt;0,U3, $A$59)</f>
        <v>1</v>
      </c>
      <c r="AX3" s="85" t="str">
        <f t="shared" ref="AX3:AX26" si="21">IF(V3&gt;0,V3, $A$59)</f>
        <v xml:space="preserve"> </v>
      </c>
      <c r="AY3" s="86">
        <f t="shared" ref="AY3:AY26" si="22">IF(W3&gt;0,W3, $A$59)</f>
        <v>1</v>
      </c>
      <c r="AZ3" s="87" t="str">
        <f t="shared" ref="AZ3:AZ26" si="23">IF(X3&gt;0,X3, $A$59)</f>
        <v xml:space="preserve"> </v>
      </c>
      <c r="BA3" s="88" t="str">
        <f t="shared" ref="BA3:BA26" si="24">IF(Y3&gt;0,Y3, $A$59)</f>
        <v xml:space="preserve"> </v>
      </c>
      <c r="BB3" s="89" t="str">
        <f t="shared" ref="BB3:BB26" si="25">IF(Z3&gt;0,Z3, $A$59)</f>
        <v xml:space="preserve"> </v>
      </c>
      <c r="BC3" s="181" t="s">
        <v>126</v>
      </c>
      <c r="BD3" t="s">
        <v>1</v>
      </c>
      <c r="BE3">
        <v>1</v>
      </c>
    </row>
    <row r="4" spans="1:57" ht="15.75" thickBot="1" x14ac:dyDescent="0.3">
      <c r="A4" s="2" t="s">
        <v>1</v>
      </c>
      <c r="B4">
        <v>0</v>
      </c>
      <c r="C4">
        <v>3</v>
      </c>
      <c r="D4">
        <v>0</v>
      </c>
      <c r="E4">
        <v>3</v>
      </c>
      <c r="F4">
        <v>0</v>
      </c>
      <c r="G4">
        <v>0</v>
      </c>
      <c r="H4">
        <v>2</v>
      </c>
      <c r="I4">
        <v>1</v>
      </c>
      <c r="J4">
        <v>4</v>
      </c>
      <c r="K4">
        <v>0</v>
      </c>
      <c r="L4">
        <v>0</v>
      </c>
      <c r="M4">
        <v>2</v>
      </c>
      <c r="N4">
        <v>1</v>
      </c>
      <c r="O4">
        <v>3</v>
      </c>
      <c r="P4">
        <v>0</v>
      </c>
      <c r="Q4">
        <v>0</v>
      </c>
      <c r="R4">
        <v>3</v>
      </c>
      <c r="S4">
        <v>0</v>
      </c>
      <c r="T4">
        <v>3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A26" si="26">VLOOKUP(AB4,$M$30:$N$34,2)</f>
        <v>40</v>
      </c>
      <c r="AB4">
        <f t="shared" si="0"/>
        <v>1</v>
      </c>
      <c r="AC4" s="43" t="str">
        <f t="shared" ref="AC4:AC26" si="27">A4</f>
        <v>S2</v>
      </c>
      <c r="AD4" s="47" t="str">
        <f t="shared" si="1"/>
        <v xml:space="preserve"> </v>
      </c>
      <c r="AE4" s="12">
        <f t="shared" si="2"/>
        <v>3</v>
      </c>
      <c r="AF4" s="13" t="str">
        <f t="shared" si="3"/>
        <v xml:space="preserve"> </v>
      </c>
      <c r="AG4" s="14">
        <f t="shared" si="4"/>
        <v>3</v>
      </c>
      <c r="AH4" s="38" t="str">
        <f t="shared" si="5"/>
        <v xml:space="preserve"> </v>
      </c>
      <c r="AI4" s="45" t="str">
        <f t="shared" si="6"/>
        <v xml:space="preserve"> </v>
      </c>
      <c r="AJ4" s="12">
        <f t="shared" si="7"/>
        <v>2</v>
      </c>
      <c r="AK4" s="13">
        <f t="shared" si="8"/>
        <v>1</v>
      </c>
      <c r="AL4" s="14">
        <f t="shared" si="9"/>
        <v>4</v>
      </c>
      <c r="AM4" s="62" t="str">
        <f t="shared" si="10"/>
        <v xml:space="preserve"> </v>
      </c>
      <c r="AN4" s="47" t="str">
        <f t="shared" si="11"/>
        <v xml:space="preserve"> </v>
      </c>
      <c r="AO4" s="12">
        <f t="shared" si="12"/>
        <v>2</v>
      </c>
      <c r="AP4" s="13">
        <f t="shared" si="13"/>
        <v>1</v>
      </c>
      <c r="AQ4" s="14">
        <f t="shared" si="14"/>
        <v>3</v>
      </c>
      <c r="AR4" s="38" t="str">
        <f t="shared" si="15"/>
        <v xml:space="preserve"> </v>
      </c>
      <c r="AS4" s="45" t="str">
        <f t="shared" si="16"/>
        <v xml:space="preserve"> </v>
      </c>
      <c r="AT4" s="12">
        <f t="shared" si="17"/>
        <v>3</v>
      </c>
      <c r="AU4" s="13" t="str">
        <f t="shared" si="18"/>
        <v xml:space="preserve"> </v>
      </c>
      <c r="AV4" s="14">
        <f t="shared" si="19"/>
        <v>3</v>
      </c>
      <c r="AW4" s="62">
        <f t="shared" si="20"/>
        <v>2</v>
      </c>
      <c r="AX4" s="47" t="str">
        <f t="shared" si="21"/>
        <v xml:space="preserve"> </v>
      </c>
      <c r="AY4" s="12" t="str">
        <f t="shared" si="22"/>
        <v xml:space="preserve"> </v>
      </c>
      <c r="AZ4" s="13" t="str">
        <f t="shared" si="23"/>
        <v xml:space="preserve"> </v>
      </c>
      <c r="BA4" s="14" t="str">
        <f t="shared" si="24"/>
        <v xml:space="preserve"> </v>
      </c>
      <c r="BB4" s="38" t="str">
        <f t="shared" si="25"/>
        <v xml:space="preserve"> </v>
      </c>
      <c r="BC4" s="182"/>
      <c r="BD4" t="s">
        <v>2</v>
      </c>
      <c r="BE4">
        <v>1</v>
      </c>
    </row>
    <row r="5" spans="1:57" ht="15.75" thickBot="1" x14ac:dyDescent="0.3">
      <c r="A5" s="2" t="s">
        <v>2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2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2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f t="shared" si="26"/>
        <v>40</v>
      </c>
      <c r="AB5">
        <f t="shared" si="0"/>
        <v>1</v>
      </c>
      <c r="AC5" s="43" t="str">
        <f t="shared" si="27"/>
        <v>S3</v>
      </c>
      <c r="AD5" s="47" t="str">
        <f t="shared" si="1"/>
        <v xml:space="preserve"> </v>
      </c>
      <c r="AE5" s="12">
        <f t="shared" si="2"/>
        <v>1</v>
      </c>
      <c r="AF5" s="13" t="str">
        <f t="shared" si="3"/>
        <v xml:space="preserve"> </v>
      </c>
      <c r="AG5" s="14" t="str">
        <f t="shared" si="4"/>
        <v xml:space="preserve"> </v>
      </c>
      <c r="AH5" s="38" t="str">
        <f t="shared" si="5"/>
        <v xml:space="preserve"> </v>
      </c>
      <c r="AI5" s="45" t="str">
        <f t="shared" si="6"/>
        <v xml:space="preserve"> </v>
      </c>
      <c r="AJ5" s="12">
        <f t="shared" si="7"/>
        <v>1</v>
      </c>
      <c r="AK5" s="13">
        <f t="shared" si="8"/>
        <v>1</v>
      </c>
      <c r="AL5" s="14">
        <f t="shared" si="9"/>
        <v>1</v>
      </c>
      <c r="AM5" s="62" t="str">
        <f t="shared" si="10"/>
        <v xml:space="preserve"> </v>
      </c>
      <c r="AN5" s="47" t="str">
        <f t="shared" si="11"/>
        <v xml:space="preserve"> </v>
      </c>
      <c r="AO5" s="12">
        <f t="shared" si="12"/>
        <v>2</v>
      </c>
      <c r="AP5" s="13" t="str">
        <f t="shared" si="13"/>
        <v xml:space="preserve"> </v>
      </c>
      <c r="AQ5" s="14">
        <f t="shared" si="14"/>
        <v>1</v>
      </c>
      <c r="AR5" s="38" t="str">
        <f t="shared" si="15"/>
        <v xml:space="preserve"> </v>
      </c>
      <c r="AS5" s="45" t="str">
        <f t="shared" si="16"/>
        <v xml:space="preserve"> </v>
      </c>
      <c r="AT5" s="12">
        <f t="shared" si="17"/>
        <v>1</v>
      </c>
      <c r="AU5" s="13" t="str">
        <f t="shared" si="18"/>
        <v xml:space="preserve"> </v>
      </c>
      <c r="AV5" s="14">
        <f t="shared" si="19"/>
        <v>2</v>
      </c>
      <c r="AW5" s="62">
        <f t="shared" si="20"/>
        <v>1</v>
      </c>
      <c r="AX5" s="47" t="str">
        <f t="shared" si="21"/>
        <v xml:space="preserve"> </v>
      </c>
      <c r="AY5" s="12">
        <f t="shared" si="22"/>
        <v>1</v>
      </c>
      <c r="AZ5" s="13" t="str">
        <f t="shared" si="23"/>
        <v xml:space="preserve"> </v>
      </c>
      <c r="BA5" s="14" t="str">
        <f t="shared" si="24"/>
        <v xml:space="preserve"> </v>
      </c>
      <c r="BB5" s="38" t="str">
        <f t="shared" si="25"/>
        <v xml:space="preserve"> </v>
      </c>
      <c r="BC5" s="182"/>
      <c r="BD5" t="s">
        <v>3</v>
      </c>
      <c r="BE5">
        <v>1</v>
      </c>
    </row>
    <row r="6" spans="1:57" ht="15.75" thickBot="1" x14ac:dyDescent="0.3">
      <c r="A6" s="2" t="s">
        <v>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2</v>
      </c>
      <c r="S6">
        <v>0</v>
      </c>
      <c r="T6">
        <v>3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f t="shared" si="26"/>
        <v>40</v>
      </c>
      <c r="AB6">
        <f t="shared" si="0"/>
        <v>1</v>
      </c>
      <c r="AC6" s="43" t="str">
        <f t="shared" si="27"/>
        <v>S4</v>
      </c>
      <c r="AD6" s="47" t="str">
        <f t="shared" si="1"/>
        <v xml:space="preserve"> </v>
      </c>
      <c r="AE6" s="12">
        <f t="shared" si="2"/>
        <v>1</v>
      </c>
      <c r="AF6" s="13" t="str">
        <f t="shared" si="3"/>
        <v xml:space="preserve"> </v>
      </c>
      <c r="AG6" s="14" t="str">
        <f t="shared" si="4"/>
        <v xml:space="preserve"> </v>
      </c>
      <c r="AH6" s="38" t="str">
        <f t="shared" si="5"/>
        <v xml:space="preserve"> </v>
      </c>
      <c r="AI6" s="45" t="str">
        <f t="shared" si="6"/>
        <v xml:space="preserve"> </v>
      </c>
      <c r="AJ6" s="12">
        <f t="shared" si="7"/>
        <v>1</v>
      </c>
      <c r="AK6" s="13">
        <f t="shared" si="8"/>
        <v>1</v>
      </c>
      <c r="AL6" s="14">
        <f t="shared" si="9"/>
        <v>1</v>
      </c>
      <c r="AM6" s="62" t="str">
        <f t="shared" si="10"/>
        <v xml:space="preserve"> </v>
      </c>
      <c r="AN6" s="47" t="str">
        <f t="shared" si="11"/>
        <v xml:space="preserve"> </v>
      </c>
      <c r="AO6" s="12">
        <f t="shared" si="12"/>
        <v>1</v>
      </c>
      <c r="AP6" s="13" t="str">
        <f t="shared" si="13"/>
        <v xml:space="preserve"> </v>
      </c>
      <c r="AQ6" s="14">
        <f t="shared" si="14"/>
        <v>1</v>
      </c>
      <c r="AR6" s="38">
        <f t="shared" si="15"/>
        <v>1</v>
      </c>
      <c r="AS6" s="45" t="str">
        <f t="shared" si="16"/>
        <v xml:space="preserve"> </v>
      </c>
      <c r="AT6" s="12">
        <f t="shared" si="17"/>
        <v>2</v>
      </c>
      <c r="AU6" s="13" t="str">
        <f t="shared" si="18"/>
        <v xml:space="preserve"> </v>
      </c>
      <c r="AV6" s="14">
        <f t="shared" si="19"/>
        <v>3</v>
      </c>
      <c r="AW6" s="62">
        <f t="shared" si="20"/>
        <v>1</v>
      </c>
      <c r="AX6" s="47" t="str">
        <f t="shared" si="21"/>
        <v xml:space="preserve"> </v>
      </c>
      <c r="AY6" s="12">
        <f t="shared" si="22"/>
        <v>1</v>
      </c>
      <c r="AZ6" s="13" t="str">
        <f t="shared" si="23"/>
        <v xml:space="preserve"> </v>
      </c>
      <c r="BA6" s="14" t="str">
        <f t="shared" si="24"/>
        <v xml:space="preserve"> </v>
      </c>
      <c r="BB6" s="38" t="str">
        <f t="shared" si="25"/>
        <v xml:space="preserve"> </v>
      </c>
      <c r="BC6" s="182"/>
      <c r="BD6" t="s">
        <v>4</v>
      </c>
      <c r="BE6">
        <v>2</v>
      </c>
    </row>
    <row r="7" spans="1:57" ht="15.75" thickBot="1" x14ac:dyDescent="0.3">
      <c r="A7" s="2" t="s">
        <v>6</v>
      </c>
      <c r="B7">
        <v>0</v>
      </c>
      <c r="C7">
        <v>2</v>
      </c>
      <c r="D7">
        <v>0</v>
      </c>
      <c r="E7">
        <v>2</v>
      </c>
      <c r="F7">
        <v>0</v>
      </c>
      <c r="G7">
        <v>0</v>
      </c>
      <c r="H7">
        <v>2</v>
      </c>
      <c r="I7">
        <v>0</v>
      </c>
      <c r="J7">
        <v>1</v>
      </c>
      <c r="K7">
        <v>0</v>
      </c>
      <c r="L7">
        <v>0</v>
      </c>
      <c r="M7">
        <v>2</v>
      </c>
      <c r="N7">
        <v>0</v>
      </c>
      <c r="O7">
        <v>1</v>
      </c>
      <c r="P7">
        <v>2</v>
      </c>
      <c r="Q7">
        <v>0</v>
      </c>
      <c r="R7">
        <v>2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f t="shared" si="26"/>
        <v>40</v>
      </c>
      <c r="AB7">
        <f t="shared" si="0"/>
        <v>1</v>
      </c>
      <c r="AC7" s="43" t="str">
        <f t="shared" si="27"/>
        <v>S7</v>
      </c>
      <c r="AD7" s="47" t="str">
        <f t="shared" si="1"/>
        <v xml:space="preserve"> </v>
      </c>
      <c r="AE7" s="12">
        <f t="shared" si="2"/>
        <v>2</v>
      </c>
      <c r="AF7" s="13" t="str">
        <f t="shared" si="3"/>
        <v xml:space="preserve"> </v>
      </c>
      <c r="AG7" s="14">
        <f t="shared" si="4"/>
        <v>2</v>
      </c>
      <c r="AH7" s="38" t="str">
        <f t="shared" si="5"/>
        <v xml:space="preserve"> </v>
      </c>
      <c r="AI7" s="45" t="str">
        <f t="shared" si="6"/>
        <v xml:space="preserve"> </v>
      </c>
      <c r="AJ7" s="12">
        <f t="shared" si="7"/>
        <v>2</v>
      </c>
      <c r="AK7" s="13" t="str">
        <f t="shared" si="8"/>
        <v xml:space="preserve"> </v>
      </c>
      <c r="AL7" s="14">
        <f t="shared" si="9"/>
        <v>1</v>
      </c>
      <c r="AM7" s="62" t="str">
        <f t="shared" si="10"/>
        <v xml:space="preserve"> </v>
      </c>
      <c r="AN7" s="47" t="str">
        <f t="shared" si="11"/>
        <v xml:space="preserve"> </v>
      </c>
      <c r="AO7" s="12">
        <f t="shared" si="12"/>
        <v>2</v>
      </c>
      <c r="AP7" s="13" t="str">
        <f t="shared" si="13"/>
        <v xml:space="preserve"> </v>
      </c>
      <c r="AQ7" s="14">
        <f t="shared" si="14"/>
        <v>1</v>
      </c>
      <c r="AR7" s="38">
        <f t="shared" si="15"/>
        <v>2</v>
      </c>
      <c r="AS7" s="45" t="str">
        <f t="shared" si="16"/>
        <v xml:space="preserve"> </v>
      </c>
      <c r="AT7" s="12">
        <f t="shared" si="17"/>
        <v>2</v>
      </c>
      <c r="AU7" s="13" t="str">
        <f t="shared" si="18"/>
        <v xml:space="preserve"> </v>
      </c>
      <c r="AV7" s="14">
        <f t="shared" si="19"/>
        <v>1</v>
      </c>
      <c r="AW7" s="62" t="str">
        <f t="shared" si="20"/>
        <v xml:space="preserve"> </v>
      </c>
      <c r="AX7" s="47" t="str">
        <f t="shared" si="21"/>
        <v xml:space="preserve"> </v>
      </c>
      <c r="AY7" s="12">
        <f t="shared" si="22"/>
        <v>1</v>
      </c>
      <c r="AZ7" s="13" t="str">
        <f t="shared" si="23"/>
        <v xml:space="preserve"> </v>
      </c>
      <c r="BA7" s="14" t="str">
        <f t="shared" si="24"/>
        <v xml:space="preserve"> </v>
      </c>
      <c r="BB7" s="38" t="str">
        <f t="shared" si="25"/>
        <v xml:space="preserve"> </v>
      </c>
      <c r="BC7" s="182"/>
      <c r="BD7" t="s">
        <v>5</v>
      </c>
      <c r="BE7">
        <v>3</v>
      </c>
    </row>
    <row r="8" spans="1:57" ht="15.75" thickBot="1" x14ac:dyDescent="0.3">
      <c r="A8" s="2" t="s">
        <v>7</v>
      </c>
      <c r="B8">
        <v>0</v>
      </c>
      <c r="C8">
        <v>1</v>
      </c>
      <c r="D8">
        <v>1</v>
      </c>
      <c r="E8">
        <v>2</v>
      </c>
      <c r="F8">
        <v>0</v>
      </c>
      <c r="G8">
        <v>0</v>
      </c>
      <c r="H8">
        <v>1</v>
      </c>
      <c r="I8">
        <v>1</v>
      </c>
      <c r="J8">
        <v>2</v>
      </c>
      <c r="K8">
        <v>0</v>
      </c>
      <c r="L8">
        <v>0</v>
      </c>
      <c r="M8">
        <v>2</v>
      </c>
      <c r="N8">
        <v>0</v>
      </c>
      <c r="O8">
        <v>4</v>
      </c>
      <c r="P8">
        <v>2</v>
      </c>
      <c r="Q8">
        <v>0</v>
      </c>
      <c r="R8">
        <v>2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26"/>
        <v>40</v>
      </c>
      <c r="AB8">
        <f t="shared" si="0"/>
        <v>1</v>
      </c>
      <c r="AC8" s="43" t="str">
        <f t="shared" si="27"/>
        <v>S8</v>
      </c>
      <c r="AD8" s="47" t="str">
        <f t="shared" si="1"/>
        <v xml:space="preserve"> </v>
      </c>
      <c r="AE8" s="12">
        <f t="shared" si="2"/>
        <v>1</v>
      </c>
      <c r="AF8" s="13">
        <f t="shared" si="3"/>
        <v>1</v>
      </c>
      <c r="AG8" s="14">
        <f t="shared" si="4"/>
        <v>2</v>
      </c>
      <c r="AH8" s="38" t="str">
        <f t="shared" si="5"/>
        <v xml:space="preserve"> </v>
      </c>
      <c r="AI8" s="45" t="str">
        <f t="shared" si="6"/>
        <v xml:space="preserve"> </v>
      </c>
      <c r="AJ8" s="12">
        <f t="shared" si="7"/>
        <v>1</v>
      </c>
      <c r="AK8" s="13">
        <f t="shared" si="8"/>
        <v>1</v>
      </c>
      <c r="AL8" s="14">
        <f t="shared" si="9"/>
        <v>2</v>
      </c>
      <c r="AM8" s="62" t="str">
        <f t="shared" si="10"/>
        <v xml:space="preserve"> </v>
      </c>
      <c r="AN8" s="47" t="str">
        <f t="shared" si="11"/>
        <v xml:space="preserve"> </v>
      </c>
      <c r="AO8" s="12">
        <f t="shared" si="12"/>
        <v>2</v>
      </c>
      <c r="AP8" s="13" t="str">
        <f t="shared" si="13"/>
        <v xml:space="preserve"> </v>
      </c>
      <c r="AQ8" s="14">
        <f t="shared" si="14"/>
        <v>4</v>
      </c>
      <c r="AR8" s="38">
        <f t="shared" si="15"/>
        <v>2</v>
      </c>
      <c r="AS8" s="45" t="str">
        <f t="shared" si="16"/>
        <v xml:space="preserve"> </v>
      </c>
      <c r="AT8" s="12">
        <f t="shared" si="17"/>
        <v>2</v>
      </c>
      <c r="AU8" s="13" t="str">
        <f t="shared" si="18"/>
        <v xml:space="preserve"> </v>
      </c>
      <c r="AV8" s="14">
        <f t="shared" si="19"/>
        <v>1</v>
      </c>
      <c r="AW8" s="62">
        <f t="shared" si="20"/>
        <v>1</v>
      </c>
      <c r="AX8" s="47" t="str">
        <f t="shared" si="21"/>
        <v xml:space="preserve"> </v>
      </c>
      <c r="AY8" s="12" t="str">
        <f t="shared" si="22"/>
        <v xml:space="preserve"> </v>
      </c>
      <c r="AZ8" s="13" t="str">
        <f t="shared" si="23"/>
        <v xml:space="preserve"> </v>
      </c>
      <c r="BA8" s="14" t="str">
        <f t="shared" si="24"/>
        <v xml:space="preserve"> </v>
      </c>
      <c r="BB8" s="38" t="str">
        <f t="shared" si="25"/>
        <v xml:space="preserve"> </v>
      </c>
      <c r="BC8" s="182"/>
      <c r="BD8" t="s">
        <v>6</v>
      </c>
      <c r="BE8">
        <v>1</v>
      </c>
    </row>
    <row r="9" spans="1:57" ht="15.75" thickBot="1" x14ac:dyDescent="0.3">
      <c r="A9" s="2" t="s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2</v>
      </c>
      <c r="I9">
        <v>1</v>
      </c>
      <c r="J9">
        <v>1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3</v>
      </c>
      <c r="U9">
        <v>1</v>
      </c>
      <c r="V9">
        <v>0</v>
      </c>
      <c r="W9">
        <v>2</v>
      </c>
      <c r="X9">
        <v>0</v>
      </c>
      <c r="Y9">
        <v>0</v>
      </c>
      <c r="Z9">
        <v>0</v>
      </c>
      <c r="AA9">
        <f t="shared" si="26"/>
        <v>40</v>
      </c>
      <c r="AB9">
        <f t="shared" si="0"/>
        <v>1</v>
      </c>
      <c r="AC9" s="43" t="str">
        <f t="shared" si="27"/>
        <v>S9</v>
      </c>
      <c r="AD9" s="47" t="str">
        <f t="shared" si="1"/>
        <v xml:space="preserve"> </v>
      </c>
      <c r="AE9" s="12">
        <f t="shared" si="2"/>
        <v>1</v>
      </c>
      <c r="AF9" s="13" t="str">
        <f t="shared" si="3"/>
        <v xml:space="preserve"> </v>
      </c>
      <c r="AG9" s="14" t="str">
        <f t="shared" si="4"/>
        <v xml:space="preserve"> </v>
      </c>
      <c r="AH9" s="38" t="str">
        <f t="shared" si="5"/>
        <v xml:space="preserve"> </v>
      </c>
      <c r="AI9" s="45" t="str">
        <f t="shared" si="6"/>
        <v xml:space="preserve"> </v>
      </c>
      <c r="AJ9" s="12">
        <f t="shared" si="7"/>
        <v>2</v>
      </c>
      <c r="AK9" s="13">
        <f t="shared" si="8"/>
        <v>1</v>
      </c>
      <c r="AL9" s="14">
        <f t="shared" si="9"/>
        <v>1</v>
      </c>
      <c r="AM9" s="62" t="str">
        <f t="shared" si="10"/>
        <v xml:space="preserve"> </v>
      </c>
      <c r="AN9" s="47" t="str">
        <f t="shared" si="11"/>
        <v xml:space="preserve"> </v>
      </c>
      <c r="AO9" s="12">
        <f t="shared" si="12"/>
        <v>2</v>
      </c>
      <c r="AP9" s="13" t="str">
        <f t="shared" si="13"/>
        <v xml:space="preserve"> </v>
      </c>
      <c r="AQ9" s="14" t="str">
        <f t="shared" si="14"/>
        <v xml:space="preserve"> </v>
      </c>
      <c r="AR9" s="38" t="str">
        <f t="shared" si="15"/>
        <v xml:space="preserve"> </v>
      </c>
      <c r="AS9" s="45" t="str">
        <f t="shared" si="16"/>
        <v xml:space="preserve"> </v>
      </c>
      <c r="AT9" s="12">
        <f t="shared" si="17"/>
        <v>2</v>
      </c>
      <c r="AU9" s="13" t="str">
        <f t="shared" si="18"/>
        <v xml:space="preserve"> </v>
      </c>
      <c r="AV9" s="14">
        <f t="shared" si="19"/>
        <v>3</v>
      </c>
      <c r="AW9" s="62">
        <f t="shared" si="20"/>
        <v>1</v>
      </c>
      <c r="AX9" s="47" t="str">
        <f t="shared" si="21"/>
        <v xml:space="preserve"> </v>
      </c>
      <c r="AY9" s="12">
        <f t="shared" si="22"/>
        <v>2</v>
      </c>
      <c r="AZ9" s="13" t="str">
        <f t="shared" si="23"/>
        <v xml:space="preserve"> </v>
      </c>
      <c r="BA9" s="14" t="str">
        <f t="shared" si="24"/>
        <v xml:space="preserve"> </v>
      </c>
      <c r="BB9" s="38" t="str">
        <f t="shared" si="25"/>
        <v xml:space="preserve"> </v>
      </c>
      <c r="BC9" s="182"/>
      <c r="BD9" t="s">
        <v>7</v>
      </c>
      <c r="BE9">
        <v>1</v>
      </c>
    </row>
    <row r="10" spans="1:57" ht="15.75" thickBot="1" x14ac:dyDescent="0.3">
      <c r="A10" s="3" t="s">
        <v>9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0</v>
      </c>
      <c r="M10">
        <v>2</v>
      </c>
      <c r="N10">
        <v>0</v>
      </c>
      <c r="O10">
        <v>3</v>
      </c>
      <c r="P10">
        <v>1</v>
      </c>
      <c r="Q10">
        <v>0</v>
      </c>
      <c r="R10">
        <v>2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f t="shared" si="26"/>
        <v>40</v>
      </c>
      <c r="AB10">
        <f t="shared" si="0"/>
        <v>1</v>
      </c>
      <c r="AC10" s="43" t="str">
        <f t="shared" si="27"/>
        <v>S10</v>
      </c>
      <c r="AD10" s="47" t="str">
        <f t="shared" si="1"/>
        <v xml:space="preserve"> </v>
      </c>
      <c r="AE10" s="12">
        <f t="shared" si="2"/>
        <v>1</v>
      </c>
      <c r="AF10" s="13" t="str">
        <f t="shared" si="3"/>
        <v xml:space="preserve"> </v>
      </c>
      <c r="AG10" s="14">
        <f t="shared" si="4"/>
        <v>1</v>
      </c>
      <c r="AH10" s="38" t="str">
        <f t="shared" si="5"/>
        <v xml:space="preserve"> </v>
      </c>
      <c r="AI10" s="45" t="str">
        <f t="shared" si="6"/>
        <v xml:space="preserve"> </v>
      </c>
      <c r="AJ10" s="12">
        <f t="shared" si="7"/>
        <v>1</v>
      </c>
      <c r="AK10" s="13">
        <f t="shared" si="8"/>
        <v>1</v>
      </c>
      <c r="AL10" s="14">
        <f t="shared" si="9"/>
        <v>1</v>
      </c>
      <c r="AM10" s="62" t="str">
        <f t="shared" si="10"/>
        <v xml:space="preserve"> </v>
      </c>
      <c r="AN10" s="47" t="str">
        <f t="shared" si="11"/>
        <v xml:space="preserve"> </v>
      </c>
      <c r="AO10" s="12">
        <f t="shared" si="12"/>
        <v>2</v>
      </c>
      <c r="AP10" s="13" t="str">
        <f t="shared" si="13"/>
        <v xml:space="preserve"> </v>
      </c>
      <c r="AQ10" s="14">
        <f t="shared" si="14"/>
        <v>3</v>
      </c>
      <c r="AR10" s="38">
        <f t="shared" si="15"/>
        <v>1</v>
      </c>
      <c r="AS10" s="45" t="str">
        <f t="shared" si="16"/>
        <v xml:space="preserve"> </v>
      </c>
      <c r="AT10" s="12">
        <f t="shared" si="17"/>
        <v>2</v>
      </c>
      <c r="AU10" s="13">
        <f t="shared" si="18"/>
        <v>1</v>
      </c>
      <c r="AV10" s="14">
        <f t="shared" si="19"/>
        <v>1</v>
      </c>
      <c r="AW10" s="62">
        <f t="shared" si="20"/>
        <v>1</v>
      </c>
      <c r="AX10" s="47" t="str">
        <f t="shared" si="21"/>
        <v xml:space="preserve"> </v>
      </c>
      <c r="AY10" s="12">
        <f t="shared" si="22"/>
        <v>1</v>
      </c>
      <c r="AZ10" s="13" t="str">
        <f t="shared" si="23"/>
        <v xml:space="preserve"> </v>
      </c>
      <c r="BA10" s="14" t="str">
        <f t="shared" si="24"/>
        <v xml:space="preserve"> </v>
      </c>
      <c r="BB10" s="38" t="str">
        <f t="shared" si="25"/>
        <v xml:space="preserve"> </v>
      </c>
      <c r="BC10" s="182"/>
      <c r="BD10" t="s">
        <v>8</v>
      </c>
      <c r="BE10">
        <v>1</v>
      </c>
    </row>
    <row r="11" spans="1:57" ht="15.75" thickBot="1" x14ac:dyDescent="0.3">
      <c r="A11" s="2" t="s">
        <v>11</v>
      </c>
      <c r="B11">
        <v>0</v>
      </c>
      <c r="C11">
        <v>3</v>
      </c>
      <c r="D11">
        <v>0</v>
      </c>
      <c r="E11">
        <v>2</v>
      </c>
      <c r="F11">
        <v>0</v>
      </c>
      <c r="G11">
        <v>0</v>
      </c>
      <c r="H11">
        <v>2</v>
      </c>
      <c r="I11">
        <v>1</v>
      </c>
      <c r="J11">
        <v>3</v>
      </c>
      <c r="K11">
        <v>0</v>
      </c>
      <c r="L11">
        <v>0</v>
      </c>
      <c r="M11">
        <v>2</v>
      </c>
      <c r="N11">
        <v>0</v>
      </c>
      <c r="O11">
        <v>3</v>
      </c>
      <c r="P11">
        <v>1</v>
      </c>
      <c r="Q11">
        <v>0</v>
      </c>
      <c r="R11">
        <v>1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26"/>
        <v>40</v>
      </c>
      <c r="AB11">
        <f t="shared" si="0"/>
        <v>1</v>
      </c>
      <c r="AC11" s="43" t="str">
        <f t="shared" si="27"/>
        <v>S12</v>
      </c>
      <c r="AD11" s="47" t="str">
        <f t="shared" si="1"/>
        <v xml:space="preserve"> </v>
      </c>
      <c r="AE11" s="12">
        <f t="shared" si="2"/>
        <v>3</v>
      </c>
      <c r="AF11" s="13" t="str">
        <f t="shared" si="3"/>
        <v xml:space="preserve"> </v>
      </c>
      <c r="AG11" s="14">
        <f t="shared" si="4"/>
        <v>2</v>
      </c>
      <c r="AH11" s="38" t="str">
        <f t="shared" si="5"/>
        <v xml:space="preserve"> </v>
      </c>
      <c r="AI11" s="45" t="str">
        <f t="shared" si="6"/>
        <v xml:space="preserve"> </v>
      </c>
      <c r="AJ11" s="12">
        <f t="shared" si="7"/>
        <v>2</v>
      </c>
      <c r="AK11" s="13">
        <f t="shared" si="8"/>
        <v>1</v>
      </c>
      <c r="AL11" s="14">
        <f t="shared" si="9"/>
        <v>3</v>
      </c>
      <c r="AM11" s="62" t="str">
        <f t="shared" si="10"/>
        <v xml:space="preserve"> </v>
      </c>
      <c r="AN11" s="47" t="str">
        <f t="shared" si="11"/>
        <v xml:space="preserve"> </v>
      </c>
      <c r="AO11" s="12">
        <f t="shared" si="12"/>
        <v>2</v>
      </c>
      <c r="AP11" s="13" t="str">
        <f t="shared" si="13"/>
        <v xml:space="preserve"> </v>
      </c>
      <c r="AQ11" s="14">
        <f t="shared" si="14"/>
        <v>3</v>
      </c>
      <c r="AR11" s="38">
        <f t="shared" si="15"/>
        <v>1</v>
      </c>
      <c r="AS11" s="45" t="str">
        <f t="shared" si="16"/>
        <v xml:space="preserve"> </v>
      </c>
      <c r="AT11" s="12">
        <f t="shared" si="17"/>
        <v>1</v>
      </c>
      <c r="AU11" s="13" t="str">
        <f t="shared" si="18"/>
        <v xml:space="preserve"> </v>
      </c>
      <c r="AV11" s="14">
        <f t="shared" si="19"/>
        <v>3</v>
      </c>
      <c r="AW11" s="62" t="str">
        <f t="shared" si="20"/>
        <v xml:space="preserve"> </v>
      </c>
      <c r="AX11" s="47" t="str">
        <f t="shared" si="21"/>
        <v xml:space="preserve"> </v>
      </c>
      <c r="AY11" s="12" t="str">
        <f t="shared" si="22"/>
        <v xml:space="preserve"> </v>
      </c>
      <c r="AZ11" s="13" t="str">
        <f t="shared" si="23"/>
        <v xml:space="preserve"> </v>
      </c>
      <c r="BA11" s="14" t="str">
        <f t="shared" si="24"/>
        <v xml:space="preserve"> </v>
      </c>
      <c r="BB11" s="38" t="str">
        <f t="shared" si="25"/>
        <v xml:space="preserve"> </v>
      </c>
      <c r="BC11" s="182"/>
      <c r="BD11" t="s">
        <v>9</v>
      </c>
      <c r="BE11">
        <v>1</v>
      </c>
    </row>
    <row r="12" spans="1:57" ht="15.75" thickBot="1" x14ac:dyDescent="0.3">
      <c r="A12" s="2" t="s">
        <v>12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2</v>
      </c>
      <c r="K12">
        <v>0</v>
      </c>
      <c r="L12">
        <v>0</v>
      </c>
      <c r="M12">
        <v>2</v>
      </c>
      <c r="N12">
        <v>0</v>
      </c>
      <c r="O12">
        <v>2</v>
      </c>
      <c r="P12">
        <v>0</v>
      </c>
      <c r="Q12">
        <v>0</v>
      </c>
      <c r="R12">
        <v>2</v>
      </c>
      <c r="S12">
        <v>1</v>
      </c>
      <c r="T12">
        <v>3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26"/>
        <v>40</v>
      </c>
      <c r="AB12">
        <f t="shared" si="0"/>
        <v>1</v>
      </c>
      <c r="AC12" s="43" t="str">
        <f t="shared" si="27"/>
        <v>S13</v>
      </c>
      <c r="AD12" s="47" t="str">
        <f t="shared" si="1"/>
        <v xml:space="preserve"> </v>
      </c>
      <c r="AE12" s="12">
        <f t="shared" si="2"/>
        <v>3</v>
      </c>
      <c r="AF12" s="13" t="str">
        <f t="shared" si="3"/>
        <v xml:space="preserve"> </v>
      </c>
      <c r="AG12" s="14" t="str">
        <f t="shared" si="4"/>
        <v xml:space="preserve"> </v>
      </c>
      <c r="AH12" s="38" t="str">
        <f t="shared" si="5"/>
        <v xml:space="preserve"> </v>
      </c>
      <c r="AI12" s="45" t="str">
        <f t="shared" si="6"/>
        <v xml:space="preserve"> </v>
      </c>
      <c r="AJ12" s="12">
        <f t="shared" si="7"/>
        <v>1</v>
      </c>
      <c r="AK12" s="13">
        <f t="shared" si="8"/>
        <v>1</v>
      </c>
      <c r="AL12" s="14">
        <f t="shared" si="9"/>
        <v>2</v>
      </c>
      <c r="AM12" s="62" t="str">
        <f t="shared" si="10"/>
        <v xml:space="preserve"> </v>
      </c>
      <c r="AN12" s="47" t="str">
        <f t="shared" si="11"/>
        <v xml:space="preserve"> </v>
      </c>
      <c r="AO12" s="12">
        <f t="shared" si="12"/>
        <v>2</v>
      </c>
      <c r="AP12" s="13" t="str">
        <f t="shared" si="13"/>
        <v xml:space="preserve"> </v>
      </c>
      <c r="AQ12" s="14">
        <f t="shared" si="14"/>
        <v>2</v>
      </c>
      <c r="AR12" s="38" t="str">
        <f t="shared" si="15"/>
        <v xml:space="preserve"> </v>
      </c>
      <c r="AS12" s="45" t="str">
        <f t="shared" si="16"/>
        <v xml:space="preserve"> </v>
      </c>
      <c r="AT12" s="12">
        <f t="shared" si="17"/>
        <v>2</v>
      </c>
      <c r="AU12" s="13">
        <f t="shared" si="18"/>
        <v>1</v>
      </c>
      <c r="AV12" s="14">
        <f t="shared" si="19"/>
        <v>3</v>
      </c>
      <c r="AW12" s="62">
        <f t="shared" si="20"/>
        <v>1</v>
      </c>
      <c r="AX12" s="47" t="str">
        <f t="shared" si="21"/>
        <v xml:space="preserve"> </v>
      </c>
      <c r="AY12" s="12" t="str">
        <f t="shared" si="22"/>
        <v xml:space="preserve"> </v>
      </c>
      <c r="AZ12" s="13" t="str">
        <f t="shared" si="23"/>
        <v xml:space="preserve"> </v>
      </c>
      <c r="BA12" s="14" t="str">
        <f t="shared" si="24"/>
        <v xml:space="preserve"> </v>
      </c>
      <c r="BB12" s="38" t="str">
        <f t="shared" si="25"/>
        <v xml:space="preserve"> </v>
      </c>
      <c r="BC12" s="182"/>
      <c r="BD12" t="s">
        <v>10</v>
      </c>
      <c r="BE12">
        <v>4</v>
      </c>
    </row>
    <row r="13" spans="1:57" ht="15.75" thickBot="1" x14ac:dyDescent="0.3">
      <c r="A13" s="2" t="s">
        <v>14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1</v>
      </c>
      <c r="S13">
        <v>0</v>
      </c>
      <c r="T13">
        <v>3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26"/>
        <v>40</v>
      </c>
      <c r="AB13">
        <f t="shared" si="0"/>
        <v>1</v>
      </c>
      <c r="AC13" s="43" t="str">
        <f t="shared" si="27"/>
        <v>S15</v>
      </c>
      <c r="AD13" s="47" t="str">
        <f t="shared" si="1"/>
        <v xml:space="preserve"> </v>
      </c>
      <c r="AE13" s="12">
        <f t="shared" si="2"/>
        <v>1</v>
      </c>
      <c r="AF13" s="13" t="str">
        <f t="shared" si="3"/>
        <v xml:space="preserve"> </v>
      </c>
      <c r="AG13" s="14" t="str">
        <f t="shared" si="4"/>
        <v xml:space="preserve"> </v>
      </c>
      <c r="AH13" s="38" t="str">
        <f t="shared" si="5"/>
        <v xml:space="preserve"> </v>
      </c>
      <c r="AI13" s="45" t="str">
        <f t="shared" si="6"/>
        <v xml:space="preserve"> </v>
      </c>
      <c r="AJ13" s="12">
        <f t="shared" si="7"/>
        <v>2</v>
      </c>
      <c r="AK13" s="13" t="str">
        <f t="shared" si="8"/>
        <v xml:space="preserve"> </v>
      </c>
      <c r="AL13" s="14">
        <f t="shared" si="9"/>
        <v>1</v>
      </c>
      <c r="AM13" s="62" t="str">
        <f t="shared" si="10"/>
        <v xml:space="preserve"> </v>
      </c>
      <c r="AN13" s="47" t="str">
        <f t="shared" si="11"/>
        <v xml:space="preserve"> </v>
      </c>
      <c r="AO13" s="12">
        <f t="shared" si="12"/>
        <v>1</v>
      </c>
      <c r="AP13" s="13" t="str">
        <f t="shared" si="13"/>
        <v xml:space="preserve"> </v>
      </c>
      <c r="AQ13" s="14">
        <f t="shared" si="14"/>
        <v>1</v>
      </c>
      <c r="AR13" s="38">
        <f t="shared" si="15"/>
        <v>1</v>
      </c>
      <c r="AS13" s="45" t="str">
        <f t="shared" si="16"/>
        <v xml:space="preserve"> </v>
      </c>
      <c r="AT13" s="12">
        <f t="shared" si="17"/>
        <v>1</v>
      </c>
      <c r="AU13" s="13" t="str">
        <f t="shared" si="18"/>
        <v xml:space="preserve"> </v>
      </c>
      <c r="AV13" s="14">
        <f t="shared" si="19"/>
        <v>3</v>
      </c>
      <c r="AW13" s="62">
        <f t="shared" si="20"/>
        <v>1</v>
      </c>
      <c r="AX13" s="47" t="str">
        <f t="shared" si="21"/>
        <v xml:space="preserve"> </v>
      </c>
      <c r="AY13" s="12" t="str">
        <f t="shared" si="22"/>
        <v xml:space="preserve"> </v>
      </c>
      <c r="AZ13" s="13" t="str">
        <f t="shared" si="23"/>
        <v xml:space="preserve"> </v>
      </c>
      <c r="BA13" s="14" t="str">
        <f t="shared" si="24"/>
        <v xml:space="preserve"> </v>
      </c>
      <c r="BB13" s="38" t="str">
        <f t="shared" si="25"/>
        <v xml:space="preserve"> </v>
      </c>
      <c r="BC13" s="182"/>
      <c r="BD13" t="s">
        <v>11</v>
      </c>
      <c r="BE13">
        <v>1</v>
      </c>
    </row>
    <row r="14" spans="1:57" ht="15.75" thickBot="1" x14ac:dyDescent="0.3">
      <c r="A14" s="2" t="s">
        <v>15</v>
      </c>
      <c r="B14">
        <v>0</v>
      </c>
      <c r="C14">
        <v>3</v>
      </c>
      <c r="D14">
        <v>0</v>
      </c>
      <c r="E14">
        <v>4</v>
      </c>
      <c r="F14">
        <v>0</v>
      </c>
      <c r="G14">
        <v>0</v>
      </c>
      <c r="H14">
        <v>2</v>
      </c>
      <c r="I14">
        <v>1</v>
      </c>
      <c r="J14">
        <v>4</v>
      </c>
      <c r="K14">
        <v>0</v>
      </c>
      <c r="L14">
        <v>0</v>
      </c>
      <c r="M14">
        <v>2</v>
      </c>
      <c r="N14">
        <v>1</v>
      </c>
      <c r="O14">
        <v>3</v>
      </c>
      <c r="P14">
        <v>0</v>
      </c>
      <c r="Q14">
        <v>0</v>
      </c>
      <c r="R14">
        <v>2</v>
      </c>
      <c r="S14">
        <v>0</v>
      </c>
      <c r="T14">
        <v>2</v>
      </c>
      <c r="U14">
        <v>3</v>
      </c>
      <c r="V14">
        <v>0</v>
      </c>
      <c r="W14">
        <v>1</v>
      </c>
      <c r="X14">
        <v>1</v>
      </c>
      <c r="Y14">
        <v>0</v>
      </c>
      <c r="Z14">
        <v>1</v>
      </c>
      <c r="AA14">
        <f t="shared" si="26"/>
        <v>40</v>
      </c>
      <c r="AB14">
        <f t="shared" si="0"/>
        <v>1</v>
      </c>
      <c r="AC14" s="43" t="str">
        <f t="shared" si="27"/>
        <v>S16</v>
      </c>
      <c r="AD14" s="47" t="str">
        <f t="shared" si="1"/>
        <v xml:space="preserve"> </v>
      </c>
      <c r="AE14" s="12">
        <f t="shared" si="2"/>
        <v>3</v>
      </c>
      <c r="AF14" s="13" t="str">
        <f t="shared" si="3"/>
        <v xml:space="preserve"> </v>
      </c>
      <c r="AG14" s="14">
        <f t="shared" si="4"/>
        <v>4</v>
      </c>
      <c r="AH14" s="38" t="str">
        <f t="shared" si="5"/>
        <v xml:space="preserve"> </v>
      </c>
      <c r="AI14" s="45" t="str">
        <f t="shared" si="6"/>
        <v xml:space="preserve"> </v>
      </c>
      <c r="AJ14" s="12">
        <f t="shared" si="7"/>
        <v>2</v>
      </c>
      <c r="AK14" s="13">
        <f t="shared" si="8"/>
        <v>1</v>
      </c>
      <c r="AL14" s="14">
        <f t="shared" si="9"/>
        <v>4</v>
      </c>
      <c r="AM14" s="62" t="str">
        <f t="shared" si="10"/>
        <v xml:space="preserve"> </v>
      </c>
      <c r="AN14" s="47" t="str">
        <f t="shared" si="11"/>
        <v xml:space="preserve"> </v>
      </c>
      <c r="AO14" s="12">
        <f t="shared" si="12"/>
        <v>2</v>
      </c>
      <c r="AP14" s="13">
        <f t="shared" si="13"/>
        <v>1</v>
      </c>
      <c r="AQ14" s="14">
        <f t="shared" si="14"/>
        <v>3</v>
      </c>
      <c r="AR14" s="38" t="str">
        <f t="shared" si="15"/>
        <v xml:space="preserve"> </v>
      </c>
      <c r="AS14" s="45" t="str">
        <f t="shared" si="16"/>
        <v xml:space="preserve"> </v>
      </c>
      <c r="AT14" s="12">
        <f t="shared" si="17"/>
        <v>2</v>
      </c>
      <c r="AU14" s="13" t="str">
        <f t="shared" si="18"/>
        <v xml:space="preserve"> </v>
      </c>
      <c r="AV14" s="14">
        <f t="shared" si="19"/>
        <v>2</v>
      </c>
      <c r="AW14" s="62">
        <f t="shared" si="20"/>
        <v>3</v>
      </c>
      <c r="AX14" s="47" t="str">
        <f t="shared" si="21"/>
        <v xml:space="preserve"> </v>
      </c>
      <c r="AY14" s="12">
        <f t="shared" si="22"/>
        <v>1</v>
      </c>
      <c r="AZ14" s="13">
        <f t="shared" si="23"/>
        <v>1</v>
      </c>
      <c r="BA14" s="14" t="str">
        <f t="shared" si="24"/>
        <v xml:space="preserve"> </v>
      </c>
      <c r="BB14" s="38">
        <f t="shared" si="25"/>
        <v>1</v>
      </c>
      <c r="BC14" s="182"/>
      <c r="BD14" t="s">
        <v>12</v>
      </c>
      <c r="BE14">
        <v>1</v>
      </c>
    </row>
    <row r="15" spans="1:57" ht="15.75" thickBot="1" x14ac:dyDescent="0.3">
      <c r="A15" s="3" t="s">
        <v>21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0</v>
      </c>
      <c r="T15">
        <v>3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f t="shared" si="26"/>
        <v>40</v>
      </c>
      <c r="AB15">
        <f t="shared" si="0"/>
        <v>1</v>
      </c>
      <c r="AC15" s="43" t="str">
        <f t="shared" si="27"/>
        <v>S22</v>
      </c>
      <c r="AD15" s="47" t="str">
        <f t="shared" si="1"/>
        <v xml:space="preserve"> </v>
      </c>
      <c r="AE15" s="12">
        <f t="shared" si="2"/>
        <v>1</v>
      </c>
      <c r="AF15" s="13" t="str">
        <f t="shared" si="3"/>
        <v xml:space="preserve"> </v>
      </c>
      <c r="AG15" s="14" t="str">
        <f t="shared" si="4"/>
        <v xml:space="preserve"> </v>
      </c>
      <c r="AH15" s="38" t="str">
        <f t="shared" si="5"/>
        <v xml:space="preserve"> </v>
      </c>
      <c r="AI15" s="45" t="str">
        <f t="shared" si="6"/>
        <v xml:space="preserve"> </v>
      </c>
      <c r="AJ15" s="12">
        <f t="shared" si="7"/>
        <v>2</v>
      </c>
      <c r="AK15" s="13">
        <f t="shared" si="8"/>
        <v>1</v>
      </c>
      <c r="AL15" s="14">
        <f t="shared" si="9"/>
        <v>1</v>
      </c>
      <c r="AM15" s="62" t="str">
        <f t="shared" si="10"/>
        <v xml:space="preserve"> </v>
      </c>
      <c r="AN15" s="47" t="str">
        <f t="shared" si="11"/>
        <v xml:space="preserve"> </v>
      </c>
      <c r="AO15" s="12">
        <f t="shared" si="12"/>
        <v>1</v>
      </c>
      <c r="AP15" s="13">
        <f t="shared" si="13"/>
        <v>1</v>
      </c>
      <c r="AQ15" s="14">
        <f t="shared" si="14"/>
        <v>1</v>
      </c>
      <c r="AR15" s="38">
        <f t="shared" si="15"/>
        <v>1</v>
      </c>
      <c r="AS15" s="45" t="str">
        <f t="shared" si="16"/>
        <v xml:space="preserve"> </v>
      </c>
      <c r="AT15" s="12">
        <f t="shared" si="17"/>
        <v>1</v>
      </c>
      <c r="AU15" s="13" t="str">
        <f t="shared" si="18"/>
        <v xml:space="preserve"> </v>
      </c>
      <c r="AV15" s="14">
        <f t="shared" si="19"/>
        <v>3</v>
      </c>
      <c r="AW15" s="62">
        <f t="shared" si="20"/>
        <v>1</v>
      </c>
      <c r="AX15" s="47" t="str">
        <f t="shared" si="21"/>
        <v xml:space="preserve"> </v>
      </c>
      <c r="AY15" s="12" t="str">
        <f t="shared" si="22"/>
        <v xml:space="preserve"> </v>
      </c>
      <c r="AZ15" s="13" t="str">
        <f t="shared" si="23"/>
        <v xml:space="preserve"> </v>
      </c>
      <c r="BA15" s="14" t="str">
        <f t="shared" si="24"/>
        <v xml:space="preserve"> </v>
      </c>
      <c r="BB15" s="38" t="str">
        <f t="shared" si="25"/>
        <v xml:space="preserve"> </v>
      </c>
      <c r="BC15" s="182"/>
      <c r="BD15" t="s">
        <v>13</v>
      </c>
      <c r="BE15">
        <v>3</v>
      </c>
    </row>
    <row r="16" spans="1:57" ht="15.75" thickBot="1" x14ac:dyDescent="0.3">
      <c r="A16" s="2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2</v>
      </c>
      <c r="K16">
        <v>0</v>
      </c>
      <c r="L16">
        <v>0</v>
      </c>
      <c r="M16">
        <v>1</v>
      </c>
      <c r="N16">
        <v>0</v>
      </c>
      <c r="O16">
        <v>3</v>
      </c>
      <c r="P16">
        <v>1</v>
      </c>
      <c r="Q16">
        <v>0</v>
      </c>
      <c r="R16">
        <v>1</v>
      </c>
      <c r="S16">
        <v>0</v>
      </c>
      <c r="T16">
        <v>3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f t="shared" si="26"/>
        <v>40</v>
      </c>
      <c r="AB16">
        <f t="shared" si="0"/>
        <v>1</v>
      </c>
      <c r="AC16" s="44" t="str">
        <f t="shared" si="27"/>
        <v>S23</v>
      </c>
      <c r="AD16" s="48" t="str">
        <f t="shared" si="1"/>
        <v xml:space="preserve"> </v>
      </c>
      <c r="AE16" s="39" t="str">
        <f t="shared" si="2"/>
        <v xml:space="preserve"> </v>
      </c>
      <c r="AF16" s="40" t="str">
        <f t="shared" si="3"/>
        <v xml:space="preserve"> </v>
      </c>
      <c r="AG16" s="41" t="str">
        <f t="shared" si="4"/>
        <v xml:space="preserve"> </v>
      </c>
      <c r="AH16" s="42" t="str">
        <f t="shared" si="5"/>
        <v xml:space="preserve"> </v>
      </c>
      <c r="AI16" s="46" t="str">
        <f t="shared" si="6"/>
        <v xml:space="preserve"> </v>
      </c>
      <c r="AJ16" s="39">
        <f t="shared" si="7"/>
        <v>1</v>
      </c>
      <c r="AK16" s="40">
        <f t="shared" si="8"/>
        <v>1</v>
      </c>
      <c r="AL16" s="41">
        <f t="shared" si="9"/>
        <v>2</v>
      </c>
      <c r="AM16" s="63" t="str">
        <f t="shared" si="10"/>
        <v xml:space="preserve"> </v>
      </c>
      <c r="AN16" s="48" t="str">
        <f t="shared" si="11"/>
        <v xml:space="preserve"> </v>
      </c>
      <c r="AO16" s="39">
        <f t="shared" si="12"/>
        <v>1</v>
      </c>
      <c r="AP16" s="40" t="str">
        <f t="shared" si="13"/>
        <v xml:space="preserve"> </v>
      </c>
      <c r="AQ16" s="41">
        <f t="shared" si="14"/>
        <v>3</v>
      </c>
      <c r="AR16" s="42">
        <f t="shared" si="15"/>
        <v>1</v>
      </c>
      <c r="AS16" s="46" t="str">
        <f t="shared" si="16"/>
        <v xml:space="preserve"> </v>
      </c>
      <c r="AT16" s="39">
        <f t="shared" si="17"/>
        <v>1</v>
      </c>
      <c r="AU16" s="40" t="str">
        <f t="shared" si="18"/>
        <v xml:space="preserve"> </v>
      </c>
      <c r="AV16" s="41">
        <f t="shared" si="19"/>
        <v>3</v>
      </c>
      <c r="AW16" s="63">
        <f t="shared" si="20"/>
        <v>1</v>
      </c>
      <c r="AX16" s="48" t="str">
        <f t="shared" si="21"/>
        <v xml:space="preserve"> </v>
      </c>
      <c r="AY16" s="39" t="str">
        <f t="shared" si="22"/>
        <v xml:space="preserve"> </v>
      </c>
      <c r="AZ16" s="40" t="str">
        <f t="shared" si="23"/>
        <v xml:space="preserve"> </v>
      </c>
      <c r="BA16" s="41" t="str">
        <f t="shared" si="24"/>
        <v xml:space="preserve"> </v>
      </c>
      <c r="BB16" s="42" t="str">
        <f t="shared" si="25"/>
        <v xml:space="preserve"> </v>
      </c>
      <c r="BC16" s="183"/>
      <c r="BD16" t="s">
        <v>14</v>
      </c>
      <c r="BE16">
        <v>1</v>
      </c>
    </row>
    <row r="17" spans="1:57" ht="15.75" thickBot="1" x14ac:dyDescent="0.3">
      <c r="A17" s="3" t="s">
        <v>4</v>
      </c>
      <c r="B17">
        <v>0</v>
      </c>
      <c r="C17">
        <v>2</v>
      </c>
      <c r="D17">
        <v>0</v>
      </c>
      <c r="E17">
        <v>0</v>
      </c>
      <c r="F17">
        <v>0</v>
      </c>
      <c r="G17">
        <v>1</v>
      </c>
      <c r="H17">
        <v>0</v>
      </c>
      <c r="I17">
        <v>2</v>
      </c>
      <c r="J17">
        <v>0</v>
      </c>
      <c r="K17">
        <v>1</v>
      </c>
      <c r="L17">
        <v>0</v>
      </c>
      <c r="M17">
        <v>2</v>
      </c>
      <c r="N17">
        <v>1</v>
      </c>
      <c r="O17">
        <v>1</v>
      </c>
      <c r="P17">
        <v>0</v>
      </c>
      <c r="Q17">
        <v>0</v>
      </c>
      <c r="R17">
        <v>1</v>
      </c>
      <c r="S17">
        <v>1</v>
      </c>
      <c r="T17">
        <v>1</v>
      </c>
      <c r="U17">
        <v>0</v>
      </c>
      <c r="V17">
        <v>0</v>
      </c>
      <c r="W17">
        <v>2</v>
      </c>
      <c r="X17">
        <v>0</v>
      </c>
      <c r="Y17">
        <v>0</v>
      </c>
      <c r="Z17">
        <v>0</v>
      </c>
      <c r="AA17">
        <f t="shared" si="26"/>
        <v>30</v>
      </c>
      <c r="AB17">
        <f t="shared" si="0"/>
        <v>2</v>
      </c>
      <c r="AC17" s="132" t="str">
        <f t="shared" si="27"/>
        <v>S5</v>
      </c>
      <c r="AD17" s="141" t="str">
        <f t="shared" si="1"/>
        <v xml:space="preserve"> </v>
      </c>
      <c r="AE17" s="134">
        <f t="shared" si="2"/>
        <v>2</v>
      </c>
      <c r="AF17" s="135" t="str">
        <f t="shared" si="3"/>
        <v xml:space="preserve"> </v>
      </c>
      <c r="AG17" s="136" t="str">
        <f t="shared" si="4"/>
        <v xml:space="preserve"> </v>
      </c>
      <c r="AH17" s="142" t="str">
        <f t="shared" si="5"/>
        <v xml:space="preserve"> </v>
      </c>
      <c r="AI17" s="138">
        <f t="shared" si="6"/>
        <v>1</v>
      </c>
      <c r="AJ17" s="134" t="str">
        <f t="shared" si="7"/>
        <v xml:space="preserve"> </v>
      </c>
      <c r="AK17" s="135">
        <f t="shared" si="8"/>
        <v>2</v>
      </c>
      <c r="AL17" s="136" t="str">
        <f t="shared" si="9"/>
        <v xml:space="preserve"> </v>
      </c>
      <c r="AM17" s="144">
        <f t="shared" si="10"/>
        <v>1</v>
      </c>
      <c r="AN17" s="141" t="str">
        <f t="shared" si="11"/>
        <v xml:space="preserve"> </v>
      </c>
      <c r="AO17" s="134">
        <f t="shared" si="12"/>
        <v>2</v>
      </c>
      <c r="AP17" s="135">
        <f t="shared" si="13"/>
        <v>1</v>
      </c>
      <c r="AQ17" s="136">
        <f t="shared" si="14"/>
        <v>1</v>
      </c>
      <c r="AR17" s="142" t="str">
        <f t="shared" si="15"/>
        <v xml:space="preserve"> </v>
      </c>
      <c r="AS17" s="138" t="str">
        <f t="shared" si="16"/>
        <v xml:space="preserve"> </v>
      </c>
      <c r="AT17" s="134">
        <f t="shared" si="17"/>
        <v>1</v>
      </c>
      <c r="AU17" s="135">
        <f t="shared" si="18"/>
        <v>1</v>
      </c>
      <c r="AV17" s="136">
        <f t="shared" si="19"/>
        <v>1</v>
      </c>
      <c r="AW17" s="144" t="str">
        <f t="shared" si="20"/>
        <v xml:space="preserve"> </v>
      </c>
      <c r="AX17" s="141" t="str">
        <f t="shared" si="21"/>
        <v xml:space="preserve"> </v>
      </c>
      <c r="AY17" s="134">
        <f t="shared" si="22"/>
        <v>2</v>
      </c>
      <c r="AZ17" s="135" t="str">
        <f t="shared" si="23"/>
        <v xml:space="preserve"> </v>
      </c>
      <c r="BA17" s="136" t="str">
        <f t="shared" si="24"/>
        <v xml:space="preserve"> </v>
      </c>
      <c r="BB17" s="142" t="str">
        <f t="shared" si="25"/>
        <v xml:space="preserve"> </v>
      </c>
      <c r="BC17" s="145" t="s">
        <v>101</v>
      </c>
      <c r="BD17" t="s">
        <v>15</v>
      </c>
      <c r="BE17">
        <v>1</v>
      </c>
    </row>
    <row r="18" spans="1:57" ht="15.75" thickBot="1" x14ac:dyDescent="0.3">
      <c r="A18" s="3" t="s">
        <v>5</v>
      </c>
      <c r="B18">
        <v>0</v>
      </c>
      <c r="C18">
        <v>2</v>
      </c>
      <c r="D18">
        <v>0</v>
      </c>
      <c r="E18">
        <v>2</v>
      </c>
      <c r="F18">
        <v>0</v>
      </c>
      <c r="G18">
        <v>0</v>
      </c>
      <c r="H18">
        <v>2</v>
      </c>
      <c r="I18">
        <v>0</v>
      </c>
      <c r="J18">
        <v>1</v>
      </c>
      <c r="K18">
        <v>0</v>
      </c>
      <c r="L18">
        <v>1</v>
      </c>
      <c r="M18">
        <v>2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f t="shared" si="26"/>
        <v>20</v>
      </c>
      <c r="AB18">
        <f t="shared" si="0"/>
        <v>3</v>
      </c>
      <c r="AC18" s="84" t="str">
        <f t="shared" si="27"/>
        <v>S6</v>
      </c>
      <c r="AD18" s="85" t="str">
        <f t="shared" si="1"/>
        <v xml:space="preserve"> </v>
      </c>
      <c r="AE18" s="86">
        <f t="shared" si="2"/>
        <v>2</v>
      </c>
      <c r="AF18" s="87" t="str">
        <f t="shared" si="3"/>
        <v xml:space="preserve"> </v>
      </c>
      <c r="AG18" s="88">
        <f t="shared" si="4"/>
        <v>2</v>
      </c>
      <c r="AH18" s="89" t="str">
        <f t="shared" si="5"/>
        <v xml:space="preserve"> </v>
      </c>
      <c r="AI18" s="90" t="str">
        <f t="shared" si="6"/>
        <v xml:space="preserve"> </v>
      </c>
      <c r="AJ18" s="86">
        <f t="shared" si="7"/>
        <v>2</v>
      </c>
      <c r="AK18" s="87" t="str">
        <f t="shared" si="8"/>
        <v xml:space="preserve"> </v>
      </c>
      <c r="AL18" s="88">
        <f t="shared" si="9"/>
        <v>1</v>
      </c>
      <c r="AM18" s="91" t="str">
        <f t="shared" si="10"/>
        <v xml:space="preserve"> </v>
      </c>
      <c r="AN18" s="85">
        <f t="shared" si="11"/>
        <v>1</v>
      </c>
      <c r="AO18" s="86">
        <f t="shared" si="12"/>
        <v>2</v>
      </c>
      <c r="AP18" s="87" t="str">
        <f t="shared" si="13"/>
        <v xml:space="preserve"> </v>
      </c>
      <c r="AQ18" s="88" t="str">
        <f t="shared" si="14"/>
        <v xml:space="preserve"> </v>
      </c>
      <c r="AR18" s="89" t="str">
        <f t="shared" si="15"/>
        <v xml:space="preserve"> </v>
      </c>
      <c r="AS18" s="90" t="str">
        <f t="shared" si="16"/>
        <v xml:space="preserve"> </v>
      </c>
      <c r="AT18" s="86">
        <f t="shared" si="17"/>
        <v>2</v>
      </c>
      <c r="AU18" s="87" t="str">
        <f t="shared" si="18"/>
        <v xml:space="preserve"> </v>
      </c>
      <c r="AV18" s="88" t="str">
        <f t="shared" si="19"/>
        <v xml:space="preserve"> </v>
      </c>
      <c r="AW18" s="91" t="str">
        <f t="shared" si="20"/>
        <v xml:space="preserve"> </v>
      </c>
      <c r="AX18" s="85" t="str">
        <f t="shared" si="21"/>
        <v xml:space="preserve"> </v>
      </c>
      <c r="AY18" s="86">
        <f t="shared" si="22"/>
        <v>1</v>
      </c>
      <c r="AZ18" s="87" t="str">
        <f t="shared" si="23"/>
        <v xml:space="preserve"> </v>
      </c>
      <c r="BA18" s="88" t="str">
        <f t="shared" si="24"/>
        <v xml:space="preserve"> </v>
      </c>
      <c r="BB18" s="89" t="str">
        <f t="shared" si="25"/>
        <v xml:space="preserve"> </v>
      </c>
      <c r="BC18" s="177" t="s">
        <v>100</v>
      </c>
      <c r="BD18" t="s">
        <v>16</v>
      </c>
      <c r="BE18">
        <v>4</v>
      </c>
    </row>
    <row r="19" spans="1:57" ht="15.75" thickBot="1" x14ac:dyDescent="0.3">
      <c r="A19" s="2" t="s">
        <v>13</v>
      </c>
      <c r="B19">
        <v>0</v>
      </c>
      <c r="C19">
        <v>1</v>
      </c>
      <c r="D19">
        <v>0</v>
      </c>
      <c r="E19">
        <v>1</v>
      </c>
      <c r="F19">
        <v>0</v>
      </c>
      <c r="G19">
        <v>0</v>
      </c>
      <c r="H19">
        <v>2</v>
      </c>
      <c r="I19">
        <v>0</v>
      </c>
      <c r="J19">
        <v>1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26"/>
        <v>20</v>
      </c>
      <c r="AB19">
        <f t="shared" si="0"/>
        <v>3</v>
      </c>
      <c r="AC19" s="43" t="str">
        <f t="shared" si="27"/>
        <v>S14</v>
      </c>
      <c r="AD19" s="47" t="str">
        <f t="shared" si="1"/>
        <v xml:space="preserve"> </v>
      </c>
      <c r="AE19" s="12">
        <f t="shared" si="2"/>
        <v>1</v>
      </c>
      <c r="AF19" s="13" t="str">
        <f t="shared" si="3"/>
        <v xml:space="preserve"> </v>
      </c>
      <c r="AG19" s="14">
        <f t="shared" si="4"/>
        <v>1</v>
      </c>
      <c r="AH19" s="38" t="str">
        <f t="shared" si="5"/>
        <v xml:space="preserve"> </v>
      </c>
      <c r="AI19" s="45" t="str">
        <f t="shared" si="6"/>
        <v xml:space="preserve"> </v>
      </c>
      <c r="AJ19" s="12">
        <f t="shared" si="7"/>
        <v>2</v>
      </c>
      <c r="AK19" s="13" t="str">
        <f t="shared" si="8"/>
        <v xml:space="preserve"> </v>
      </c>
      <c r="AL19" s="14">
        <f t="shared" si="9"/>
        <v>1</v>
      </c>
      <c r="AM19" s="62" t="str">
        <f t="shared" si="10"/>
        <v xml:space="preserve"> </v>
      </c>
      <c r="AN19" s="47" t="str">
        <f t="shared" si="11"/>
        <v xml:space="preserve"> </v>
      </c>
      <c r="AO19" s="12">
        <f t="shared" si="12"/>
        <v>2</v>
      </c>
      <c r="AP19" s="13" t="str">
        <f t="shared" si="13"/>
        <v xml:space="preserve"> </v>
      </c>
      <c r="AQ19" s="14" t="str">
        <f t="shared" si="14"/>
        <v xml:space="preserve"> </v>
      </c>
      <c r="AR19" s="38" t="str">
        <f t="shared" si="15"/>
        <v xml:space="preserve"> </v>
      </c>
      <c r="AS19" s="45" t="str">
        <f t="shared" si="16"/>
        <v xml:space="preserve"> </v>
      </c>
      <c r="AT19" s="12">
        <f t="shared" si="17"/>
        <v>2</v>
      </c>
      <c r="AU19" s="13" t="str">
        <f t="shared" si="18"/>
        <v xml:space="preserve"> </v>
      </c>
      <c r="AV19" s="14">
        <f t="shared" si="19"/>
        <v>1</v>
      </c>
      <c r="AW19" s="62">
        <f t="shared" si="20"/>
        <v>1</v>
      </c>
      <c r="AX19" s="47" t="str">
        <f t="shared" si="21"/>
        <v xml:space="preserve"> </v>
      </c>
      <c r="AY19" s="12" t="str">
        <f t="shared" si="22"/>
        <v xml:space="preserve"> </v>
      </c>
      <c r="AZ19" s="13" t="str">
        <f t="shared" si="23"/>
        <v xml:space="preserve"> </v>
      </c>
      <c r="BA19" s="14" t="str">
        <f t="shared" si="24"/>
        <v xml:space="preserve"> </v>
      </c>
      <c r="BB19" s="38" t="str">
        <f t="shared" si="25"/>
        <v xml:space="preserve"> </v>
      </c>
      <c r="BC19" s="180"/>
      <c r="BD19" t="s">
        <v>17</v>
      </c>
      <c r="BE19">
        <v>4</v>
      </c>
    </row>
    <row r="20" spans="1:57" ht="15.75" thickBot="1" x14ac:dyDescent="0.3">
      <c r="A20" s="2" t="s">
        <v>19</v>
      </c>
      <c r="B20">
        <v>0</v>
      </c>
      <c r="C20">
        <v>1</v>
      </c>
      <c r="D20">
        <v>1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26"/>
        <v>20</v>
      </c>
      <c r="AB20">
        <f t="shared" si="0"/>
        <v>3</v>
      </c>
      <c r="AC20" s="44" t="str">
        <f t="shared" si="27"/>
        <v>S20</v>
      </c>
      <c r="AD20" s="48" t="str">
        <f t="shared" si="1"/>
        <v xml:space="preserve"> </v>
      </c>
      <c r="AE20" s="39">
        <f t="shared" si="2"/>
        <v>1</v>
      </c>
      <c r="AF20" s="40">
        <f t="shared" si="3"/>
        <v>1</v>
      </c>
      <c r="AG20" s="41">
        <f t="shared" si="4"/>
        <v>2</v>
      </c>
      <c r="AH20" s="42" t="str">
        <f t="shared" si="5"/>
        <v xml:space="preserve"> </v>
      </c>
      <c r="AI20" s="46" t="str">
        <f t="shared" si="6"/>
        <v xml:space="preserve"> </v>
      </c>
      <c r="AJ20" s="39">
        <f t="shared" si="7"/>
        <v>1</v>
      </c>
      <c r="AK20" s="40">
        <f t="shared" si="8"/>
        <v>1</v>
      </c>
      <c r="AL20" s="41" t="str">
        <f t="shared" si="9"/>
        <v xml:space="preserve"> </v>
      </c>
      <c r="AM20" s="63" t="str">
        <f t="shared" si="10"/>
        <v xml:space="preserve"> </v>
      </c>
      <c r="AN20" s="48" t="str">
        <f t="shared" si="11"/>
        <v xml:space="preserve"> </v>
      </c>
      <c r="AO20" s="39">
        <f t="shared" si="12"/>
        <v>1</v>
      </c>
      <c r="AP20" s="40" t="str">
        <f t="shared" si="13"/>
        <v xml:space="preserve"> </v>
      </c>
      <c r="AQ20" s="41">
        <f t="shared" si="14"/>
        <v>1</v>
      </c>
      <c r="AR20" s="42" t="str">
        <f t="shared" si="15"/>
        <v xml:space="preserve"> </v>
      </c>
      <c r="AS20" s="46" t="str">
        <f t="shared" si="16"/>
        <v xml:space="preserve"> </v>
      </c>
      <c r="AT20" s="39">
        <f t="shared" si="17"/>
        <v>2</v>
      </c>
      <c r="AU20" s="40" t="str">
        <f t="shared" si="18"/>
        <v xml:space="preserve"> </v>
      </c>
      <c r="AV20" s="41" t="str">
        <f t="shared" si="19"/>
        <v xml:space="preserve"> </v>
      </c>
      <c r="AW20" s="63" t="str">
        <f t="shared" si="20"/>
        <v xml:space="preserve"> </v>
      </c>
      <c r="AX20" s="48" t="str">
        <f t="shared" si="21"/>
        <v xml:space="preserve"> </v>
      </c>
      <c r="AY20" s="39" t="str">
        <f t="shared" si="22"/>
        <v xml:space="preserve"> </v>
      </c>
      <c r="AZ20" s="40" t="str">
        <f t="shared" si="23"/>
        <v xml:space="preserve"> </v>
      </c>
      <c r="BA20" s="41" t="str">
        <f t="shared" si="24"/>
        <v xml:space="preserve"> </v>
      </c>
      <c r="BB20" s="42" t="str">
        <f t="shared" si="25"/>
        <v xml:space="preserve"> </v>
      </c>
      <c r="BC20" s="180"/>
      <c r="BD20" t="s">
        <v>18</v>
      </c>
      <c r="BE20">
        <v>4</v>
      </c>
    </row>
    <row r="21" spans="1:57" ht="15.75" thickBot="1" x14ac:dyDescent="0.3">
      <c r="A21" s="2" t="s">
        <v>10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1</v>
      </c>
      <c r="L21">
        <v>0</v>
      </c>
      <c r="M21">
        <v>2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2</v>
      </c>
      <c r="U21">
        <v>2</v>
      </c>
      <c r="V21">
        <v>0</v>
      </c>
      <c r="W21">
        <v>0</v>
      </c>
      <c r="X21">
        <v>0</v>
      </c>
      <c r="Y21">
        <v>3</v>
      </c>
      <c r="Z21">
        <v>2</v>
      </c>
      <c r="AA21">
        <f t="shared" si="26"/>
        <v>10</v>
      </c>
      <c r="AB21">
        <f t="shared" si="0"/>
        <v>4</v>
      </c>
      <c r="AC21" s="49" t="str">
        <f t="shared" si="27"/>
        <v>S11</v>
      </c>
      <c r="AD21" s="50" t="str">
        <f t="shared" si="1"/>
        <v xml:space="preserve"> </v>
      </c>
      <c r="AE21" s="51" t="str">
        <f t="shared" si="2"/>
        <v xml:space="preserve"> </v>
      </c>
      <c r="AF21" s="52">
        <f t="shared" si="3"/>
        <v>1</v>
      </c>
      <c r="AG21" s="53" t="str">
        <f t="shared" si="4"/>
        <v xml:space="preserve"> </v>
      </c>
      <c r="AH21" s="54">
        <f t="shared" si="5"/>
        <v>1</v>
      </c>
      <c r="AI21" s="55" t="str">
        <f t="shared" si="6"/>
        <v xml:space="preserve"> </v>
      </c>
      <c r="AJ21" s="51">
        <f t="shared" si="7"/>
        <v>1</v>
      </c>
      <c r="AK21" s="52">
        <f t="shared" si="8"/>
        <v>1</v>
      </c>
      <c r="AL21" s="53" t="str">
        <f t="shared" si="9"/>
        <v xml:space="preserve"> </v>
      </c>
      <c r="AM21" s="61">
        <f t="shared" si="10"/>
        <v>1</v>
      </c>
      <c r="AN21" s="50" t="str">
        <f t="shared" si="11"/>
        <v xml:space="preserve"> </v>
      </c>
      <c r="AO21" s="51">
        <f t="shared" si="12"/>
        <v>2</v>
      </c>
      <c r="AP21" s="52" t="str">
        <f t="shared" si="13"/>
        <v xml:space="preserve"> </v>
      </c>
      <c r="AQ21" s="53" t="str">
        <f t="shared" si="14"/>
        <v xml:space="preserve"> </v>
      </c>
      <c r="AR21" s="54">
        <f t="shared" si="15"/>
        <v>1</v>
      </c>
      <c r="AS21" s="55" t="str">
        <f t="shared" si="16"/>
        <v xml:space="preserve"> </v>
      </c>
      <c r="AT21" s="51">
        <f t="shared" si="17"/>
        <v>1</v>
      </c>
      <c r="AU21" s="52" t="str">
        <f t="shared" si="18"/>
        <v xml:space="preserve"> </v>
      </c>
      <c r="AV21" s="53">
        <f t="shared" si="19"/>
        <v>2</v>
      </c>
      <c r="AW21" s="61">
        <f t="shared" si="20"/>
        <v>2</v>
      </c>
      <c r="AX21" s="50" t="str">
        <f t="shared" si="21"/>
        <v xml:space="preserve"> </v>
      </c>
      <c r="AY21" s="51" t="str">
        <f t="shared" si="22"/>
        <v xml:space="preserve"> </v>
      </c>
      <c r="AZ21" s="52" t="str">
        <f t="shared" si="23"/>
        <v xml:space="preserve"> </v>
      </c>
      <c r="BA21" s="53">
        <f t="shared" si="24"/>
        <v>3</v>
      </c>
      <c r="BB21" s="54">
        <f t="shared" si="25"/>
        <v>2</v>
      </c>
      <c r="BC21" s="177" t="s">
        <v>99</v>
      </c>
      <c r="BD21" t="s">
        <v>19</v>
      </c>
      <c r="BE21">
        <v>3</v>
      </c>
    </row>
    <row r="22" spans="1:57" ht="15.75" thickBot="1" x14ac:dyDescent="0.3">
      <c r="A22" s="2" t="s">
        <v>16</v>
      </c>
      <c r="B22">
        <v>0</v>
      </c>
      <c r="C22">
        <v>1</v>
      </c>
      <c r="D22">
        <v>0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2</v>
      </c>
      <c r="N22">
        <v>0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2</v>
      </c>
      <c r="V22">
        <v>0</v>
      </c>
      <c r="W22">
        <v>0</v>
      </c>
      <c r="X22">
        <v>0</v>
      </c>
      <c r="Y22">
        <v>0</v>
      </c>
      <c r="Z22">
        <v>1</v>
      </c>
      <c r="AA22">
        <f t="shared" si="26"/>
        <v>10</v>
      </c>
      <c r="AB22">
        <f t="shared" si="0"/>
        <v>4</v>
      </c>
      <c r="AC22" s="43" t="str">
        <f t="shared" si="27"/>
        <v>S17</v>
      </c>
      <c r="AD22" s="47" t="str">
        <f t="shared" si="1"/>
        <v xml:space="preserve"> </v>
      </c>
      <c r="AE22" s="12">
        <f t="shared" si="2"/>
        <v>1</v>
      </c>
      <c r="AF22" s="13" t="str">
        <f t="shared" si="3"/>
        <v xml:space="preserve"> </v>
      </c>
      <c r="AG22" s="14">
        <f t="shared" si="4"/>
        <v>1</v>
      </c>
      <c r="AH22" s="38">
        <f t="shared" si="5"/>
        <v>1</v>
      </c>
      <c r="AI22" s="45" t="str">
        <f t="shared" si="6"/>
        <v xml:space="preserve"> </v>
      </c>
      <c r="AJ22" s="12">
        <f t="shared" si="7"/>
        <v>1</v>
      </c>
      <c r="AK22" s="13">
        <f t="shared" si="8"/>
        <v>1</v>
      </c>
      <c r="AL22" s="14">
        <f t="shared" si="9"/>
        <v>1</v>
      </c>
      <c r="AM22" s="62">
        <f t="shared" si="10"/>
        <v>1</v>
      </c>
      <c r="AN22" s="47" t="str">
        <f t="shared" si="11"/>
        <v xml:space="preserve"> </v>
      </c>
      <c r="AO22" s="12">
        <f t="shared" si="12"/>
        <v>2</v>
      </c>
      <c r="AP22" s="13" t="str">
        <f t="shared" si="13"/>
        <v xml:space="preserve"> </v>
      </c>
      <c r="AQ22" s="14">
        <f t="shared" si="14"/>
        <v>1</v>
      </c>
      <c r="AR22" s="38">
        <f t="shared" si="15"/>
        <v>1</v>
      </c>
      <c r="AS22" s="45" t="str">
        <f t="shared" si="16"/>
        <v xml:space="preserve"> </v>
      </c>
      <c r="AT22" s="12">
        <f t="shared" si="17"/>
        <v>1</v>
      </c>
      <c r="AU22" s="13" t="str">
        <f t="shared" si="18"/>
        <v xml:space="preserve"> </v>
      </c>
      <c r="AV22" s="14">
        <f t="shared" si="19"/>
        <v>1</v>
      </c>
      <c r="AW22" s="62">
        <f t="shared" si="20"/>
        <v>2</v>
      </c>
      <c r="AX22" s="47" t="str">
        <f t="shared" si="21"/>
        <v xml:space="preserve"> </v>
      </c>
      <c r="AY22" s="12" t="str">
        <f t="shared" si="22"/>
        <v xml:space="preserve"> </v>
      </c>
      <c r="AZ22" s="13" t="str">
        <f t="shared" si="23"/>
        <v xml:space="preserve"> </v>
      </c>
      <c r="BA22" s="14" t="str">
        <f t="shared" si="24"/>
        <v xml:space="preserve"> </v>
      </c>
      <c r="BB22" s="38">
        <f t="shared" si="25"/>
        <v>1</v>
      </c>
      <c r="BC22" s="180"/>
      <c r="BD22" t="s">
        <v>20</v>
      </c>
      <c r="BE22">
        <v>4</v>
      </c>
    </row>
    <row r="23" spans="1:57" ht="15.75" thickBot="1" x14ac:dyDescent="0.3">
      <c r="A23" s="4" t="s">
        <v>17</v>
      </c>
      <c r="B23">
        <v>0</v>
      </c>
      <c r="C23">
        <v>2</v>
      </c>
      <c r="D23">
        <v>0</v>
      </c>
      <c r="E23">
        <v>1</v>
      </c>
      <c r="F23">
        <v>1</v>
      </c>
      <c r="G23">
        <v>0</v>
      </c>
      <c r="H23">
        <v>2</v>
      </c>
      <c r="I23">
        <v>1</v>
      </c>
      <c r="J23">
        <v>1</v>
      </c>
      <c r="K23">
        <v>1</v>
      </c>
      <c r="L23">
        <v>0</v>
      </c>
      <c r="M23">
        <v>2</v>
      </c>
      <c r="N23">
        <v>0</v>
      </c>
      <c r="O23">
        <v>0</v>
      </c>
      <c r="P23">
        <v>1</v>
      </c>
      <c r="Q23">
        <v>0</v>
      </c>
      <c r="R23">
        <v>2</v>
      </c>
      <c r="S23">
        <v>0</v>
      </c>
      <c r="T23">
        <v>1</v>
      </c>
      <c r="U23">
        <v>2</v>
      </c>
      <c r="V23">
        <v>0</v>
      </c>
      <c r="W23">
        <v>1</v>
      </c>
      <c r="X23">
        <v>0</v>
      </c>
      <c r="Y23">
        <v>0</v>
      </c>
      <c r="Z23">
        <v>1</v>
      </c>
      <c r="AA23">
        <f t="shared" si="26"/>
        <v>10</v>
      </c>
      <c r="AB23">
        <f t="shared" si="0"/>
        <v>4</v>
      </c>
      <c r="AC23" s="43" t="str">
        <f t="shared" si="27"/>
        <v>S18</v>
      </c>
      <c r="AD23" s="47" t="str">
        <f t="shared" si="1"/>
        <v xml:space="preserve"> </v>
      </c>
      <c r="AE23" s="12">
        <f t="shared" si="2"/>
        <v>2</v>
      </c>
      <c r="AF23" s="13" t="str">
        <f t="shared" si="3"/>
        <v xml:space="preserve"> </v>
      </c>
      <c r="AG23" s="14">
        <f t="shared" si="4"/>
        <v>1</v>
      </c>
      <c r="AH23" s="38">
        <f t="shared" si="5"/>
        <v>1</v>
      </c>
      <c r="AI23" s="45" t="str">
        <f t="shared" si="6"/>
        <v xml:space="preserve"> </v>
      </c>
      <c r="AJ23" s="12">
        <f t="shared" si="7"/>
        <v>2</v>
      </c>
      <c r="AK23" s="13">
        <f t="shared" si="8"/>
        <v>1</v>
      </c>
      <c r="AL23" s="14">
        <f t="shared" si="9"/>
        <v>1</v>
      </c>
      <c r="AM23" s="62">
        <f t="shared" si="10"/>
        <v>1</v>
      </c>
      <c r="AN23" s="47" t="str">
        <f t="shared" si="11"/>
        <v xml:space="preserve"> </v>
      </c>
      <c r="AO23" s="12">
        <f t="shared" si="12"/>
        <v>2</v>
      </c>
      <c r="AP23" s="13" t="str">
        <f t="shared" si="13"/>
        <v xml:space="preserve"> </v>
      </c>
      <c r="AQ23" s="14" t="str">
        <f t="shared" si="14"/>
        <v xml:space="preserve"> </v>
      </c>
      <c r="AR23" s="38">
        <f t="shared" si="15"/>
        <v>1</v>
      </c>
      <c r="AS23" s="45" t="str">
        <f t="shared" si="16"/>
        <v xml:space="preserve"> </v>
      </c>
      <c r="AT23" s="12">
        <f t="shared" si="17"/>
        <v>2</v>
      </c>
      <c r="AU23" s="13" t="str">
        <f t="shared" si="18"/>
        <v xml:space="preserve"> </v>
      </c>
      <c r="AV23" s="14">
        <f t="shared" si="19"/>
        <v>1</v>
      </c>
      <c r="AW23" s="62">
        <f t="shared" si="20"/>
        <v>2</v>
      </c>
      <c r="AX23" s="47" t="str">
        <f t="shared" si="21"/>
        <v xml:space="preserve"> </v>
      </c>
      <c r="AY23" s="12">
        <f t="shared" si="22"/>
        <v>1</v>
      </c>
      <c r="AZ23" s="13" t="str">
        <f t="shared" si="23"/>
        <v xml:space="preserve"> </v>
      </c>
      <c r="BA23" s="14" t="str">
        <f t="shared" si="24"/>
        <v xml:space="preserve"> </v>
      </c>
      <c r="BB23" s="38">
        <f t="shared" si="25"/>
        <v>1</v>
      </c>
      <c r="BC23" s="180"/>
      <c r="BD23" t="s">
        <v>21</v>
      </c>
      <c r="BE23">
        <v>1</v>
      </c>
    </row>
    <row r="24" spans="1:57" ht="15.75" thickBot="1" x14ac:dyDescent="0.3">
      <c r="A24" s="2" t="s">
        <v>18</v>
      </c>
      <c r="B24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v>2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3</v>
      </c>
      <c r="P24">
        <v>1</v>
      </c>
      <c r="Q24">
        <v>0</v>
      </c>
      <c r="R24">
        <v>2</v>
      </c>
      <c r="S24">
        <v>0</v>
      </c>
      <c r="T24">
        <v>2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f t="shared" si="26"/>
        <v>10</v>
      </c>
      <c r="AB24">
        <f t="shared" si="0"/>
        <v>4</v>
      </c>
      <c r="AC24" s="43" t="str">
        <f t="shared" si="27"/>
        <v>S19</v>
      </c>
      <c r="AD24" s="47" t="str">
        <f t="shared" si="1"/>
        <v xml:space="preserve"> </v>
      </c>
      <c r="AE24" s="12">
        <f t="shared" si="2"/>
        <v>1</v>
      </c>
      <c r="AF24" s="13" t="str">
        <f t="shared" si="3"/>
        <v xml:space="preserve"> </v>
      </c>
      <c r="AG24" s="14">
        <f t="shared" si="4"/>
        <v>1</v>
      </c>
      <c r="AH24" s="38">
        <f t="shared" si="5"/>
        <v>1</v>
      </c>
      <c r="AI24" s="45" t="str">
        <f t="shared" si="6"/>
        <v xml:space="preserve"> </v>
      </c>
      <c r="AJ24" s="12">
        <f t="shared" si="7"/>
        <v>2</v>
      </c>
      <c r="AK24" s="13">
        <f t="shared" si="8"/>
        <v>1</v>
      </c>
      <c r="AL24" s="14" t="str">
        <f t="shared" si="9"/>
        <v xml:space="preserve"> </v>
      </c>
      <c r="AM24" s="62">
        <f t="shared" si="10"/>
        <v>1</v>
      </c>
      <c r="AN24" s="47" t="str">
        <f t="shared" si="11"/>
        <v xml:space="preserve"> </v>
      </c>
      <c r="AO24" s="12">
        <f t="shared" si="12"/>
        <v>1</v>
      </c>
      <c r="AP24" s="13" t="str">
        <f t="shared" si="13"/>
        <v xml:space="preserve"> </v>
      </c>
      <c r="AQ24" s="14">
        <f t="shared" si="14"/>
        <v>3</v>
      </c>
      <c r="AR24" s="38">
        <f t="shared" si="15"/>
        <v>1</v>
      </c>
      <c r="AS24" s="45" t="str">
        <f t="shared" si="16"/>
        <v xml:space="preserve"> </v>
      </c>
      <c r="AT24" s="12">
        <f t="shared" si="17"/>
        <v>2</v>
      </c>
      <c r="AU24" s="13" t="str">
        <f t="shared" si="18"/>
        <v xml:space="preserve"> </v>
      </c>
      <c r="AV24" s="14">
        <f t="shared" si="19"/>
        <v>2</v>
      </c>
      <c r="AW24" s="62">
        <f t="shared" si="20"/>
        <v>1</v>
      </c>
      <c r="AX24" s="47" t="str">
        <f t="shared" si="21"/>
        <v xml:space="preserve"> </v>
      </c>
      <c r="AY24" s="12" t="str">
        <f t="shared" si="22"/>
        <v xml:space="preserve"> </v>
      </c>
      <c r="AZ24" s="13" t="str">
        <f t="shared" si="23"/>
        <v xml:space="preserve"> </v>
      </c>
      <c r="BA24" s="14" t="str">
        <f t="shared" si="24"/>
        <v xml:space="preserve"> </v>
      </c>
      <c r="BB24" s="38">
        <f t="shared" si="25"/>
        <v>1</v>
      </c>
      <c r="BC24" s="180"/>
      <c r="BD24" t="s">
        <v>22</v>
      </c>
      <c r="BE24">
        <v>1</v>
      </c>
    </row>
    <row r="25" spans="1:57" ht="15.75" thickBot="1" x14ac:dyDescent="0.3">
      <c r="A25" s="3" t="s">
        <v>20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2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26"/>
        <v>10</v>
      </c>
      <c r="AB25">
        <f t="shared" si="0"/>
        <v>4</v>
      </c>
      <c r="AC25" s="43" t="str">
        <f t="shared" si="27"/>
        <v>S21</v>
      </c>
      <c r="AD25" s="47" t="str">
        <f t="shared" si="1"/>
        <v xml:space="preserve"> </v>
      </c>
      <c r="AE25" s="12">
        <f t="shared" si="2"/>
        <v>2</v>
      </c>
      <c r="AF25" s="13">
        <f t="shared" si="3"/>
        <v>1</v>
      </c>
      <c r="AG25" s="14" t="str">
        <f t="shared" si="4"/>
        <v xml:space="preserve"> </v>
      </c>
      <c r="AH25" s="38" t="str">
        <f t="shared" si="5"/>
        <v xml:space="preserve"> </v>
      </c>
      <c r="AI25" s="45" t="str">
        <f t="shared" si="6"/>
        <v xml:space="preserve"> </v>
      </c>
      <c r="AJ25" s="12">
        <f t="shared" si="7"/>
        <v>1</v>
      </c>
      <c r="AK25" s="13">
        <f t="shared" si="8"/>
        <v>1</v>
      </c>
      <c r="AL25" s="14" t="str">
        <f t="shared" si="9"/>
        <v xml:space="preserve"> </v>
      </c>
      <c r="AM25" s="62" t="str">
        <f t="shared" si="10"/>
        <v xml:space="preserve"> </v>
      </c>
      <c r="AN25" s="47" t="str">
        <f t="shared" si="11"/>
        <v xml:space="preserve"> </v>
      </c>
      <c r="AO25" s="12">
        <f t="shared" si="12"/>
        <v>1</v>
      </c>
      <c r="AP25" s="13">
        <f t="shared" si="13"/>
        <v>1</v>
      </c>
      <c r="AQ25" s="14">
        <f t="shared" si="14"/>
        <v>2</v>
      </c>
      <c r="AR25" s="38">
        <f t="shared" si="15"/>
        <v>1</v>
      </c>
      <c r="AS25" s="45" t="str">
        <f t="shared" si="16"/>
        <v xml:space="preserve"> </v>
      </c>
      <c r="AT25" s="12">
        <f t="shared" si="17"/>
        <v>1</v>
      </c>
      <c r="AU25" s="13" t="str">
        <f t="shared" si="18"/>
        <v xml:space="preserve"> </v>
      </c>
      <c r="AV25" s="14">
        <f t="shared" si="19"/>
        <v>1</v>
      </c>
      <c r="AW25" s="62">
        <f t="shared" si="20"/>
        <v>1</v>
      </c>
      <c r="AX25" s="47" t="str">
        <f t="shared" si="21"/>
        <v xml:space="preserve"> </v>
      </c>
      <c r="AY25" s="12" t="str">
        <f t="shared" si="22"/>
        <v xml:space="preserve"> </v>
      </c>
      <c r="AZ25" s="13" t="str">
        <f t="shared" si="23"/>
        <v xml:space="preserve"> </v>
      </c>
      <c r="BA25" s="14" t="str">
        <f t="shared" si="24"/>
        <v xml:space="preserve"> </v>
      </c>
      <c r="BB25" s="38" t="str">
        <f t="shared" si="25"/>
        <v xml:space="preserve"> </v>
      </c>
      <c r="BC25" s="180"/>
      <c r="BD25" t="s">
        <v>23</v>
      </c>
      <c r="BE25">
        <v>4</v>
      </c>
    </row>
    <row r="26" spans="1:57" ht="15.75" thickBot="1" x14ac:dyDescent="0.3">
      <c r="A26" s="2" t="s">
        <v>23</v>
      </c>
      <c r="B26">
        <v>0</v>
      </c>
      <c r="C26">
        <v>2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2</v>
      </c>
      <c r="V26">
        <v>0</v>
      </c>
      <c r="W26">
        <v>1</v>
      </c>
      <c r="X26">
        <v>1</v>
      </c>
      <c r="Y26">
        <v>1</v>
      </c>
      <c r="Z26">
        <v>2</v>
      </c>
      <c r="AA26">
        <f t="shared" si="26"/>
        <v>10</v>
      </c>
      <c r="AB26">
        <f t="shared" si="0"/>
        <v>4</v>
      </c>
      <c r="AC26" s="44" t="str">
        <f t="shared" si="27"/>
        <v>S24</v>
      </c>
      <c r="AD26" s="48" t="str">
        <f t="shared" si="1"/>
        <v xml:space="preserve"> </v>
      </c>
      <c r="AE26" s="39">
        <f t="shared" si="2"/>
        <v>2</v>
      </c>
      <c r="AF26" s="40" t="str">
        <f t="shared" si="3"/>
        <v xml:space="preserve"> </v>
      </c>
      <c r="AG26" s="41" t="str">
        <f t="shared" si="4"/>
        <v xml:space="preserve"> </v>
      </c>
      <c r="AH26" s="42">
        <f t="shared" si="5"/>
        <v>1</v>
      </c>
      <c r="AI26" s="46" t="str">
        <f t="shared" si="6"/>
        <v xml:space="preserve"> </v>
      </c>
      <c r="AJ26" s="39">
        <f t="shared" si="7"/>
        <v>1</v>
      </c>
      <c r="AK26" s="40">
        <f t="shared" si="8"/>
        <v>1</v>
      </c>
      <c r="AL26" s="41">
        <f t="shared" si="9"/>
        <v>1</v>
      </c>
      <c r="AM26" s="63">
        <f t="shared" si="10"/>
        <v>1</v>
      </c>
      <c r="AN26" s="48" t="str">
        <f t="shared" si="11"/>
        <v xml:space="preserve"> </v>
      </c>
      <c r="AO26" s="39">
        <f t="shared" si="12"/>
        <v>1</v>
      </c>
      <c r="AP26" s="40" t="str">
        <f t="shared" si="13"/>
        <v xml:space="preserve"> </v>
      </c>
      <c r="AQ26" s="41">
        <f t="shared" si="14"/>
        <v>1</v>
      </c>
      <c r="AR26" s="42">
        <f t="shared" si="15"/>
        <v>1</v>
      </c>
      <c r="AS26" s="46" t="str">
        <f t="shared" si="16"/>
        <v xml:space="preserve"> </v>
      </c>
      <c r="AT26" s="39" t="str">
        <f t="shared" si="17"/>
        <v xml:space="preserve"> </v>
      </c>
      <c r="AU26" s="40">
        <f t="shared" si="18"/>
        <v>1</v>
      </c>
      <c r="AV26" s="41">
        <f t="shared" si="19"/>
        <v>1</v>
      </c>
      <c r="AW26" s="63">
        <f t="shared" si="20"/>
        <v>2</v>
      </c>
      <c r="AX26" s="48" t="str">
        <f t="shared" si="21"/>
        <v xml:space="preserve"> </v>
      </c>
      <c r="AY26" s="39">
        <f t="shared" si="22"/>
        <v>1</v>
      </c>
      <c r="AZ26" s="40">
        <f t="shared" si="23"/>
        <v>1</v>
      </c>
      <c r="BA26" s="41">
        <f t="shared" si="24"/>
        <v>1</v>
      </c>
      <c r="BB26" s="42">
        <f t="shared" si="25"/>
        <v>2</v>
      </c>
      <c r="BC26" s="178"/>
    </row>
    <row r="27" spans="1:57" x14ac:dyDescent="0.25">
      <c r="A27" s="149" t="s">
        <v>133</v>
      </c>
      <c r="B27">
        <f>SUM(B3:B26)</f>
        <v>0</v>
      </c>
      <c r="C27">
        <f t="shared" ref="C27:Z27" si="28">SUM(C3:C26)</f>
        <v>37</v>
      </c>
      <c r="D27">
        <f t="shared" si="28"/>
        <v>4</v>
      </c>
      <c r="E27">
        <f t="shared" si="28"/>
        <v>22</v>
      </c>
      <c r="F27">
        <f t="shared" si="28"/>
        <v>5</v>
      </c>
      <c r="G27">
        <f t="shared" si="28"/>
        <v>1</v>
      </c>
      <c r="H27">
        <f t="shared" si="28"/>
        <v>35</v>
      </c>
      <c r="I27">
        <f t="shared" si="28"/>
        <v>21</v>
      </c>
      <c r="J27">
        <f t="shared" si="28"/>
        <v>30</v>
      </c>
      <c r="K27">
        <f t="shared" si="28"/>
        <v>6</v>
      </c>
      <c r="L27">
        <f t="shared" si="28"/>
        <v>1</v>
      </c>
      <c r="M27">
        <f t="shared" si="28"/>
        <v>39</v>
      </c>
      <c r="N27">
        <f t="shared" si="28"/>
        <v>5</v>
      </c>
      <c r="O27">
        <f t="shared" si="28"/>
        <v>36</v>
      </c>
      <c r="P27">
        <f t="shared" si="28"/>
        <v>16</v>
      </c>
      <c r="Q27">
        <f t="shared" si="28"/>
        <v>0</v>
      </c>
      <c r="R27">
        <f t="shared" si="28"/>
        <v>37</v>
      </c>
      <c r="S27">
        <f t="shared" si="28"/>
        <v>4</v>
      </c>
      <c r="T27">
        <f t="shared" si="28"/>
        <v>42</v>
      </c>
      <c r="U27">
        <f t="shared" si="28"/>
        <v>26</v>
      </c>
      <c r="V27">
        <f t="shared" si="28"/>
        <v>0</v>
      </c>
      <c r="W27">
        <f t="shared" si="28"/>
        <v>13</v>
      </c>
      <c r="X27">
        <f t="shared" si="28"/>
        <v>2</v>
      </c>
      <c r="Y27">
        <f t="shared" si="28"/>
        <v>4</v>
      </c>
      <c r="Z27">
        <f t="shared" si="28"/>
        <v>8</v>
      </c>
      <c r="AB27" s="1"/>
      <c r="AC27" s="148"/>
      <c r="AD27" s="18"/>
      <c r="AE27" s="19"/>
      <c r="AF27" s="20"/>
      <c r="AG27" s="21"/>
      <c r="AH27" s="22"/>
      <c r="AI27" s="18"/>
      <c r="AJ27" s="19"/>
      <c r="AK27" s="20"/>
      <c r="AL27" s="21"/>
      <c r="AM27" s="22"/>
      <c r="AN27" s="18"/>
      <c r="AO27" s="19"/>
      <c r="AP27" s="20"/>
      <c r="AQ27" s="21"/>
      <c r="AR27" s="22"/>
      <c r="AS27" s="18"/>
      <c r="AT27" s="19"/>
      <c r="AU27" s="20"/>
      <c r="AV27" s="21"/>
      <c r="AW27" s="22"/>
      <c r="AX27" s="18"/>
      <c r="AY27" s="19"/>
      <c r="AZ27" s="20"/>
      <c r="BA27" s="21"/>
      <c r="BB27" s="22"/>
    </row>
    <row r="28" spans="1:57" x14ac:dyDescent="0.25">
      <c r="AM28" s="171" t="s">
        <v>45</v>
      </c>
      <c r="AN28" s="171"/>
      <c r="AO28" s="171"/>
      <c r="AP28" s="171"/>
      <c r="AQ28" s="171"/>
      <c r="AR28" s="171"/>
      <c r="AS28" s="171"/>
      <c r="AT28" s="171"/>
      <c r="AU28" s="171"/>
      <c r="AV28" s="171"/>
      <c r="AW28" s="11">
        <v>1</v>
      </c>
    </row>
    <row r="29" spans="1:57" x14ac:dyDescent="0.25">
      <c r="AM29" s="171" t="s">
        <v>44</v>
      </c>
      <c r="AN29" s="171"/>
      <c r="AO29" s="171"/>
      <c r="AP29" s="171"/>
      <c r="AQ29" s="171"/>
      <c r="AR29" s="171"/>
      <c r="AS29" s="171"/>
      <c r="AT29" s="171"/>
      <c r="AU29" s="171"/>
      <c r="AV29" s="171"/>
      <c r="AW29" s="12">
        <v>1</v>
      </c>
    </row>
    <row r="30" spans="1:57" x14ac:dyDescent="0.25">
      <c r="B30" t="s">
        <v>34</v>
      </c>
      <c r="C30" t="s">
        <v>35</v>
      </c>
      <c r="D30" t="s">
        <v>36</v>
      </c>
      <c r="E30" t="s">
        <v>37</v>
      </c>
      <c r="F30" t="s">
        <v>38</v>
      </c>
      <c r="M30">
        <v>1</v>
      </c>
      <c r="N30">
        <v>40</v>
      </c>
      <c r="AM30" s="171" t="s">
        <v>43</v>
      </c>
      <c r="AN30" s="171"/>
      <c r="AO30" s="171"/>
      <c r="AP30" s="171"/>
      <c r="AQ30" s="171"/>
      <c r="AR30" s="171"/>
      <c r="AS30" s="171"/>
      <c r="AT30" s="171"/>
      <c r="AU30" s="171"/>
      <c r="AV30" s="171"/>
      <c r="AW30" s="13">
        <v>1</v>
      </c>
    </row>
    <row r="31" spans="1:57" x14ac:dyDescent="0.25">
      <c r="B31">
        <f>B27+G27+L27+Q27+V27</f>
        <v>2</v>
      </c>
      <c r="C31">
        <f t="shared" ref="C31:F31" si="29">C27+H27+M27+R27+W27</f>
        <v>161</v>
      </c>
      <c r="D31">
        <f t="shared" si="29"/>
        <v>36</v>
      </c>
      <c r="E31">
        <f>E27+J27+O27+T27+Y27</f>
        <v>134</v>
      </c>
      <c r="F31">
        <f t="shared" si="29"/>
        <v>61</v>
      </c>
      <c r="M31">
        <v>2</v>
      </c>
      <c r="N31">
        <v>30</v>
      </c>
      <c r="AM31" s="171" t="s">
        <v>42</v>
      </c>
      <c r="AN31" s="171"/>
      <c r="AO31" s="171"/>
      <c r="AP31" s="171"/>
      <c r="AQ31" s="171"/>
      <c r="AR31" s="171"/>
      <c r="AS31" s="171"/>
      <c r="AT31" s="171"/>
      <c r="AU31" s="171"/>
      <c r="AV31" s="171"/>
      <c r="AW31" s="14">
        <v>1</v>
      </c>
    </row>
    <row r="32" spans="1:57" x14ac:dyDescent="0.25">
      <c r="M32">
        <v>3</v>
      </c>
      <c r="N32">
        <v>20</v>
      </c>
      <c r="AM32" s="171" t="s">
        <v>41</v>
      </c>
      <c r="AN32" s="171"/>
      <c r="AO32" s="171"/>
      <c r="AP32" s="171"/>
      <c r="AQ32" s="171"/>
      <c r="AR32" s="171"/>
      <c r="AS32" s="171"/>
      <c r="AT32" s="171"/>
      <c r="AU32" s="171"/>
      <c r="AV32" s="171"/>
      <c r="AW32" s="15">
        <v>1</v>
      </c>
    </row>
    <row r="33" spans="8:56" ht="15.75" thickBot="1" x14ac:dyDescent="0.3">
      <c r="M33">
        <v>4</v>
      </c>
      <c r="N33">
        <v>10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22"/>
    </row>
    <row r="34" spans="8:56" ht="15.75" thickBot="1" x14ac:dyDescent="0.3">
      <c r="AC34" s="1"/>
      <c r="AD34" s="6"/>
      <c r="AE34" s="7"/>
      <c r="AF34" s="8"/>
      <c r="AG34" s="9"/>
      <c r="AH34" s="10"/>
      <c r="AI34" s="6"/>
      <c r="AJ34" s="7"/>
      <c r="AK34" s="8"/>
      <c r="AL34" s="9"/>
      <c r="AM34" s="10"/>
      <c r="AN34" s="6"/>
      <c r="AO34" s="7"/>
      <c r="AP34" s="8"/>
      <c r="AQ34" s="9"/>
      <c r="AR34" s="10"/>
      <c r="AS34" s="6"/>
      <c r="AT34" s="7"/>
      <c r="AU34" s="8"/>
      <c r="AV34" s="9"/>
      <c r="AW34" s="10"/>
      <c r="AX34" s="6"/>
      <c r="AY34" s="7"/>
      <c r="AZ34" s="8"/>
      <c r="BA34" s="9"/>
      <c r="BB34" s="10"/>
    </row>
    <row r="35" spans="8:56" ht="15.75" thickBot="1" x14ac:dyDescent="0.3">
      <c r="AD35" s="6">
        <f t="shared" ref="AD35:BB35" si="30">MAX($B$3:$Z$26)</f>
        <v>4</v>
      </c>
      <c r="AE35" s="7">
        <f t="shared" si="30"/>
        <v>4</v>
      </c>
      <c r="AF35" s="8">
        <f t="shared" si="30"/>
        <v>4</v>
      </c>
      <c r="AG35" s="9">
        <f t="shared" si="30"/>
        <v>4</v>
      </c>
      <c r="AH35" s="10">
        <f t="shared" si="30"/>
        <v>4</v>
      </c>
      <c r="AI35" s="6">
        <f t="shared" si="30"/>
        <v>4</v>
      </c>
      <c r="AJ35" s="7">
        <f t="shared" si="30"/>
        <v>4</v>
      </c>
      <c r="AK35" s="8">
        <f t="shared" si="30"/>
        <v>4</v>
      </c>
      <c r="AL35" s="9">
        <f t="shared" si="30"/>
        <v>4</v>
      </c>
      <c r="AM35" s="10">
        <f t="shared" si="30"/>
        <v>4</v>
      </c>
      <c r="AN35" s="6">
        <f t="shared" si="30"/>
        <v>4</v>
      </c>
      <c r="AO35" s="7">
        <f t="shared" si="30"/>
        <v>4</v>
      </c>
      <c r="AP35" s="8">
        <f t="shared" si="30"/>
        <v>4</v>
      </c>
      <c r="AQ35" s="9">
        <f t="shared" si="30"/>
        <v>4</v>
      </c>
      <c r="AR35" s="10">
        <f t="shared" si="30"/>
        <v>4</v>
      </c>
      <c r="AS35" s="6">
        <f t="shared" si="30"/>
        <v>4</v>
      </c>
      <c r="AT35" s="7">
        <f t="shared" si="30"/>
        <v>4</v>
      </c>
      <c r="AU35" s="8">
        <f t="shared" si="30"/>
        <v>4</v>
      </c>
      <c r="AV35" s="9">
        <f t="shared" si="30"/>
        <v>4</v>
      </c>
      <c r="AW35" s="10">
        <f t="shared" si="30"/>
        <v>4</v>
      </c>
      <c r="AX35" s="6">
        <f t="shared" si="30"/>
        <v>4</v>
      </c>
      <c r="AY35" s="7">
        <f t="shared" si="30"/>
        <v>4</v>
      </c>
      <c r="AZ35" s="8">
        <f t="shared" si="30"/>
        <v>4</v>
      </c>
      <c r="BA35" s="9">
        <f t="shared" si="30"/>
        <v>4</v>
      </c>
      <c r="BB35" s="10">
        <f t="shared" si="30"/>
        <v>4</v>
      </c>
    </row>
    <row r="36" spans="8:56" ht="27" thickBot="1" x14ac:dyDescent="0.3">
      <c r="H36" s="2" t="s">
        <v>0</v>
      </c>
      <c r="I36" s="2" t="s">
        <v>1</v>
      </c>
      <c r="J36" s="2" t="s">
        <v>2</v>
      </c>
      <c r="K36" s="2" t="s">
        <v>3</v>
      </c>
      <c r="L36" s="2" t="s">
        <v>6</v>
      </c>
      <c r="M36" s="2" t="s">
        <v>7</v>
      </c>
      <c r="N36" s="2" t="s">
        <v>8</v>
      </c>
      <c r="O36" s="3" t="s">
        <v>9</v>
      </c>
      <c r="P36" s="2" t="s">
        <v>11</v>
      </c>
      <c r="Q36" s="2" t="s">
        <v>12</v>
      </c>
      <c r="R36" s="2" t="s">
        <v>14</v>
      </c>
      <c r="S36" s="2" t="s">
        <v>15</v>
      </c>
      <c r="T36" s="3" t="s">
        <v>21</v>
      </c>
      <c r="U36" s="2" t="s">
        <v>22</v>
      </c>
      <c r="AD36" s="18"/>
      <c r="AE36" s="19"/>
      <c r="AF36" s="20"/>
      <c r="AG36" s="21"/>
      <c r="AH36" s="22"/>
      <c r="AI36" s="18"/>
      <c r="AJ36" s="19"/>
      <c r="AK36" s="20"/>
      <c r="AL36" s="21"/>
      <c r="AM36" s="22"/>
      <c r="AN36" s="18"/>
      <c r="AO36" s="19"/>
      <c r="AP36" s="20"/>
      <c r="AQ36" s="21"/>
      <c r="AR36" s="22"/>
      <c r="AS36" s="18"/>
      <c r="AT36" s="19"/>
      <c r="AU36" s="20"/>
      <c r="AV36" s="21"/>
      <c r="AW36" s="22"/>
      <c r="AX36" s="18"/>
      <c r="AY36" s="19"/>
      <c r="AZ36" s="20"/>
      <c r="BA36" s="21"/>
      <c r="BB36" s="22"/>
    </row>
    <row r="37" spans="8:56" x14ac:dyDescent="0.25">
      <c r="AK37" s="171" t="s">
        <v>45</v>
      </c>
      <c r="AL37" s="171"/>
      <c r="AM37" s="171"/>
      <c r="AN37" s="171"/>
      <c r="AO37" s="171"/>
      <c r="AP37" s="171"/>
      <c r="AQ37" s="171"/>
      <c r="AR37" s="171"/>
      <c r="AS37" s="171"/>
      <c r="AT37" s="171"/>
      <c r="AU37" s="11">
        <v>1</v>
      </c>
    </row>
    <row r="38" spans="8:56" x14ac:dyDescent="0.25">
      <c r="AK38" s="171" t="s">
        <v>44</v>
      </c>
      <c r="AL38" s="171"/>
      <c r="AM38" s="171"/>
      <c r="AN38" s="171"/>
      <c r="AO38" s="171"/>
      <c r="AP38" s="171"/>
      <c r="AQ38" s="171"/>
      <c r="AR38" s="171"/>
      <c r="AS38" s="171"/>
      <c r="AT38" s="171"/>
      <c r="AU38" s="12">
        <v>1</v>
      </c>
    </row>
    <row r="39" spans="8:56" x14ac:dyDescent="0.25">
      <c r="AK39" s="171" t="s">
        <v>43</v>
      </c>
      <c r="AL39" s="171"/>
      <c r="AM39" s="171"/>
      <c r="AN39" s="171"/>
      <c r="AO39" s="171"/>
      <c r="AP39" s="171"/>
      <c r="AQ39" s="171"/>
      <c r="AR39" s="171"/>
      <c r="AS39" s="171"/>
      <c r="AT39" s="171"/>
      <c r="AU39" s="13">
        <v>1</v>
      </c>
    </row>
    <row r="40" spans="8:56" x14ac:dyDescent="0.25">
      <c r="AK40" s="171" t="s">
        <v>42</v>
      </c>
      <c r="AL40" s="171"/>
      <c r="AM40" s="171"/>
      <c r="AN40" s="171"/>
      <c r="AO40" s="171"/>
      <c r="AP40" s="171"/>
      <c r="AQ40" s="171"/>
      <c r="AR40" s="171"/>
      <c r="AS40" s="171"/>
      <c r="AT40" s="171"/>
      <c r="AU40" s="14">
        <v>1</v>
      </c>
    </row>
    <row r="41" spans="8:56" x14ac:dyDescent="0.25">
      <c r="AK41" s="171" t="s">
        <v>41</v>
      </c>
      <c r="AL41" s="171"/>
      <c r="AM41" s="171"/>
      <c r="AN41" s="171"/>
      <c r="AO41" s="171"/>
      <c r="AP41" s="171"/>
      <c r="AQ41" s="171"/>
      <c r="AR41" s="171"/>
      <c r="AS41" s="171"/>
      <c r="AT41" s="171"/>
      <c r="AU41" s="15">
        <v>1</v>
      </c>
    </row>
    <row r="47" spans="8:56" x14ac:dyDescent="0.25">
      <c r="P47" t="s">
        <v>0</v>
      </c>
      <c r="Q47" t="s">
        <v>0</v>
      </c>
      <c r="R47" t="s">
        <v>1</v>
      </c>
      <c r="S47" t="s">
        <v>2</v>
      </c>
      <c r="T47" t="s">
        <v>3</v>
      </c>
      <c r="U47" t="s">
        <v>6</v>
      </c>
      <c r="V47" t="s">
        <v>7</v>
      </c>
      <c r="W47" t="s">
        <v>8</v>
      </c>
      <c r="X47" t="s">
        <v>9</v>
      </c>
      <c r="Y47" t="s">
        <v>11</v>
      </c>
      <c r="Z47" t="s">
        <v>12</v>
      </c>
      <c r="AB47" t="s">
        <v>14</v>
      </c>
      <c r="AC47" t="s">
        <v>15</v>
      </c>
      <c r="AD47" t="s">
        <v>21</v>
      </c>
      <c r="AE47" t="s">
        <v>22</v>
      </c>
      <c r="AO47" t="str">
        <f t="shared" ref="AO47:AY47" si="31">CONCATENATE("",P47,", ")</f>
        <v xml:space="preserve">S1, </v>
      </c>
      <c r="AP47" t="str">
        <f t="shared" si="31"/>
        <v xml:space="preserve">S1, </v>
      </c>
      <c r="AQ47" t="str">
        <f t="shared" si="31"/>
        <v xml:space="preserve">S2, </v>
      </c>
      <c r="AR47" t="str">
        <f t="shared" si="31"/>
        <v xml:space="preserve">S3, </v>
      </c>
      <c r="AS47" t="str">
        <f t="shared" si="31"/>
        <v xml:space="preserve">S4, </v>
      </c>
      <c r="AT47" t="str">
        <f t="shared" si="31"/>
        <v xml:space="preserve">S7, </v>
      </c>
      <c r="AU47" t="str">
        <f t="shared" si="31"/>
        <v xml:space="preserve">S8, </v>
      </c>
      <c r="AV47" t="str">
        <f t="shared" si="31"/>
        <v xml:space="preserve">S9, </v>
      </c>
      <c r="AW47" t="str">
        <f t="shared" si="31"/>
        <v xml:space="preserve">S10, </v>
      </c>
      <c r="AX47" t="str">
        <f t="shared" si="31"/>
        <v xml:space="preserve">S12, </v>
      </c>
      <c r="AY47" t="str">
        <f t="shared" si="31"/>
        <v xml:space="preserve">S13, </v>
      </c>
      <c r="AZ47" t="str">
        <f t="shared" ref="AZ47:BB47" si="32">CONCATENATE("",AB47,", ")</f>
        <v xml:space="preserve">S15, </v>
      </c>
      <c r="BA47" t="str">
        <f t="shared" si="32"/>
        <v xml:space="preserve">S16, </v>
      </c>
      <c r="BB47" t="str">
        <f t="shared" si="32"/>
        <v xml:space="preserve">S22, </v>
      </c>
      <c r="BC47" t="str">
        <f>CONCATENATE("",AE47,", ")</f>
        <v xml:space="preserve">S23, </v>
      </c>
      <c r="BD47" t="str">
        <f t="shared" ref="BD47" si="33">CONCATENATE("'",AF47,"',")</f>
        <v>'',</v>
      </c>
    </row>
    <row r="48" spans="8:56" x14ac:dyDescent="0.25">
      <c r="P48" t="s">
        <v>1</v>
      </c>
    </row>
    <row r="49" spans="1:41" x14ac:dyDescent="0.25">
      <c r="P49" t="s">
        <v>2</v>
      </c>
    </row>
    <row r="50" spans="1:41" x14ac:dyDescent="0.25">
      <c r="P50" t="s">
        <v>3</v>
      </c>
    </row>
    <row r="51" spans="1:41" x14ac:dyDescent="0.25">
      <c r="P51" t="s">
        <v>6</v>
      </c>
      <c r="R51" t="s">
        <v>104</v>
      </c>
      <c r="S51" t="s">
        <v>105</v>
      </c>
      <c r="T51" t="s">
        <v>106</v>
      </c>
      <c r="U51" t="s">
        <v>107</v>
      </c>
      <c r="V51" t="s">
        <v>108</v>
      </c>
      <c r="W51" t="s">
        <v>109</v>
      </c>
      <c r="X51" t="s">
        <v>110</v>
      </c>
      <c r="Y51" t="s">
        <v>111</v>
      </c>
      <c r="Z51" t="s">
        <v>112</v>
      </c>
      <c r="AB51" t="s">
        <v>113</v>
      </c>
      <c r="AC51" t="s">
        <v>114</v>
      </c>
      <c r="AD51" t="s">
        <v>115</v>
      </c>
      <c r="AE51" t="s">
        <v>116</v>
      </c>
      <c r="AF51" t="s">
        <v>117</v>
      </c>
      <c r="AG51" t="s">
        <v>118</v>
      </c>
      <c r="AH51" t="s">
        <v>119</v>
      </c>
      <c r="AI51" t="s">
        <v>120</v>
      </c>
      <c r="AJ51" t="s">
        <v>121</v>
      </c>
      <c r="AK51" t="s">
        <v>122</v>
      </c>
      <c r="AL51" t="s">
        <v>123</v>
      </c>
      <c r="AM51" t="s">
        <v>124</v>
      </c>
      <c r="AN51" t="s">
        <v>125</v>
      </c>
      <c r="AO51" t="s">
        <v>48</v>
      </c>
    </row>
    <row r="52" spans="1:41" x14ac:dyDescent="0.25">
      <c r="P52" t="s">
        <v>7</v>
      </c>
      <c r="Q52">
        <v>1</v>
      </c>
      <c r="R52" t="s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2</v>
      </c>
      <c r="Y52">
        <v>0</v>
      </c>
      <c r="Z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2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f t="shared" ref="AO52:AO75" si="34">VLOOKUP(R52,$BD$2:$BE$25,2,FALSE)</f>
        <v>1</v>
      </c>
    </row>
    <row r="53" spans="1:41" x14ac:dyDescent="0.25">
      <c r="P53" t="s">
        <v>8</v>
      </c>
      <c r="Q53">
        <v>2</v>
      </c>
      <c r="R53" t="s">
        <v>1</v>
      </c>
      <c r="S53">
        <v>0</v>
      </c>
      <c r="T53">
        <v>0</v>
      </c>
      <c r="U53">
        <v>0</v>
      </c>
      <c r="V53">
        <v>0</v>
      </c>
      <c r="W53">
        <v>4</v>
      </c>
      <c r="X53">
        <v>4</v>
      </c>
      <c r="Y53">
        <v>0</v>
      </c>
      <c r="Z53">
        <v>2</v>
      </c>
      <c r="AB53">
        <v>0</v>
      </c>
      <c r="AC53">
        <v>2</v>
      </c>
      <c r="AD53">
        <v>0</v>
      </c>
      <c r="AE53">
        <v>4</v>
      </c>
      <c r="AF53">
        <v>1</v>
      </c>
      <c r="AG53">
        <v>4</v>
      </c>
      <c r="AH53">
        <v>2</v>
      </c>
      <c r="AI53">
        <v>2</v>
      </c>
      <c r="AJ53">
        <v>0</v>
      </c>
      <c r="AK53">
        <v>1</v>
      </c>
      <c r="AL53">
        <v>0</v>
      </c>
      <c r="AM53">
        <v>1</v>
      </c>
      <c r="AN53">
        <v>0</v>
      </c>
      <c r="AO53">
        <f t="shared" si="34"/>
        <v>1</v>
      </c>
    </row>
    <row r="54" spans="1:41" x14ac:dyDescent="0.25">
      <c r="P54" t="s">
        <v>9</v>
      </c>
      <c r="Q54">
        <v>3</v>
      </c>
      <c r="R54" t="s">
        <v>2</v>
      </c>
      <c r="S54">
        <v>0</v>
      </c>
      <c r="T54">
        <v>0</v>
      </c>
      <c r="U54">
        <v>0</v>
      </c>
      <c r="V54">
        <v>0</v>
      </c>
      <c r="W54">
        <v>4</v>
      </c>
      <c r="X54">
        <v>2</v>
      </c>
      <c r="Y54">
        <v>0</v>
      </c>
      <c r="Z54">
        <v>0</v>
      </c>
      <c r="AB54">
        <v>0</v>
      </c>
      <c r="AC54">
        <v>1</v>
      </c>
      <c r="AD54">
        <v>0</v>
      </c>
      <c r="AE54">
        <v>1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1</v>
      </c>
      <c r="AL54">
        <v>0</v>
      </c>
      <c r="AM54">
        <v>0</v>
      </c>
      <c r="AN54">
        <v>0</v>
      </c>
      <c r="AO54">
        <f t="shared" si="34"/>
        <v>1</v>
      </c>
    </row>
    <row r="55" spans="1:41" x14ac:dyDescent="0.25">
      <c r="P55" t="s">
        <v>11</v>
      </c>
      <c r="Q55">
        <v>4</v>
      </c>
      <c r="R55" t="s">
        <v>3</v>
      </c>
      <c r="S55">
        <v>0</v>
      </c>
      <c r="T55">
        <v>0</v>
      </c>
      <c r="U55">
        <v>0</v>
      </c>
      <c r="V55">
        <v>0</v>
      </c>
      <c r="W55">
        <v>5</v>
      </c>
      <c r="X55">
        <v>1</v>
      </c>
      <c r="Y55">
        <v>0</v>
      </c>
      <c r="Z55">
        <v>0</v>
      </c>
      <c r="AB55">
        <v>0</v>
      </c>
      <c r="AC55">
        <v>1</v>
      </c>
      <c r="AD55">
        <v>0</v>
      </c>
      <c r="AE55">
        <v>2</v>
      </c>
      <c r="AF55">
        <v>0</v>
      </c>
      <c r="AG55">
        <v>1</v>
      </c>
      <c r="AH55">
        <v>0</v>
      </c>
      <c r="AI55">
        <v>2</v>
      </c>
      <c r="AJ55">
        <v>0</v>
      </c>
      <c r="AK55">
        <v>2</v>
      </c>
      <c r="AL55">
        <v>0</v>
      </c>
      <c r="AM55">
        <v>0</v>
      </c>
      <c r="AN55">
        <v>0</v>
      </c>
      <c r="AO55">
        <f t="shared" si="34"/>
        <v>1</v>
      </c>
    </row>
    <row r="56" spans="1:41" x14ac:dyDescent="0.25">
      <c r="P56" t="s">
        <v>12</v>
      </c>
      <c r="Q56">
        <v>5</v>
      </c>
      <c r="R56" t="s">
        <v>6</v>
      </c>
      <c r="S56">
        <v>0</v>
      </c>
      <c r="T56">
        <v>0</v>
      </c>
      <c r="U56">
        <v>0</v>
      </c>
      <c r="V56">
        <v>0</v>
      </c>
      <c r="W56">
        <v>5</v>
      </c>
      <c r="X56">
        <v>2</v>
      </c>
      <c r="Y56">
        <v>0</v>
      </c>
      <c r="Z56">
        <v>2</v>
      </c>
      <c r="AB56">
        <v>0</v>
      </c>
      <c r="AC56">
        <v>0</v>
      </c>
      <c r="AD56">
        <v>0</v>
      </c>
      <c r="AE56">
        <v>2</v>
      </c>
      <c r="AF56">
        <v>1</v>
      </c>
      <c r="AG56">
        <v>2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0</v>
      </c>
      <c r="AO56">
        <f t="shared" si="34"/>
        <v>1</v>
      </c>
    </row>
    <row r="57" spans="1:41" x14ac:dyDescent="0.25">
      <c r="P57" t="s">
        <v>14</v>
      </c>
      <c r="Q57">
        <v>6</v>
      </c>
      <c r="R57" t="s">
        <v>7</v>
      </c>
      <c r="S57">
        <v>0</v>
      </c>
      <c r="T57">
        <v>0</v>
      </c>
      <c r="U57">
        <v>0</v>
      </c>
      <c r="V57">
        <v>0</v>
      </c>
      <c r="W57">
        <v>3</v>
      </c>
      <c r="X57">
        <v>2</v>
      </c>
      <c r="Y57">
        <v>0</v>
      </c>
      <c r="Z57">
        <v>0</v>
      </c>
      <c r="AB57">
        <v>1</v>
      </c>
      <c r="AC57">
        <v>1</v>
      </c>
      <c r="AD57">
        <v>1</v>
      </c>
      <c r="AE57">
        <v>3</v>
      </c>
      <c r="AF57">
        <v>1</v>
      </c>
      <c r="AG57">
        <v>2</v>
      </c>
      <c r="AH57">
        <v>2</v>
      </c>
      <c r="AI57">
        <v>1</v>
      </c>
      <c r="AJ57">
        <v>0</v>
      </c>
      <c r="AK57">
        <v>2</v>
      </c>
      <c r="AL57">
        <v>0</v>
      </c>
      <c r="AM57">
        <v>1</v>
      </c>
      <c r="AN57">
        <v>0</v>
      </c>
      <c r="AO57">
        <f t="shared" si="34"/>
        <v>1</v>
      </c>
    </row>
    <row r="58" spans="1:41" x14ac:dyDescent="0.25">
      <c r="P58" t="s">
        <v>15</v>
      </c>
      <c r="Q58">
        <v>7</v>
      </c>
      <c r="R58" t="s">
        <v>8</v>
      </c>
      <c r="S58">
        <v>0</v>
      </c>
      <c r="T58">
        <v>0</v>
      </c>
      <c r="U58">
        <v>0</v>
      </c>
      <c r="V58">
        <v>0</v>
      </c>
      <c r="W58">
        <v>5</v>
      </c>
      <c r="X58">
        <v>3</v>
      </c>
      <c r="Y58">
        <v>0</v>
      </c>
      <c r="Z58">
        <v>1</v>
      </c>
      <c r="AB58">
        <v>0</v>
      </c>
      <c r="AC58">
        <v>1</v>
      </c>
      <c r="AD58">
        <v>0</v>
      </c>
      <c r="AE58">
        <v>2</v>
      </c>
      <c r="AF58">
        <v>0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f t="shared" si="34"/>
        <v>1</v>
      </c>
    </row>
    <row r="59" spans="1:41" x14ac:dyDescent="0.25">
      <c r="A59" t="s">
        <v>39</v>
      </c>
      <c r="P59" t="s">
        <v>21</v>
      </c>
      <c r="Q59">
        <v>8</v>
      </c>
      <c r="R59" t="s">
        <v>9</v>
      </c>
      <c r="S59">
        <v>0</v>
      </c>
      <c r="T59">
        <v>0</v>
      </c>
      <c r="U59">
        <v>0</v>
      </c>
      <c r="V59">
        <v>0</v>
      </c>
      <c r="W59">
        <v>4</v>
      </c>
      <c r="X59">
        <v>2</v>
      </c>
      <c r="Y59">
        <v>0</v>
      </c>
      <c r="Z59">
        <v>1</v>
      </c>
      <c r="AB59">
        <v>0</v>
      </c>
      <c r="AC59">
        <v>2</v>
      </c>
      <c r="AD59">
        <v>0</v>
      </c>
      <c r="AE59">
        <v>0</v>
      </c>
      <c r="AF59">
        <v>1</v>
      </c>
      <c r="AG59">
        <v>2</v>
      </c>
      <c r="AH59">
        <v>2</v>
      </c>
      <c r="AI59">
        <v>1</v>
      </c>
      <c r="AJ59">
        <v>0</v>
      </c>
      <c r="AK59">
        <v>2</v>
      </c>
      <c r="AL59">
        <v>0</v>
      </c>
      <c r="AM59">
        <v>0</v>
      </c>
      <c r="AN59">
        <v>0</v>
      </c>
      <c r="AO59">
        <f t="shared" si="34"/>
        <v>1</v>
      </c>
    </row>
    <row r="60" spans="1:41" x14ac:dyDescent="0.25">
      <c r="P60" t="s">
        <v>22</v>
      </c>
      <c r="Q60">
        <v>9</v>
      </c>
      <c r="R60" t="s">
        <v>11</v>
      </c>
      <c r="S60">
        <v>0</v>
      </c>
      <c r="T60">
        <v>0</v>
      </c>
      <c r="U60">
        <v>0</v>
      </c>
      <c r="V60">
        <v>0</v>
      </c>
      <c r="W60">
        <v>4</v>
      </c>
      <c r="X60">
        <v>3</v>
      </c>
      <c r="Y60">
        <v>0</v>
      </c>
      <c r="Z60">
        <v>1</v>
      </c>
      <c r="AB60">
        <v>0</v>
      </c>
      <c r="AC60">
        <v>1</v>
      </c>
      <c r="AD60">
        <v>0</v>
      </c>
      <c r="AE60">
        <v>4</v>
      </c>
      <c r="AF60">
        <v>1</v>
      </c>
      <c r="AG60">
        <v>2</v>
      </c>
      <c r="AH60">
        <v>2</v>
      </c>
      <c r="AI60">
        <v>2</v>
      </c>
      <c r="AJ60">
        <v>0</v>
      </c>
      <c r="AK60">
        <v>0</v>
      </c>
      <c r="AL60">
        <v>0</v>
      </c>
      <c r="AM60">
        <v>1</v>
      </c>
      <c r="AN60">
        <v>0</v>
      </c>
      <c r="AO60">
        <f t="shared" si="34"/>
        <v>1</v>
      </c>
    </row>
    <row r="61" spans="1:41" x14ac:dyDescent="0.25">
      <c r="Q61">
        <v>10</v>
      </c>
      <c r="R61" t="s">
        <v>12</v>
      </c>
      <c r="S61">
        <v>0</v>
      </c>
      <c r="T61">
        <v>0</v>
      </c>
      <c r="U61">
        <v>0</v>
      </c>
      <c r="V61">
        <v>0</v>
      </c>
      <c r="W61">
        <v>4</v>
      </c>
      <c r="X61">
        <v>3</v>
      </c>
      <c r="Y61">
        <v>0</v>
      </c>
      <c r="Z61">
        <v>1</v>
      </c>
      <c r="AB61">
        <v>0</v>
      </c>
      <c r="AC61">
        <v>1</v>
      </c>
      <c r="AD61">
        <v>1</v>
      </c>
      <c r="AE61">
        <v>2</v>
      </c>
      <c r="AF61">
        <v>0</v>
      </c>
      <c r="AG61">
        <v>2</v>
      </c>
      <c r="AH61">
        <v>1</v>
      </c>
      <c r="AI61">
        <v>2</v>
      </c>
      <c r="AJ61">
        <v>0</v>
      </c>
      <c r="AK61">
        <v>1</v>
      </c>
      <c r="AL61">
        <v>0</v>
      </c>
      <c r="AM61">
        <v>0</v>
      </c>
      <c r="AN61">
        <v>0</v>
      </c>
      <c r="AO61">
        <f t="shared" si="34"/>
        <v>1</v>
      </c>
    </row>
    <row r="62" spans="1:41" x14ac:dyDescent="0.25">
      <c r="Q62">
        <v>11</v>
      </c>
      <c r="R62" t="s">
        <v>14</v>
      </c>
      <c r="S62">
        <v>0</v>
      </c>
      <c r="T62">
        <v>0</v>
      </c>
      <c r="U62">
        <v>0</v>
      </c>
      <c r="V62">
        <v>0</v>
      </c>
      <c r="W62">
        <v>4</v>
      </c>
      <c r="X62">
        <v>1</v>
      </c>
      <c r="Y62">
        <v>0</v>
      </c>
      <c r="Z62">
        <v>0</v>
      </c>
      <c r="AB62">
        <v>0</v>
      </c>
      <c r="AC62">
        <v>0</v>
      </c>
      <c r="AD62">
        <v>0</v>
      </c>
      <c r="AE62">
        <v>2</v>
      </c>
      <c r="AF62">
        <v>0</v>
      </c>
      <c r="AG62">
        <v>1</v>
      </c>
      <c r="AH62">
        <v>0</v>
      </c>
      <c r="AI62">
        <v>2</v>
      </c>
      <c r="AJ62">
        <v>0</v>
      </c>
      <c r="AK62">
        <v>1</v>
      </c>
      <c r="AL62">
        <v>0</v>
      </c>
      <c r="AM62">
        <v>1</v>
      </c>
      <c r="AN62">
        <v>0</v>
      </c>
      <c r="AO62">
        <f t="shared" si="34"/>
        <v>1</v>
      </c>
    </row>
    <row r="63" spans="1:41" x14ac:dyDescent="0.25">
      <c r="Q63">
        <v>12</v>
      </c>
      <c r="R63" t="s">
        <v>15</v>
      </c>
      <c r="S63">
        <v>0</v>
      </c>
      <c r="T63">
        <v>0</v>
      </c>
      <c r="U63">
        <v>0</v>
      </c>
      <c r="V63">
        <v>0</v>
      </c>
      <c r="W63">
        <v>3</v>
      </c>
      <c r="X63">
        <v>3</v>
      </c>
      <c r="Y63">
        <v>0</v>
      </c>
      <c r="Z63">
        <v>4</v>
      </c>
      <c r="AB63">
        <v>0</v>
      </c>
      <c r="AC63">
        <v>2</v>
      </c>
      <c r="AD63">
        <v>1</v>
      </c>
      <c r="AE63">
        <v>3</v>
      </c>
      <c r="AF63">
        <v>1</v>
      </c>
      <c r="AG63">
        <v>4</v>
      </c>
      <c r="AH63">
        <v>2</v>
      </c>
      <c r="AI63">
        <v>3</v>
      </c>
      <c r="AJ63">
        <v>0</v>
      </c>
      <c r="AK63">
        <v>2</v>
      </c>
      <c r="AL63">
        <v>1</v>
      </c>
      <c r="AM63">
        <v>1</v>
      </c>
      <c r="AN63">
        <v>0</v>
      </c>
      <c r="AO63">
        <f t="shared" si="34"/>
        <v>1</v>
      </c>
    </row>
    <row r="64" spans="1:41" x14ac:dyDescent="0.25">
      <c r="Q64">
        <v>13</v>
      </c>
      <c r="R64" t="s">
        <v>21</v>
      </c>
      <c r="S64">
        <v>0</v>
      </c>
      <c r="T64">
        <v>0</v>
      </c>
      <c r="U64">
        <v>0</v>
      </c>
      <c r="V64">
        <v>0</v>
      </c>
      <c r="W64">
        <v>3</v>
      </c>
      <c r="X64">
        <v>1</v>
      </c>
      <c r="Y64">
        <v>0</v>
      </c>
      <c r="Z64">
        <v>1</v>
      </c>
      <c r="AB64">
        <v>0</v>
      </c>
      <c r="AC64">
        <v>2</v>
      </c>
      <c r="AD64">
        <v>0</v>
      </c>
      <c r="AE64">
        <v>2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0</v>
      </c>
      <c r="AM64">
        <v>1</v>
      </c>
      <c r="AN64">
        <v>0</v>
      </c>
      <c r="AO64">
        <f t="shared" si="34"/>
        <v>1</v>
      </c>
    </row>
    <row r="65" spans="17:41" x14ac:dyDescent="0.25">
      <c r="Q65">
        <v>14</v>
      </c>
      <c r="R65" t="s">
        <v>22</v>
      </c>
      <c r="S65">
        <v>0</v>
      </c>
      <c r="T65">
        <v>0</v>
      </c>
      <c r="U65">
        <v>0</v>
      </c>
      <c r="V65">
        <v>0</v>
      </c>
      <c r="W65">
        <v>3</v>
      </c>
      <c r="X65">
        <v>0</v>
      </c>
      <c r="Y65">
        <v>0</v>
      </c>
      <c r="Z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2</v>
      </c>
      <c r="AH65">
        <v>3</v>
      </c>
      <c r="AI65">
        <v>2</v>
      </c>
      <c r="AJ65">
        <v>0</v>
      </c>
      <c r="AK65">
        <v>2</v>
      </c>
      <c r="AL65">
        <v>0</v>
      </c>
      <c r="AM65">
        <v>0</v>
      </c>
      <c r="AN65">
        <v>0</v>
      </c>
      <c r="AO65">
        <f t="shared" si="34"/>
        <v>1</v>
      </c>
    </row>
    <row r="66" spans="17:41" x14ac:dyDescent="0.25">
      <c r="Q66">
        <v>15</v>
      </c>
      <c r="R66" t="s">
        <v>4</v>
      </c>
      <c r="S66">
        <v>0</v>
      </c>
      <c r="T66">
        <v>0</v>
      </c>
      <c r="U66">
        <v>0</v>
      </c>
      <c r="V66">
        <v>1</v>
      </c>
      <c r="W66">
        <v>3</v>
      </c>
      <c r="X66">
        <v>2</v>
      </c>
      <c r="Y66">
        <v>0</v>
      </c>
      <c r="Z66">
        <v>2</v>
      </c>
      <c r="AB66">
        <v>0</v>
      </c>
      <c r="AC66">
        <v>1</v>
      </c>
      <c r="AD66">
        <v>3</v>
      </c>
      <c r="AE66">
        <v>0</v>
      </c>
      <c r="AF66">
        <v>0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f t="shared" si="34"/>
        <v>2</v>
      </c>
    </row>
    <row r="67" spans="17:41" x14ac:dyDescent="0.25">
      <c r="Q67">
        <v>16</v>
      </c>
      <c r="R67" t="s">
        <v>5</v>
      </c>
      <c r="S67">
        <v>0</v>
      </c>
      <c r="T67">
        <v>1</v>
      </c>
      <c r="U67">
        <v>0</v>
      </c>
      <c r="V67">
        <v>0</v>
      </c>
      <c r="W67">
        <v>5</v>
      </c>
      <c r="X67">
        <v>3</v>
      </c>
      <c r="Y67">
        <v>0</v>
      </c>
      <c r="Z67">
        <v>1</v>
      </c>
      <c r="AB67">
        <v>0</v>
      </c>
      <c r="AC67">
        <v>0</v>
      </c>
      <c r="AD67">
        <v>0</v>
      </c>
      <c r="AE67">
        <v>2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34"/>
        <v>3</v>
      </c>
    </row>
    <row r="68" spans="17:41" x14ac:dyDescent="0.25">
      <c r="Q68">
        <v>17</v>
      </c>
      <c r="R68" t="s">
        <v>13</v>
      </c>
      <c r="S68">
        <v>0</v>
      </c>
      <c r="T68">
        <v>0</v>
      </c>
      <c r="U68">
        <v>0</v>
      </c>
      <c r="V68">
        <v>0</v>
      </c>
      <c r="W68">
        <v>3</v>
      </c>
      <c r="X68">
        <v>2</v>
      </c>
      <c r="Y68">
        <v>0</v>
      </c>
      <c r="Z68">
        <v>2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f t="shared" si="34"/>
        <v>3</v>
      </c>
    </row>
    <row r="69" spans="17:41" x14ac:dyDescent="0.25">
      <c r="Q69">
        <v>18</v>
      </c>
      <c r="R69" t="s">
        <v>19</v>
      </c>
      <c r="S69">
        <v>0</v>
      </c>
      <c r="T69">
        <v>0</v>
      </c>
      <c r="U69">
        <v>0</v>
      </c>
      <c r="V69">
        <v>0</v>
      </c>
      <c r="W69">
        <v>2</v>
      </c>
      <c r="X69">
        <v>3</v>
      </c>
      <c r="Y69">
        <v>0</v>
      </c>
      <c r="Z69">
        <v>0</v>
      </c>
      <c r="AB69">
        <v>0</v>
      </c>
      <c r="AC69">
        <v>2</v>
      </c>
      <c r="AD69">
        <v>0</v>
      </c>
      <c r="AE69">
        <v>1</v>
      </c>
      <c r="AF69">
        <v>0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34"/>
        <v>3</v>
      </c>
    </row>
    <row r="70" spans="17:41" x14ac:dyDescent="0.25">
      <c r="Q70">
        <v>19</v>
      </c>
      <c r="R70" t="s">
        <v>10</v>
      </c>
      <c r="S70">
        <v>0</v>
      </c>
      <c r="T70">
        <v>0</v>
      </c>
      <c r="U70">
        <v>0</v>
      </c>
      <c r="V70">
        <v>0</v>
      </c>
      <c r="W70">
        <v>2</v>
      </c>
      <c r="X70">
        <v>2</v>
      </c>
      <c r="Y70">
        <v>0</v>
      </c>
      <c r="Z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2</v>
      </c>
      <c r="AH70">
        <v>0</v>
      </c>
      <c r="AI70">
        <v>1</v>
      </c>
      <c r="AJ70">
        <v>1</v>
      </c>
      <c r="AK70">
        <v>2</v>
      </c>
      <c r="AL70">
        <v>0</v>
      </c>
      <c r="AM70">
        <v>0</v>
      </c>
      <c r="AN70">
        <v>5</v>
      </c>
      <c r="AO70">
        <f t="shared" si="34"/>
        <v>4</v>
      </c>
    </row>
    <row r="71" spans="17:41" x14ac:dyDescent="0.25">
      <c r="Q71">
        <v>20</v>
      </c>
      <c r="R71" t="s">
        <v>16</v>
      </c>
      <c r="S71">
        <v>0</v>
      </c>
      <c r="T71">
        <v>0</v>
      </c>
      <c r="U71">
        <v>0</v>
      </c>
      <c r="V71">
        <v>0</v>
      </c>
      <c r="W71">
        <v>2</v>
      </c>
      <c r="X71">
        <v>3</v>
      </c>
      <c r="Y71">
        <v>0</v>
      </c>
      <c r="Z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2</v>
      </c>
      <c r="AH71">
        <v>1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5</v>
      </c>
      <c r="AO71">
        <f t="shared" si="34"/>
        <v>4</v>
      </c>
    </row>
    <row r="72" spans="17:41" x14ac:dyDescent="0.25">
      <c r="Q72">
        <v>21</v>
      </c>
      <c r="R72" t="s">
        <v>17</v>
      </c>
      <c r="S72">
        <v>0</v>
      </c>
      <c r="T72">
        <v>0</v>
      </c>
      <c r="U72">
        <v>0</v>
      </c>
      <c r="V72">
        <v>0</v>
      </c>
      <c r="W72">
        <v>5</v>
      </c>
      <c r="X72">
        <v>3</v>
      </c>
      <c r="Y72">
        <v>0</v>
      </c>
      <c r="Z72">
        <v>1</v>
      </c>
      <c r="AB72">
        <v>0</v>
      </c>
      <c r="AC72">
        <v>1</v>
      </c>
      <c r="AD72">
        <v>0</v>
      </c>
      <c r="AE72">
        <v>2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5</v>
      </c>
      <c r="AO72">
        <f t="shared" si="34"/>
        <v>4</v>
      </c>
    </row>
    <row r="73" spans="17:41" x14ac:dyDescent="0.25">
      <c r="Q73">
        <v>22</v>
      </c>
      <c r="R73" t="s">
        <v>18</v>
      </c>
      <c r="S73">
        <v>0</v>
      </c>
      <c r="T73">
        <v>0</v>
      </c>
      <c r="U73">
        <v>0</v>
      </c>
      <c r="V73">
        <v>0</v>
      </c>
      <c r="W73">
        <v>3</v>
      </c>
      <c r="X73">
        <v>2</v>
      </c>
      <c r="Y73">
        <v>0</v>
      </c>
      <c r="Z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2</v>
      </c>
      <c r="AH73">
        <v>1</v>
      </c>
      <c r="AI73">
        <v>2</v>
      </c>
      <c r="AJ73">
        <v>1</v>
      </c>
      <c r="AK73">
        <v>1</v>
      </c>
      <c r="AL73">
        <v>0</v>
      </c>
      <c r="AM73">
        <v>0</v>
      </c>
      <c r="AN73">
        <v>4</v>
      </c>
      <c r="AO73">
        <f t="shared" si="34"/>
        <v>4</v>
      </c>
    </row>
    <row r="74" spans="17:41" x14ac:dyDescent="0.25">
      <c r="Q74">
        <v>23</v>
      </c>
      <c r="R74" t="s">
        <v>20</v>
      </c>
      <c r="S74">
        <v>0</v>
      </c>
      <c r="T74">
        <v>0</v>
      </c>
      <c r="U74">
        <v>0</v>
      </c>
      <c r="V74">
        <v>0</v>
      </c>
      <c r="W74">
        <v>2</v>
      </c>
      <c r="X74">
        <v>2</v>
      </c>
      <c r="Y74">
        <v>0</v>
      </c>
      <c r="Z74">
        <v>1</v>
      </c>
      <c r="AB74">
        <v>0</v>
      </c>
      <c r="AC74">
        <v>3</v>
      </c>
      <c r="AD74">
        <v>0</v>
      </c>
      <c r="AE74">
        <v>0</v>
      </c>
      <c r="AF74">
        <v>0</v>
      </c>
      <c r="AG74">
        <v>2</v>
      </c>
      <c r="AH74">
        <v>1</v>
      </c>
      <c r="AI74">
        <v>0</v>
      </c>
      <c r="AJ74">
        <v>0</v>
      </c>
      <c r="AK74">
        <v>2</v>
      </c>
      <c r="AL74">
        <v>0</v>
      </c>
      <c r="AM74">
        <v>0</v>
      </c>
      <c r="AN74">
        <v>0</v>
      </c>
      <c r="AO74">
        <f t="shared" si="34"/>
        <v>4</v>
      </c>
    </row>
    <row r="75" spans="17:41" x14ac:dyDescent="0.25">
      <c r="Q75">
        <v>24</v>
      </c>
      <c r="R75" t="s">
        <v>23</v>
      </c>
      <c r="S75">
        <v>0</v>
      </c>
      <c r="T75">
        <v>0</v>
      </c>
      <c r="U75">
        <v>0</v>
      </c>
      <c r="V75">
        <v>0</v>
      </c>
      <c r="W75">
        <v>3</v>
      </c>
      <c r="X75">
        <v>1</v>
      </c>
      <c r="Y75">
        <v>0</v>
      </c>
      <c r="Z75">
        <v>1</v>
      </c>
      <c r="AB75">
        <v>0</v>
      </c>
      <c r="AC75">
        <v>1</v>
      </c>
      <c r="AD75">
        <v>2</v>
      </c>
      <c r="AE75">
        <v>1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5</v>
      </c>
      <c r="AO75">
        <f t="shared" si="34"/>
        <v>4</v>
      </c>
    </row>
  </sheetData>
  <mergeCells count="25">
    <mergeCell ref="BC21:BC26"/>
    <mergeCell ref="BC18:BC20"/>
    <mergeCell ref="BC3:BC16"/>
    <mergeCell ref="BC1:BC2"/>
    <mergeCell ref="AM32:AV32"/>
    <mergeCell ref="AM28:AV28"/>
    <mergeCell ref="AM29:AV29"/>
    <mergeCell ref="AM30:AV30"/>
    <mergeCell ref="AM31:AV31"/>
    <mergeCell ref="AC1:AC2"/>
    <mergeCell ref="B1:F1"/>
    <mergeCell ref="G1:K1"/>
    <mergeCell ref="L1:P1"/>
    <mergeCell ref="Q1:U1"/>
    <mergeCell ref="V1:Z1"/>
    <mergeCell ref="AD1:AH1"/>
    <mergeCell ref="AI1:AM1"/>
    <mergeCell ref="AN1:AR1"/>
    <mergeCell ref="AS1:AW1"/>
    <mergeCell ref="AX1:BB1"/>
    <mergeCell ref="AK37:AT37"/>
    <mergeCell ref="AK38:AT38"/>
    <mergeCell ref="AK39:AT39"/>
    <mergeCell ref="AK40:AT40"/>
    <mergeCell ref="AK41:AT41"/>
  </mergeCells>
  <conditionalFormatting sqref="AE3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{0C13CE32-A3CC-4520-83F6-0D0731B7DE05}</x14:id>
        </ext>
      </extLst>
    </cfRule>
  </conditionalFormatting>
  <conditionalFormatting sqref="AE4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{AF64CC04-153A-46E1-8292-288A87605853}</x14:id>
        </ext>
      </extLst>
    </cfRule>
  </conditionalFormatting>
  <conditionalFormatting sqref="AE5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{FDAFCB99-60A6-4DDB-8E30-18249A6C934D}</x14:id>
        </ext>
      </extLst>
    </cfRule>
  </conditionalFormatting>
  <conditionalFormatting sqref="AE6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{16F162D7-3821-475E-8C9B-6C4078600AC3}</x14:id>
        </ext>
      </extLst>
    </cfRule>
  </conditionalFormatting>
  <conditionalFormatting sqref="AE7 AE11 AE15 AE19 AE23">
    <cfRule type="dataBar" priority="1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{A053CBBB-60F4-456E-B62F-BC942F005BC4}</x14:id>
        </ext>
      </extLst>
    </cfRule>
  </conditionalFormatting>
  <conditionalFormatting sqref="AE8 AE12 AE16 AE20 AE24">
    <cfRule type="dataBar" priority="1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{0D5C92AD-A24B-4EA5-B378-5D91D1C4FD46}</x14:id>
        </ext>
      </extLst>
    </cfRule>
  </conditionalFormatting>
  <conditionalFormatting sqref="AE9 AE13 AE17 AE21 AE25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{DD4D6982-CB97-478E-BCFC-3F7061AD5A79}</x14:id>
        </ext>
      </extLst>
    </cfRule>
  </conditionalFormatting>
  <conditionalFormatting sqref="AE10 AE14 AE18 AE22 AE26:AE27 AE34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{0C445DB5-7908-488E-AC17-83424BB073C5}</x14:id>
        </ext>
      </extLst>
    </cfRule>
  </conditionalFormatting>
  <conditionalFormatting sqref="AD3:AD27 AS3:AS27 AX3:AX27 AX34 AS34 AD34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{AF0FC0C4-864B-4B17-BECE-5FDAD56A1D1B}</x14:id>
        </ext>
      </extLst>
    </cfRule>
  </conditionalFormatting>
  <conditionalFormatting sqref="AF3:AF27 AF34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{C49FAA51-E1DC-4AD4-B629-C88656E82EDE}</x14:id>
        </ext>
      </extLst>
    </cfRule>
  </conditionalFormatting>
  <conditionalFormatting sqref="AG3:AG27 AG34">
    <cfRule type="dataBar" priority="12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{925DF717-E57E-4FFE-BB56-13A8EA76CAEB}</x14:id>
        </ext>
      </extLst>
    </cfRule>
  </conditionalFormatting>
  <conditionalFormatting sqref="AH3:AH27 AM3:AM27 AM34 AH34">
    <cfRule type="dataBar" priority="12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{5F39C3AF-39B4-4ABF-8BA6-CE6F1CCA5992}</x14:id>
        </ext>
      </extLst>
    </cfRule>
  </conditionalFormatting>
  <conditionalFormatting sqref="AU37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{3CADCFDD-64B0-42AF-AED3-2D0802C10031}</x14:id>
        </ext>
      </extLst>
    </cfRule>
  </conditionalFormatting>
  <conditionalFormatting sqref="AU38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{5A11360C-FCBA-402C-B0D4-C18122A8275B}</x14:id>
        </ext>
      </extLst>
    </cfRule>
  </conditionalFormatting>
  <conditionalFormatting sqref="AU39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{DF2C3DEA-A2A7-4428-82E2-F6A8523F3CFA}</x14:id>
        </ext>
      </extLst>
    </cfRule>
  </conditionalFormatting>
  <conditionalFormatting sqref="AU40">
    <cfRule type="dataBar" priority="11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{34441D23-68FF-4EE8-A057-CE8162302826}</x14:id>
        </ext>
      </extLst>
    </cfRule>
  </conditionalFormatting>
  <conditionalFormatting sqref="AU41">
    <cfRule type="dataBar" priority="1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{5DA56243-B9F7-4E86-9513-E94CD2C165D0}</x14:id>
        </ext>
      </extLst>
    </cfRule>
  </conditionalFormatting>
  <conditionalFormatting sqref="AE35:AE36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{5977AF5C-8A00-4277-B929-8BAF34E7DD20}</x14:id>
        </ext>
      </extLst>
    </cfRule>
  </conditionalFormatting>
  <conditionalFormatting sqref="AD35:AD36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{A2382B12-834C-4476-A816-0BCEFBD5613A}</x14:id>
        </ext>
      </extLst>
    </cfRule>
  </conditionalFormatting>
  <conditionalFormatting sqref="AF35:AF3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{AFD82594-819E-495A-A847-692FAE8AE39A}</x14:id>
        </ext>
      </extLst>
    </cfRule>
  </conditionalFormatting>
  <conditionalFormatting sqref="AG35:AG36">
    <cfRule type="dataBar" priority="11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{D64B9C3B-339E-4567-B4B1-012B90BD85B8}</x14:id>
        </ext>
      </extLst>
    </cfRule>
  </conditionalFormatting>
  <conditionalFormatting sqref="AH35:AH36">
    <cfRule type="dataBar" priority="1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{783DC19A-91E0-4C18-AB90-8C7B3CE07501}</x14:id>
        </ext>
      </extLst>
    </cfRule>
  </conditionalFormatting>
  <conditionalFormatting sqref="AM35:AM36">
    <cfRule type="dataBar" priority="10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{30521559-11B8-4012-BB5F-0B6A9251322A}</x14:id>
        </ext>
      </extLst>
    </cfRule>
  </conditionalFormatting>
  <conditionalFormatting sqref="AS35:AS3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{C906B3AA-3C80-4FD2-A565-14B110BD1D0A}</x14:id>
        </ext>
      </extLst>
    </cfRule>
  </conditionalFormatting>
  <conditionalFormatting sqref="AX35:AX36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{BFEF42EF-8B32-494C-815C-46B05F9A1DEE}</x14:id>
        </ext>
      </extLst>
    </cfRule>
  </conditionalFormatting>
  <conditionalFormatting sqref="AD3:AD27 AD34:AD36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{67C14759-5673-45F9-8CD6-B16EF9B061F8}</x14:id>
        </ext>
      </extLst>
    </cfRule>
  </conditionalFormatting>
  <conditionalFormatting sqref="AI3:AI27 AI34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{BD6C4A21-7ABF-44FC-9B18-77E75F11CC75}</x14:id>
        </ext>
      </extLst>
    </cfRule>
  </conditionalFormatting>
  <conditionalFormatting sqref="AI35:AI36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{5447528C-BD7A-4183-91D8-0E464883DFA0}</x14:id>
        </ext>
      </extLst>
    </cfRule>
  </conditionalFormatting>
  <conditionalFormatting sqref="AI3:AI27 AI34:AI36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{B2972D40-F1B0-44CE-BDDF-1512E40061BE}</x14:id>
        </ext>
      </extLst>
    </cfRule>
  </conditionalFormatting>
  <conditionalFormatting sqref="AN3:AN27 AN34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{CF512710-C95D-466F-8F59-AD0D5C1FC5B6}</x14:id>
        </ext>
      </extLst>
    </cfRule>
  </conditionalFormatting>
  <conditionalFormatting sqref="AN35:AN36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{D219F157-BB05-4433-A475-B74B60E06089}</x14:id>
        </ext>
      </extLst>
    </cfRule>
  </conditionalFormatting>
  <conditionalFormatting sqref="AN3:AN27 AN34:AN36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{E6D412C0-83E9-4003-8FA0-AE91561C70CC}</x14:id>
        </ext>
      </extLst>
    </cfRule>
  </conditionalFormatting>
  <conditionalFormatting sqref="AE3:AE27 AE34:AE36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{30381792-ED25-4081-9ABB-BDD43D371256}</x14:id>
        </ext>
      </extLst>
    </cfRule>
  </conditionalFormatting>
  <conditionalFormatting sqref="AJ3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{34E77E63-982B-4D93-BB11-4B86913C0D51}</x14:id>
        </ext>
      </extLst>
    </cfRule>
  </conditionalFormatting>
  <conditionalFormatting sqref="AJ4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{7D14D856-2376-4937-B644-5EAF778448EE}</x14:id>
        </ext>
      </extLst>
    </cfRule>
  </conditionalFormatting>
  <conditionalFormatting sqref="AJ5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{620E1EF1-C017-4C23-9A7E-EFD5F2A3BD19}</x14:id>
        </ext>
      </extLst>
    </cfRule>
  </conditionalFormatting>
  <conditionalFormatting sqref="AJ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{33983746-F97B-40A7-9665-266FD8EE7CAC}</x14:id>
        </ext>
      </extLst>
    </cfRule>
  </conditionalFormatting>
  <conditionalFormatting sqref="AJ7 AJ11 AJ15 AJ19 AJ23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{9D466451-BF54-477D-8A55-38FE515EAE1F}</x14:id>
        </ext>
      </extLst>
    </cfRule>
  </conditionalFormatting>
  <conditionalFormatting sqref="AJ12 AJ8 AJ16 AJ20 AJ24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{27E119AD-CB71-4A95-B741-9963C124B596}</x14:id>
        </ext>
      </extLst>
    </cfRule>
  </conditionalFormatting>
  <conditionalFormatting sqref="AJ13 AJ9 AJ17 AJ21 AJ25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{68166280-470A-4FE1-9BE2-86A738668AB9}</x14:id>
        </ext>
      </extLst>
    </cfRule>
  </conditionalFormatting>
  <conditionalFormatting sqref="AJ14 AJ10 AJ18 AJ22 AJ26:AJ27 AJ34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{B0C96957-2BE6-428C-9C1C-2AF7C90CC894}</x14:id>
        </ext>
      </extLst>
    </cfRule>
  </conditionalFormatting>
  <conditionalFormatting sqref="AJ35:AJ36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{6851920F-868B-42CB-B837-BF704555EE1C}</x14:id>
        </ext>
      </extLst>
    </cfRule>
  </conditionalFormatting>
  <conditionalFormatting sqref="AJ3:AJ27 AJ34:AJ36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{607FADBE-5BD6-4EA0-BDA4-154724EC8D4D}</x14:id>
        </ext>
      </extLst>
    </cfRule>
  </conditionalFormatting>
  <conditionalFormatting sqref="AO3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{C63231BB-656D-46F2-9C88-0E8F8110BE33}</x14:id>
        </ext>
      </extLst>
    </cfRule>
  </conditionalFormatting>
  <conditionalFormatting sqref="AO4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{A66CA9B6-AF3E-44E6-B5EF-AEDB16317863}</x14:id>
        </ext>
      </extLst>
    </cfRule>
  </conditionalFormatting>
  <conditionalFormatting sqref="AO5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{DE28AB6F-AB31-4E12-BA19-2B31C7A78CDE}</x14:id>
        </ext>
      </extLst>
    </cfRule>
  </conditionalFormatting>
  <conditionalFormatting sqref="AO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{6B003520-7D9E-4038-BCC9-8D33E82F90EA}</x14:id>
        </ext>
      </extLst>
    </cfRule>
  </conditionalFormatting>
  <conditionalFormatting sqref="AO7 AO11 AO15 AO19 AO23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{D51C005F-2E21-42B1-8F90-DE0E1B412A76}</x14:id>
        </ext>
      </extLst>
    </cfRule>
  </conditionalFormatting>
  <conditionalFormatting sqref="AO8 AO12 AO16 AO20 AO2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{72A7C0A9-C984-4843-956B-6F5EC1CC6CD6}</x14:id>
        </ext>
      </extLst>
    </cfRule>
  </conditionalFormatting>
  <conditionalFormatting sqref="AO9 AO13 AO17 AO21 AO25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{FC76B5B6-8FD0-4E38-AB97-2BD5B31A8EB1}</x14:id>
        </ext>
      </extLst>
    </cfRule>
  </conditionalFormatting>
  <conditionalFormatting sqref="AO10 AO14 AO18 AO22 AO26:AO27 AO3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{6532B4A2-A3A1-420B-88E0-CF4E3A247685}</x14:id>
        </ext>
      </extLst>
    </cfRule>
  </conditionalFormatting>
  <conditionalFormatting sqref="AO35:AO3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{667E0CAA-C673-4646-917A-AF34EA751E05}</x14:id>
        </ext>
      </extLst>
    </cfRule>
  </conditionalFormatting>
  <conditionalFormatting sqref="AO3:AO27 AO34:AO3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{78CAA8BB-83E4-4A8E-A530-B4BC54BB763C}</x14:id>
        </ext>
      </extLst>
    </cfRule>
  </conditionalFormatting>
  <conditionalFormatting sqref="AT3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{3BFAC930-8722-417C-8F7D-7E3D0E88B080}</x14:id>
        </ext>
      </extLst>
    </cfRule>
  </conditionalFormatting>
  <conditionalFormatting sqref="AT4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{99FDB0B4-29C5-49B6-9CB0-243F558109F0}</x14:id>
        </ext>
      </extLst>
    </cfRule>
  </conditionalFormatting>
  <conditionalFormatting sqref="AT5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{19FE4FB4-B0B5-46AD-B07D-6A95FD96F179}</x14:id>
        </ext>
      </extLst>
    </cfRule>
  </conditionalFormatting>
  <conditionalFormatting sqref="AT6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{888852AE-DA86-41A7-9D5B-6254077FE25C}</x14:id>
        </ext>
      </extLst>
    </cfRule>
  </conditionalFormatting>
  <conditionalFormatting sqref="AT7 AT11 AT15 AT19 AT23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{648991FE-5AE8-4997-831C-6603D816D08F}</x14:id>
        </ext>
      </extLst>
    </cfRule>
  </conditionalFormatting>
  <conditionalFormatting sqref="AT8 AT12 AT16 AT20 AT24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{09F34303-0E08-4A7D-8221-E91C0218634A}</x14:id>
        </ext>
      </extLst>
    </cfRule>
  </conditionalFormatting>
  <conditionalFormatting sqref="AT9 AT13 AT17 AT21 AT25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{00000BE5-5F63-4353-A31D-673723007580}</x14:id>
        </ext>
      </extLst>
    </cfRule>
  </conditionalFormatting>
  <conditionalFormatting sqref="AT10 AT14 AT18 AT22 AT26:AT27 AT34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{577AAC1A-79BD-47A3-91A7-5EEE255B9E73}</x14:id>
        </ext>
      </extLst>
    </cfRule>
  </conditionalFormatting>
  <conditionalFormatting sqref="AT35:AT36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{F4A4CD38-028C-4999-A06A-D8EC3290192E}</x14:id>
        </ext>
      </extLst>
    </cfRule>
  </conditionalFormatting>
  <conditionalFormatting sqref="AT3:AT27 AT34:AT36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{5D0BE62D-F0D4-4886-9EAD-F9499B9D2A25}</x14:id>
        </ext>
      </extLst>
    </cfRule>
  </conditionalFormatting>
  <conditionalFormatting sqref="AY3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{B571B7D3-AA1F-4446-90A0-D64CDCC836AD}</x14:id>
        </ext>
      </extLst>
    </cfRule>
  </conditionalFormatting>
  <conditionalFormatting sqref="AY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{251D0D7A-2A8B-4AF8-9950-EEFE42B9A982}</x14:id>
        </ext>
      </extLst>
    </cfRule>
  </conditionalFormatting>
  <conditionalFormatting sqref="AY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{6704F953-B935-4868-B775-D4AFC26BA89A}</x14:id>
        </ext>
      </extLst>
    </cfRule>
  </conditionalFormatting>
  <conditionalFormatting sqref="AY6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{ECA80C2D-89B4-4CD1-B642-9CD399DF4C7E}</x14:id>
        </ext>
      </extLst>
    </cfRule>
  </conditionalFormatting>
  <conditionalFormatting sqref="AY7 AY11 AY15 AY19 AY2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{141577FD-29FD-4A3F-B37D-FB1317EE2DE5}</x14:id>
        </ext>
      </extLst>
    </cfRule>
  </conditionalFormatting>
  <conditionalFormatting sqref="AY8 AY12 AY16 AY20 AY24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{DD159DB3-FCF7-415A-9CAF-859EE2AEBE3B}</x14:id>
        </ext>
      </extLst>
    </cfRule>
  </conditionalFormatting>
  <conditionalFormatting sqref="AY13 AY9 AY17 AY21 AY2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{324B0623-91DE-442D-8B2F-E5FB42AA5203}</x14:id>
        </ext>
      </extLst>
    </cfRule>
  </conditionalFormatting>
  <conditionalFormatting sqref="AY10 AY14 AY18 AY22 AY26:AY27 AY34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{421B01C4-11EA-478D-ABFA-71A5988C754E}</x14:id>
        </ext>
      </extLst>
    </cfRule>
  </conditionalFormatting>
  <conditionalFormatting sqref="AY35:AY3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{BF804783-C8F6-4C4A-804A-1E61061B3C43}</x14:id>
        </ext>
      </extLst>
    </cfRule>
  </conditionalFormatting>
  <conditionalFormatting sqref="AY3:AY27 AY34:AY3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{7CDA3091-4CEC-49A7-9BBA-9F103C142CF0}</x14:id>
        </ext>
      </extLst>
    </cfRule>
  </conditionalFormatting>
  <conditionalFormatting sqref="AF3:AF27 AF34:AF36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{86C0E2C5-0A70-44F0-A7D3-D8E4F65ACA21}</x14:id>
        </ext>
      </extLst>
    </cfRule>
  </conditionalFormatting>
  <conditionalFormatting sqref="AK3:AK27 AK34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{76357B47-23E4-4B1E-A5EB-DA740E00DFEF}</x14:id>
        </ext>
      </extLst>
    </cfRule>
  </conditionalFormatting>
  <conditionalFormatting sqref="AK35:AK36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{C568ED04-D102-4D40-8FAB-5F06341FC64F}</x14:id>
        </ext>
      </extLst>
    </cfRule>
  </conditionalFormatting>
  <conditionalFormatting sqref="AK3:AK27 AK34:AK36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{19D1AA4A-FE9C-4F63-BCB3-CF0E715C0EA0}</x14:id>
        </ext>
      </extLst>
    </cfRule>
  </conditionalFormatting>
  <conditionalFormatting sqref="AP3:AP27 AP34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{D418B324-6A3F-4D40-B4B2-36A784676650}</x14:id>
        </ext>
      </extLst>
    </cfRule>
  </conditionalFormatting>
  <conditionalFormatting sqref="AP35:AP36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{E2C892AB-C247-4BB3-97C3-21596EB2F6B2}</x14:id>
        </ext>
      </extLst>
    </cfRule>
  </conditionalFormatting>
  <conditionalFormatting sqref="AP3:AP27 AP34:AP36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{F3EDBBAF-BC3A-4FD8-A024-B9094D762954}</x14:id>
        </ext>
      </extLst>
    </cfRule>
  </conditionalFormatting>
  <conditionalFormatting sqref="AU3:AU27 AU34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{732B560D-35A9-4B3B-8DCA-8FC46FD74F50}</x14:id>
        </ext>
      </extLst>
    </cfRule>
  </conditionalFormatting>
  <conditionalFormatting sqref="AU35:AU36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{FC1F2AA5-70B0-447F-84C5-7DFD6450ACD5}</x14:id>
        </ext>
      </extLst>
    </cfRule>
  </conditionalFormatting>
  <conditionalFormatting sqref="AU3:AU27 AU34:AU36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{C4739F45-2C4F-467D-A83D-FBCA530E60DA}</x14:id>
        </ext>
      </extLst>
    </cfRule>
  </conditionalFormatting>
  <conditionalFormatting sqref="AZ3:AZ27 AZ34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{6C90FF90-8486-402A-A3A1-352491FB4F94}</x14:id>
        </ext>
      </extLst>
    </cfRule>
  </conditionalFormatting>
  <conditionalFormatting sqref="AZ35:AZ36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{BCC952FE-E124-42DE-B2E9-D62D54F6F08E}</x14:id>
        </ext>
      </extLst>
    </cfRule>
  </conditionalFormatting>
  <conditionalFormatting sqref="AZ3:AZ27 AZ34:AZ36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{79B56BE1-679C-404B-9491-DCA79D213DD3}</x14:id>
        </ext>
      </extLst>
    </cfRule>
  </conditionalFormatting>
  <conditionalFormatting sqref="AG3:AG27 AG34:AG36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{3B0301E9-C266-43EF-86F7-50AE9A535ED3}</x14:id>
        </ext>
      </extLst>
    </cfRule>
  </conditionalFormatting>
  <conditionalFormatting sqref="AL3:AL27 AL34">
    <cfRule type="dataBar" priority="2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{1C1C4570-9E4D-4064-8E81-FD75AE1E1565}</x14:id>
        </ext>
      </extLst>
    </cfRule>
  </conditionalFormatting>
  <conditionalFormatting sqref="AL35:AL36">
    <cfRule type="dataBar" priority="2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{26045C6D-9F68-42C7-9C9F-CE515295C1BD}</x14:id>
        </ext>
      </extLst>
    </cfRule>
  </conditionalFormatting>
  <conditionalFormatting sqref="AL3:AL27 AL34:AL36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{6CE94E9B-BB6D-469E-9ADA-D6D1DFB5444B}</x14:id>
        </ext>
      </extLst>
    </cfRule>
  </conditionalFormatting>
  <conditionalFormatting sqref="AQ3:AQ27 AQ34">
    <cfRule type="dataBar" priority="2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{AC58ABD7-A92C-49BE-8CF7-233800FD6B2A}</x14:id>
        </ext>
      </extLst>
    </cfRule>
  </conditionalFormatting>
  <conditionalFormatting sqref="AQ35:AQ36">
    <cfRule type="dataBar" priority="2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{B0CA1114-CFEE-44F2-B973-06182C590F32}</x14:id>
        </ext>
      </extLst>
    </cfRule>
  </conditionalFormatting>
  <conditionalFormatting sqref="AQ3:AQ27 AQ34:AQ36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{0EAFFEFE-743B-47B3-A51F-E520CE7648EF}</x14:id>
        </ext>
      </extLst>
    </cfRule>
  </conditionalFormatting>
  <conditionalFormatting sqref="AV3:AV27 AV34">
    <cfRule type="dataBar" priority="2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{8C06AD65-EDAE-4E94-AB5F-B5EA2E34A6BA}</x14:id>
        </ext>
      </extLst>
    </cfRule>
  </conditionalFormatting>
  <conditionalFormatting sqref="AV35:AV36">
    <cfRule type="dataBar" priority="2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{3F940BCE-CB5F-4C1D-9516-DDAFD1B2420C}</x14:id>
        </ext>
      </extLst>
    </cfRule>
  </conditionalFormatting>
  <conditionalFormatting sqref="AV3:AV27 AV34:AV3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{3DDED56E-28BF-4701-ADE2-BD98A85EEA18}</x14:id>
        </ext>
      </extLst>
    </cfRule>
  </conditionalFormatting>
  <conditionalFormatting sqref="BA3:BA27 BA34">
    <cfRule type="dataBar" priority="1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{BE0AEFEB-D37F-4563-9194-840FB5E4678F}</x14:id>
        </ext>
      </extLst>
    </cfRule>
  </conditionalFormatting>
  <conditionalFormatting sqref="BA35:BA36">
    <cfRule type="dataBar" priority="1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{CBC31892-BD84-43F5-855B-F259754302C0}</x14:id>
        </ext>
      </extLst>
    </cfRule>
  </conditionalFormatting>
  <conditionalFormatting sqref="BA3:BA27 BA34:BA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{88659637-10AB-425F-9B4B-2C3AC70CAD92}</x14:id>
        </ext>
      </extLst>
    </cfRule>
  </conditionalFormatting>
  <conditionalFormatting sqref="AH3:AH27 AH34:AH3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{EB6CE4F7-FB10-423F-B8E7-CE3D7ECA7390}</x14:id>
        </ext>
      </extLst>
    </cfRule>
  </conditionalFormatting>
  <conditionalFormatting sqref="AW3:AW27 AW34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{E7B084D2-D5AD-4BC6-A874-4FFF56E4B3D0}</x14:id>
        </ext>
      </extLst>
    </cfRule>
  </conditionalFormatting>
  <conditionalFormatting sqref="AW35:AW36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{7DA69E07-194F-4023-A746-F28E50AECB2E}</x14:id>
        </ext>
      </extLst>
    </cfRule>
  </conditionalFormatting>
  <conditionalFormatting sqref="AW3:AW27 AW34:AW36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{56B0B1BE-5B23-4A07-B6AB-8BD22EB38863}</x14:id>
        </ext>
      </extLst>
    </cfRule>
  </conditionalFormatting>
  <conditionalFormatting sqref="BB3:BB27 BB34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{43063FF5-B970-491B-BE4E-3BC39133C24A}</x14:id>
        </ext>
      </extLst>
    </cfRule>
  </conditionalFormatting>
  <conditionalFormatting sqref="BB35:BB36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{7BF04101-1667-40B1-9119-21A88E594D62}</x14:id>
        </ext>
      </extLst>
    </cfRule>
  </conditionalFormatting>
  <conditionalFormatting sqref="BB3:BB27 BB34:BB3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{1AE6153A-698B-4740-A8F0-1CEAF62FCD67}</x14:id>
        </ext>
      </extLst>
    </cfRule>
  </conditionalFormatting>
  <conditionalFormatting sqref="AR3:AR27 AR34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{B182FB52-8A6F-412B-A94D-7F897BE32139}</x14:id>
        </ext>
      </extLst>
    </cfRule>
  </conditionalFormatting>
  <conditionalFormatting sqref="AR35:AR36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{220F5422-E933-43F8-AD13-C6FF5227C923}</x14:id>
        </ext>
      </extLst>
    </cfRule>
  </conditionalFormatting>
  <conditionalFormatting sqref="AR3:AR27 AR34:AR3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{1E4A8438-7657-4FEA-AFF2-EB6334B1E9C0}</x14:id>
        </ext>
      </extLst>
    </cfRule>
  </conditionalFormatting>
  <conditionalFormatting sqref="AW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{99FE3616-F345-4C78-AC3B-15342D8B544F}</x14:id>
        </ext>
      </extLst>
    </cfRule>
  </conditionalFormatting>
  <conditionalFormatting sqref="AW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{D03613F2-098D-412A-8A7B-0A20ADACD473}</x14:id>
        </ext>
      </extLst>
    </cfRule>
  </conditionalFormatting>
  <conditionalFormatting sqref="AW3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{1D8E982D-A08F-4B2F-B0EF-E4D87995D770}</x14:id>
        </ext>
      </extLst>
    </cfRule>
  </conditionalFormatting>
  <conditionalFormatting sqref="AW3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{3D2C4894-CD44-4367-8CAC-AB94AA60888B}</x14:id>
        </ext>
      </extLst>
    </cfRule>
  </conditionalFormatting>
  <conditionalFormatting sqref="AW32 AU33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{F9147A94-E9A8-4887-BAB1-1B40F86EFFC7}</x14:id>
        </ext>
      </extLst>
    </cfRule>
  </conditionalFormatting>
  <pageMargins left="0.7" right="0.7" top="0.75" bottom="0.75" header="0.3" footer="0.3"/>
  <pageSetup scale="4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13CE32-A3CC-4520-83F6-0D0731B7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</xm:sqref>
        </x14:conditionalFormatting>
        <x14:conditionalFormatting xmlns:xm="http://schemas.microsoft.com/office/excel/2006/main">
          <x14:cfRule type="dataBar" id="{AF64CC04-153A-46E1-8292-288A876058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</xm:sqref>
        </x14:conditionalFormatting>
        <x14:conditionalFormatting xmlns:xm="http://schemas.microsoft.com/office/excel/2006/main">
          <x14:cfRule type="dataBar" id="{FDAFCB99-60A6-4DDB-8E30-18249A6C9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AE5</xm:sqref>
        </x14:conditionalFormatting>
        <x14:conditionalFormatting xmlns:xm="http://schemas.microsoft.com/office/excel/2006/main">
          <x14:cfRule type="dataBar" id="{16F162D7-3821-475E-8C9B-6C4078600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A053CBBB-60F4-456E-B62F-BC942F005B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AE7 AE11 AE15 AE19 AE23</xm:sqref>
        </x14:conditionalFormatting>
        <x14:conditionalFormatting xmlns:xm="http://schemas.microsoft.com/office/excel/2006/main">
          <x14:cfRule type="dataBar" id="{0D5C92AD-A24B-4EA5-B378-5D91D1C4FD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 AE12 AE16 AE20 AE24</xm:sqref>
        </x14:conditionalFormatting>
        <x14:conditionalFormatting xmlns:xm="http://schemas.microsoft.com/office/excel/2006/main">
          <x14:cfRule type="dataBar" id="{DD4D6982-CB97-478E-BCFC-3F7061AD5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AE9 AE13 AE17 AE21 AE25</xm:sqref>
        </x14:conditionalFormatting>
        <x14:conditionalFormatting xmlns:xm="http://schemas.microsoft.com/office/excel/2006/main">
          <x14:cfRule type="dataBar" id="{0C445DB5-7908-488E-AC17-83424BB073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AE10 AE14 AE18 AE22 AE26:AE27 AE34</xm:sqref>
        </x14:conditionalFormatting>
        <x14:conditionalFormatting xmlns:xm="http://schemas.microsoft.com/office/excel/2006/main">
          <x14:cfRule type="dataBar" id="{AF0FC0C4-864B-4B17-BECE-5FDAD56A1D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AD3:AD27 AS3:AS27 AX3:AX27 AX34 AS34 AD34</xm:sqref>
        </x14:conditionalFormatting>
        <x14:conditionalFormatting xmlns:xm="http://schemas.microsoft.com/office/excel/2006/main">
          <x14:cfRule type="dataBar" id="{C49FAA51-E1DC-4AD4-B629-C88656E82E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AF3:AF27 AF34</xm:sqref>
        </x14:conditionalFormatting>
        <x14:conditionalFormatting xmlns:xm="http://schemas.microsoft.com/office/excel/2006/main">
          <x14:cfRule type="dataBar" id="{925DF717-E57E-4FFE-BB56-13A8EA76C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AG3:AG27 AG34</xm:sqref>
        </x14:conditionalFormatting>
        <x14:conditionalFormatting xmlns:xm="http://schemas.microsoft.com/office/excel/2006/main">
          <x14:cfRule type="dataBar" id="{5F39C3AF-39B4-4ABF-8BA6-CE6F1CCA59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AH3:AH27 AM3:AM27 AM34 AH34</xm:sqref>
        </x14:conditionalFormatting>
        <x14:conditionalFormatting xmlns:xm="http://schemas.microsoft.com/office/excel/2006/main">
          <x14:cfRule type="dataBar" id="{3CADCFDD-64B0-42AF-AED3-2D0802C100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5A11360C-FCBA-402C-B0D4-C18122A82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AU38</xm:sqref>
        </x14:conditionalFormatting>
        <x14:conditionalFormatting xmlns:xm="http://schemas.microsoft.com/office/excel/2006/main">
          <x14:cfRule type="dataBar" id="{DF2C3DEA-A2A7-4428-82E2-F6A8523F3C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AU39</xm:sqref>
        </x14:conditionalFormatting>
        <x14:conditionalFormatting xmlns:xm="http://schemas.microsoft.com/office/excel/2006/main">
          <x14:cfRule type="dataBar" id="{34441D23-68FF-4EE8-A057-CE8162302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AU40</xm:sqref>
        </x14:conditionalFormatting>
        <x14:conditionalFormatting xmlns:xm="http://schemas.microsoft.com/office/excel/2006/main">
          <x14:cfRule type="dataBar" id="{5DA56243-B9F7-4E86-9513-E94CD2C165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5977AF5C-8A00-4277-B929-8BAF34E7D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AE35:AE36</xm:sqref>
        </x14:conditionalFormatting>
        <x14:conditionalFormatting xmlns:xm="http://schemas.microsoft.com/office/excel/2006/main">
          <x14:cfRule type="dataBar" id="{A2382B12-834C-4476-A816-0BCEFBD561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AD35:AD36</xm:sqref>
        </x14:conditionalFormatting>
        <x14:conditionalFormatting xmlns:xm="http://schemas.microsoft.com/office/excel/2006/main">
          <x14:cfRule type="dataBar" id="{AFD82594-819E-495A-A847-692FAE8AE3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AF35:AF36</xm:sqref>
        </x14:conditionalFormatting>
        <x14:conditionalFormatting xmlns:xm="http://schemas.microsoft.com/office/excel/2006/main">
          <x14:cfRule type="dataBar" id="{D64B9C3B-339E-4567-B4B1-012B90BD85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AG35:AG36</xm:sqref>
        </x14:conditionalFormatting>
        <x14:conditionalFormatting xmlns:xm="http://schemas.microsoft.com/office/excel/2006/main">
          <x14:cfRule type="dataBar" id="{783DC19A-91E0-4C18-AB90-8C7B3CE075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AH35:AH36</xm:sqref>
        </x14:conditionalFormatting>
        <x14:conditionalFormatting xmlns:xm="http://schemas.microsoft.com/office/excel/2006/main">
          <x14:cfRule type="dataBar" id="{30521559-11B8-4012-BB5F-0B6A925132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AM35:AM36</xm:sqref>
        </x14:conditionalFormatting>
        <x14:conditionalFormatting xmlns:xm="http://schemas.microsoft.com/office/excel/2006/main">
          <x14:cfRule type="dataBar" id="{C906B3AA-3C80-4FD2-A565-14B110BD1D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AS35:AS36</xm:sqref>
        </x14:conditionalFormatting>
        <x14:conditionalFormatting xmlns:xm="http://schemas.microsoft.com/office/excel/2006/main">
          <x14:cfRule type="dataBar" id="{BFEF42EF-8B32-494C-815C-46B05F9A1D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AX35:AX36</xm:sqref>
        </x14:conditionalFormatting>
        <x14:conditionalFormatting xmlns:xm="http://schemas.microsoft.com/office/excel/2006/main">
          <x14:cfRule type="dataBar" id="{67C14759-5673-45F9-8CD6-B16EF9B061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AD3:AD27 AD34:AD36</xm:sqref>
        </x14:conditionalFormatting>
        <x14:conditionalFormatting xmlns:xm="http://schemas.microsoft.com/office/excel/2006/main">
          <x14:cfRule type="dataBar" id="{BD6C4A21-7ABF-44FC-9B18-77E75F11CC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AI3:AI27 AI34</xm:sqref>
        </x14:conditionalFormatting>
        <x14:conditionalFormatting xmlns:xm="http://schemas.microsoft.com/office/excel/2006/main">
          <x14:cfRule type="dataBar" id="{5447528C-BD7A-4183-91D8-0E464883DF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AI35:AI36</xm:sqref>
        </x14:conditionalFormatting>
        <x14:conditionalFormatting xmlns:xm="http://schemas.microsoft.com/office/excel/2006/main">
          <x14:cfRule type="dataBar" id="{B2972D40-F1B0-44CE-BDDF-1512E4006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AI3:AI27 AI34:AI36</xm:sqref>
        </x14:conditionalFormatting>
        <x14:conditionalFormatting xmlns:xm="http://schemas.microsoft.com/office/excel/2006/main">
          <x14:cfRule type="dataBar" id="{CF512710-C95D-466F-8F59-AD0D5C1FC5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AN3:AN27 AN34</xm:sqref>
        </x14:conditionalFormatting>
        <x14:conditionalFormatting xmlns:xm="http://schemas.microsoft.com/office/excel/2006/main">
          <x14:cfRule type="dataBar" id="{D219F157-BB05-4433-A475-B74B60E060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AN35:AN36</xm:sqref>
        </x14:conditionalFormatting>
        <x14:conditionalFormatting xmlns:xm="http://schemas.microsoft.com/office/excel/2006/main">
          <x14:cfRule type="dataBar" id="{E6D412C0-83E9-4003-8FA0-AE91561C70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AN3:AN27 AN34:AN36</xm:sqref>
        </x14:conditionalFormatting>
        <x14:conditionalFormatting xmlns:xm="http://schemas.microsoft.com/office/excel/2006/main">
          <x14:cfRule type="dataBar" id="{30381792-ED25-4081-9ABB-BDD43D3712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AE3:AE27 AE34:AE36</xm:sqref>
        </x14:conditionalFormatting>
        <x14:conditionalFormatting xmlns:xm="http://schemas.microsoft.com/office/excel/2006/main">
          <x14:cfRule type="dataBar" id="{34E77E63-982B-4D93-BB11-4B86913C0D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</xm:sqref>
        </x14:conditionalFormatting>
        <x14:conditionalFormatting xmlns:xm="http://schemas.microsoft.com/office/excel/2006/main">
          <x14:cfRule type="dataBar" id="{7D14D856-2376-4937-B644-5EAF778448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</xm:sqref>
        </x14:conditionalFormatting>
        <x14:conditionalFormatting xmlns:xm="http://schemas.microsoft.com/office/excel/2006/main">
          <x14:cfRule type="dataBar" id="{620E1EF1-C017-4C23-9A7E-EFD5F2A3BD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AJ5</xm:sqref>
        </x14:conditionalFormatting>
        <x14:conditionalFormatting xmlns:xm="http://schemas.microsoft.com/office/excel/2006/main">
          <x14:cfRule type="dataBar" id="{33983746-F97B-40A7-9665-266FD8EE7C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AJ6</xm:sqref>
        </x14:conditionalFormatting>
        <x14:conditionalFormatting xmlns:xm="http://schemas.microsoft.com/office/excel/2006/main">
          <x14:cfRule type="dataBar" id="{9D466451-BF54-477D-8A55-38FE515EAE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AJ7 AJ11 AJ15 AJ19 AJ23</xm:sqref>
        </x14:conditionalFormatting>
        <x14:conditionalFormatting xmlns:xm="http://schemas.microsoft.com/office/excel/2006/main">
          <x14:cfRule type="dataBar" id="{27E119AD-CB71-4A95-B741-9963C124B5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AJ12 AJ8 AJ16 AJ20 AJ24</xm:sqref>
        </x14:conditionalFormatting>
        <x14:conditionalFormatting xmlns:xm="http://schemas.microsoft.com/office/excel/2006/main">
          <x14:cfRule type="dataBar" id="{68166280-470A-4FE1-9BE2-86A738668A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AJ13 AJ9 AJ17 AJ21 AJ25</xm:sqref>
        </x14:conditionalFormatting>
        <x14:conditionalFormatting xmlns:xm="http://schemas.microsoft.com/office/excel/2006/main">
          <x14:cfRule type="dataBar" id="{B0C96957-2BE6-428C-9C1C-2AF7C90CC8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AJ14 AJ10 AJ18 AJ22 AJ26:AJ27 AJ34</xm:sqref>
        </x14:conditionalFormatting>
        <x14:conditionalFormatting xmlns:xm="http://schemas.microsoft.com/office/excel/2006/main">
          <x14:cfRule type="dataBar" id="{6851920F-868B-42CB-B837-BF704555EE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AJ35:AJ36</xm:sqref>
        </x14:conditionalFormatting>
        <x14:conditionalFormatting xmlns:xm="http://schemas.microsoft.com/office/excel/2006/main">
          <x14:cfRule type="dataBar" id="{607FADBE-5BD6-4EA0-BDA4-154724EC8D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AJ3:AJ27 AJ34:AJ36</xm:sqref>
        </x14:conditionalFormatting>
        <x14:conditionalFormatting xmlns:xm="http://schemas.microsoft.com/office/excel/2006/main">
          <x14:cfRule type="dataBar" id="{C63231BB-656D-46F2-9C88-0E8F8110BE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</xm:sqref>
        </x14:conditionalFormatting>
        <x14:conditionalFormatting xmlns:xm="http://schemas.microsoft.com/office/excel/2006/main">
          <x14:cfRule type="dataBar" id="{A66CA9B6-AF3E-44E6-B5EF-AEDB163178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AO4</xm:sqref>
        </x14:conditionalFormatting>
        <x14:conditionalFormatting xmlns:xm="http://schemas.microsoft.com/office/excel/2006/main">
          <x14:cfRule type="dataBar" id="{DE28AB6F-AB31-4E12-BA19-2B31C7A78C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AO5</xm:sqref>
        </x14:conditionalFormatting>
        <x14:conditionalFormatting xmlns:xm="http://schemas.microsoft.com/office/excel/2006/main">
          <x14:cfRule type="dataBar" id="{6B003520-7D9E-4038-BCC9-8D33E82F90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AO6</xm:sqref>
        </x14:conditionalFormatting>
        <x14:conditionalFormatting xmlns:xm="http://schemas.microsoft.com/office/excel/2006/main">
          <x14:cfRule type="dataBar" id="{D51C005F-2E21-42B1-8F90-DE0E1B412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AO7 AO11 AO15 AO19 AO23</xm:sqref>
        </x14:conditionalFormatting>
        <x14:conditionalFormatting xmlns:xm="http://schemas.microsoft.com/office/excel/2006/main">
          <x14:cfRule type="dataBar" id="{72A7C0A9-C984-4843-956B-6F5EC1CC6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AO8 AO12 AO16 AO20 AO24</xm:sqref>
        </x14:conditionalFormatting>
        <x14:conditionalFormatting xmlns:xm="http://schemas.microsoft.com/office/excel/2006/main">
          <x14:cfRule type="dataBar" id="{FC76B5B6-8FD0-4E38-AB97-2BD5B31A8E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AO9 AO13 AO17 AO21 AO25</xm:sqref>
        </x14:conditionalFormatting>
        <x14:conditionalFormatting xmlns:xm="http://schemas.microsoft.com/office/excel/2006/main">
          <x14:cfRule type="dataBar" id="{6532B4A2-A3A1-420B-88E0-CF4E3A2476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AO10 AO14 AO18 AO22 AO26:AO27 AO34</xm:sqref>
        </x14:conditionalFormatting>
        <x14:conditionalFormatting xmlns:xm="http://schemas.microsoft.com/office/excel/2006/main">
          <x14:cfRule type="dataBar" id="{667E0CAA-C673-4646-917A-AF34EA751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AO35:AO36</xm:sqref>
        </x14:conditionalFormatting>
        <x14:conditionalFormatting xmlns:xm="http://schemas.microsoft.com/office/excel/2006/main">
          <x14:cfRule type="dataBar" id="{78CAA8BB-83E4-4A8E-A530-B4BC54BB76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AO3:AO27 AO34:AO36</xm:sqref>
        </x14:conditionalFormatting>
        <x14:conditionalFormatting xmlns:xm="http://schemas.microsoft.com/office/excel/2006/main">
          <x14:cfRule type="dataBar" id="{3BFAC930-8722-417C-8F7D-7E3D0E88B0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</xm:sqref>
        </x14:conditionalFormatting>
        <x14:conditionalFormatting xmlns:xm="http://schemas.microsoft.com/office/excel/2006/main">
          <x14:cfRule type="dataBar" id="{99FDB0B4-29C5-49B6-9CB0-243F558109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</xm:sqref>
        </x14:conditionalFormatting>
        <x14:conditionalFormatting xmlns:xm="http://schemas.microsoft.com/office/excel/2006/main">
          <x14:cfRule type="dataBar" id="{19FE4FB4-B0B5-46AD-B07D-6A95FD96F1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AT5</xm:sqref>
        </x14:conditionalFormatting>
        <x14:conditionalFormatting xmlns:xm="http://schemas.microsoft.com/office/excel/2006/main">
          <x14:cfRule type="dataBar" id="{888852AE-DA86-41A7-9D5B-6254077FE2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AT6</xm:sqref>
        </x14:conditionalFormatting>
        <x14:conditionalFormatting xmlns:xm="http://schemas.microsoft.com/office/excel/2006/main">
          <x14:cfRule type="dataBar" id="{648991FE-5AE8-4997-831C-6603D816D0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AT7 AT11 AT15 AT19 AT23</xm:sqref>
        </x14:conditionalFormatting>
        <x14:conditionalFormatting xmlns:xm="http://schemas.microsoft.com/office/excel/2006/main">
          <x14:cfRule type="dataBar" id="{09F34303-0E08-4A7D-8221-E91C021863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AT8 AT12 AT16 AT20 AT24</xm:sqref>
        </x14:conditionalFormatting>
        <x14:conditionalFormatting xmlns:xm="http://schemas.microsoft.com/office/excel/2006/main">
          <x14:cfRule type="dataBar" id="{00000BE5-5F63-4353-A31D-6737230075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AT9 AT13 AT17 AT21 AT25</xm:sqref>
        </x14:conditionalFormatting>
        <x14:conditionalFormatting xmlns:xm="http://schemas.microsoft.com/office/excel/2006/main">
          <x14:cfRule type="dataBar" id="{577AAC1A-79BD-47A3-91A7-5EEE255B9E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AT10 AT14 AT18 AT22 AT26:AT27 AT34</xm:sqref>
        </x14:conditionalFormatting>
        <x14:conditionalFormatting xmlns:xm="http://schemas.microsoft.com/office/excel/2006/main">
          <x14:cfRule type="dataBar" id="{F4A4CD38-028C-4999-A06A-D8EC329019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AT35:AT36</xm:sqref>
        </x14:conditionalFormatting>
        <x14:conditionalFormatting xmlns:xm="http://schemas.microsoft.com/office/excel/2006/main">
          <x14:cfRule type="dataBar" id="{5D0BE62D-F0D4-4886-9EAD-F9499B9D2A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AT3:AT27 AT34:AT36</xm:sqref>
        </x14:conditionalFormatting>
        <x14:conditionalFormatting xmlns:xm="http://schemas.microsoft.com/office/excel/2006/main">
          <x14:cfRule type="dataBar" id="{B571B7D3-AA1F-4446-90A0-D64CDCC83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</xm:sqref>
        </x14:conditionalFormatting>
        <x14:conditionalFormatting xmlns:xm="http://schemas.microsoft.com/office/excel/2006/main">
          <x14:cfRule type="dataBar" id="{251D0D7A-2A8B-4AF8-9950-EEFE42B9A9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AY4</xm:sqref>
        </x14:conditionalFormatting>
        <x14:conditionalFormatting xmlns:xm="http://schemas.microsoft.com/office/excel/2006/main">
          <x14:cfRule type="dataBar" id="{6704F953-B935-4868-B775-D4AFC26BA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AY5</xm:sqref>
        </x14:conditionalFormatting>
        <x14:conditionalFormatting xmlns:xm="http://schemas.microsoft.com/office/excel/2006/main">
          <x14:cfRule type="dataBar" id="{ECA80C2D-89B4-4CD1-B642-9CD399DF4C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AY6</xm:sqref>
        </x14:conditionalFormatting>
        <x14:conditionalFormatting xmlns:xm="http://schemas.microsoft.com/office/excel/2006/main">
          <x14:cfRule type="dataBar" id="{141577FD-29FD-4A3F-B37D-FB1317EE2D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AY7 AY11 AY15 AY19 AY23</xm:sqref>
        </x14:conditionalFormatting>
        <x14:conditionalFormatting xmlns:xm="http://schemas.microsoft.com/office/excel/2006/main">
          <x14:cfRule type="dataBar" id="{DD159DB3-FCF7-415A-9CAF-859EE2AEBE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AY8 AY12 AY16 AY20 AY24</xm:sqref>
        </x14:conditionalFormatting>
        <x14:conditionalFormatting xmlns:xm="http://schemas.microsoft.com/office/excel/2006/main">
          <x14:cfRule type="dataBar" id="{324B0623-91DE-442D-8B2F-E5FB42AA52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AY13 AY9 AY17 AY21 AY25</xm:sqref>
        </x14:conditionalFormatting>
        <x14:conditionalFormatting xmlns:xm="http://schemas.microsoft.com/office/excel/2006/main">
          <x14:cfRule type="dataBar" id="{421B01C4-11EA-478D-ABFA-71A5988C75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AY10 AY14 AY18 AY22 AY26:AY27 AY34</xm:sqref>
        </x14:conditionalFormatting>
        <x14:conditionalFormatting xmlns:xm="http://schemas.microsoft.com/office/excel/2006/main">
          <x14:cfRule type="dataBar" id="{BF804783-C8F6-4C4A-804A-1E61061B3C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AY35:AY36</xm:sqref>
        </x14:conditionalFormatting>
        <x14:conditionalFormatting xmlns:xm="http://schemas.microsoft.com/office/excel/2006/main">
          <x14:cfRule type="dataBar" id="{7CDA3091-4CEC-49A7-9BBA-9F103C142C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AY3:AY27 AY34:AY36</xm:sqref>
        </x14:conditionalFormatting>
        <x14:conditionalFormatting xmlns:xm="http://schemas.microsoft.com/office/excel/2006/main">
          <x14:cfRule type="dataBar" id="{86C0E2C5-0A70-44F0-A7D3-D8E4F65ACA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AF3:AF27 AF34:AF36</xm:sqref>
        </x14:conditionalFormatting>
        <x14:conditionalFormatting xmlns:xm="http://schemas.microsoft.com/office/excel/2006/main">
          <x14:cfRule type="dataBar" id="{76357B47-23E4-4B1E-A5EB-DA740E00DF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AK3:AK27 AK34</xm:sqref>
        </x14:conditionalFormatting>
        <x14:conditionalFormatting xmlns:xm="http://schemas.microsoft.com/office/excel/2006/main">
          <x14:cfRule type="dataBar" id="{C568ED04-D102-4D40-8FAB-5F06341FC6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AK35:AK36</xm:sqref>
        </x14:conditionalFormatting>
        <x14:conditionalFormatting xmlns:xm="http://schemas.microsoft.com/office/excel/2006/main">
          <x14:cfRule type="dataBar" id="{19D1AA4A-FE9C-4F63-BCB3-CF0E715C0E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AK3:AK27 AK34:AK36</xm:sqref>
        </x14:conditionalFormatting>
        <x14:conditionalFormatting xmlns:xm="http://schemas.microsoft.com/office/excel/2006/main">
          <x14:cfRule type="dataBar" id="{D418B324-6A3F-4D40-B4B2-36A7846766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AP3:AP27 AP34</xm:sqref>
        </x14:conditionalFormatting>
        <x14:conditionalFormatting xmlns:xm="http://schemas.microsoft.com/office/excel/2006/main">
          <x14:cfRule type="dataBar" id="{E2C892AB-C247-4BB3-97C3-21596EB2F6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AP35:AP36</xm:sqref>
        </x14:conditionalFormatting>
        <x14:conditionalFormatting xmlns:xm="http://schemas.microsoft.com/office/excel/2006/main">
          <x14:cfRule type="dataBar" id="{F3EDBBAF-BC3A-4FD8-A024-B9094D7629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AP3:AP27 AP34:AP36</xm:sqref>
        </x14:conditionalFormatting>
        <x14:conditionalFormatting xmlns:xm="http://schemas.microsoft.com/office/excel/2006/main">
          <x14:cfRule type="dataBar" id="{732B560D-35A9-4B3B-8DCA-8FC46FD74F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AU3:AU27 AU34</xm:sqref>
        </x14:conditionalFormatting>
        <x14:conditionalFormatting xmlns:xm="http://schemas.microsoft.com/office/excel/2006/main">
          <x14:cfRule type="dataBar" id="{FC1F2AA5-70B0-447F-84C5-7DFD6450AC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AU35:AU36</xm:sqref>
        </x14:conditionalFormatting>
        <x14:conditionalFormatting xmlns:xm="http://schemas.microsoft.com/office/excel/2006/main">
          <x14:cfRule type="dataBar" id="{C4739F45-2C4F-467D-A83D-FBCA530E60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AU3:AU27 AU34:AU36</xm:sqref>
        </x14:conditionalFormatting>
        <x14:conditionalFormatting xmlns:xm="http://schemas.microsoft.com/office/excel/2006/main">
          <x14:cfRule type="dataBar" id="{6C90FF90-8486-402A-A3A1-352491FB4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AZ3:AZ27 AZ34</xm:sqref>
        </x14:conditionalFormatting>
        <x14:conditionalFormatting xmlns:xm="http://schemas.microsoft.com/office/excel/2006/main">
          <x14:cfRule type="dataBar" id="{BCC952FE-E124-42DE-B2E9-D62D54F6F0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AZ35:AZ36</xm:sqref>
        </x14:conditionalFormatting>
        <x14:conditionalFormatting xmlns:xm="http://schemas.microsoft.com/office/excel/2006/main">
          <x14:cfRule type="dataBar" id="{79B56BE1-679C-404B-9491-DCA79D213D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AZ3:AZ27 AZ34:AZ36</xm:sqref>
        </x14:conditionalFormatting>
        <x14:conditionalFormatting xmlns:xm="http://schemas.microsoft.com/office/excel/2006/main">
          <x14:cfRule type="dataBar" id="{3B0301E9-C266-43EF-86F7-50AE9A535E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AG3:AG27 AG34:AG36</xm:sqref>
        </x14:conditionalFormatting>
        <x14:conditionalFormatting xmlns:xm="http://schemas.microsoft.com/office/excel/2006/main">
          <x14:cfRule type="dataBar" id="{1C1C4570-9E4D-4064-8E81-FD75AE1E1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AL3:AL27 AL34</xm:sqref>
        </x14:conditionalFormatting>
        <x14:conditionalFormatting xmlns:xm="http://schemas.microsoft.com/office/excel/2006/main">
          <x14:cfRule type="dataBar" id="{26045C6D-9F68-42C7-9C9F-CE515295C1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AL35:AL36</xm:sqref>
        </x14:conditionalFormatting>
        <x14:conditionalFormatting xmlns:xm="http://schemas.microsoft.com/office/excel/2006/main">
          <x14:cfRule type="dataBar" id="{6CE94E9B-BB6D-469E-9ADA-D6D1DFB544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AL3:AL27 AL34:AL36</xm:sqref>
        </x14:conditionalFormatting>
        <x14:conditionalFormatting xmlns:xm="http://schemas.microsoft.com/office/excel/2006/main">
          <x14:cfRule type="dataBar" id="{AC58ABD7-A92C-49BE-8CF7-233800FD6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AQ3:AQ27 AQ34</xm:sqref>
        </x14:conditionalFormatting>
        <x14:conditionalFormatting xmlns:xm="http://schemas.microsoft.com/office/excel/2006/main">
          <x14:cfRule type="dataBar" id="{B0CA1114-CFEE-44F2-B973-06182C590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AQ35:AQ36</xm:sqref>
        </x14:conditionalFormatting>
        <x14:conditionalFormatting xmlns:xm="http://schemas.microsoft.com/office/excel/2006/main">
          <x14:cfRule type="dataBar" id="{0EAFFEFE-743B-47B3-A51F-E520CE7648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AQ3:AQ27 AQ34:AQ36</xm:sqref>
        </x14:conditionalFormatting>
        <x14:conditionalFormatting xmlns:xm="http://schemas.microsoft.com/office/excel/2006/main">
          <x14:cfRule type="dataBar" id="{8C06AD65-EDAE-4E94-AB5F-B5EA2E34A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AV3:AV27 AV34</xm:sqref>
        </x14:conditionalFormatting>
        <x14:conditionalFormatting xmlns:xm="http://schemas.microsoft.com/office/excel/2006/main">
          <x14:cfRule type="dataBar" id="{3F940BCE-CB5F-4C1D-9516-DDAFD1B24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AV35:AV36</xm:sqref>
        </x14:conditionalFormatting>
        <x14:conditionalFormatting xmlns:xm="http://schemas.microsoft.com/office/excel/2006/main">
          <x14:cfRule type="dataBar" id="{3DDED56E-28BF-4701-ADE2-BD98A85EEA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AV3:AV27 AV34:AV36</xm:sqref>
        </x14:conditionalFormatting>
        <x14:conditionalFormatting xmlns:xm="http://schemas.microsoft.com/office/excel/2006/main">
          <x14:cfRule type="dataBar" id="{BE0AEFEB-D37F-4563-9194-840FB5E467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BA3:BA27 BA34</xm:sqref>
        </x14:conditionalFormatting>
        <x14:conditionalFormatting xmlns:xm="http://schemas.microsoft.com/office/excel/2006/main">
          <x14:cfRule type="dataBar" id="{CBC31892-BD84-43F5-855B-F25975430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BA35:BA36</xm:sqref>
        </x14:conditionalFormatting>
        <x14:conditionalFormatting xmlns:xm="http://schemas.microsoft.com/office/excel/2006/main">
          <x14:cfRule type="dataBar" id="{88659637-10AB-425F-9B4B-2C3AC70CAD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BA3:BA27 BA34:BA36</xm:sqref>
        </x14:conditionalFormatting>
        <x14:conditionalFormatting xmlns:xm="http://schemas.microsoft.com/office/excel/2006/main">
          <x14:cfRule type="dataBar" id="{EB6CE4F7-FB10-423F-B8E7-CE3D7ECA739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AH3:AH27 AH34:AH36</xm:sqref>
        </x14:conditionalFormatting>
        <x14:conditionalFormatting xmlns:xm="http://schemas.microsoft.com/office/excel/2006/main">
          <x14:cfRule type="dataBar" id="{E7B084D2-D5AD-4BC6-A874-4FFF56E4B3D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AW3:AW27 AW34</xm:sqref>
        </x14:conditionalFormatting>
        <x14:conditionalFormatting xmlns:xm="http://schemas.microsoft.com/office/excel/2006/main">
          <x14:cfRule type="dataBar" id="{7DA69E07-194F-4023-A746-F28E50AECB2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AW35:AW36</xm:sqref>
        </x14:conditionalFormatting>
        <x14:conditionalFormatting xmlns:xm="http://schemas.microsoft.com/office/excel/2006/main">
          <x14:cfRule type="dataBar" id="{56B0B1BE-5B23-4A07-B6AB-8BD22EB388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AW3:AW27 AW34:AW36</xm:sqref>
        </x14:conditionalFormatting>
        <x14:conditionalFormatting xmlns:xm="http://schemas.microsoft.com/office/excel/2006/main">
          <x14:cfRule type="dataBar" id="{43063FF5-B970-491B-BE4E-3BC39133C2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BB3:BB27 BB34</xm:sqref>
        </x14:conditionalFormatting>
        <x14:conditionalFormatting xmlns:xm="http://schemas.microsoft.com/office/excel/2006/main">
          <x14:cfRule type="dataBar" id="{7BF04101-1667-40B1-9119-21A88E594D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BB35:BB36</xm:sqref>
        </x14:conditionalFormatting>
        <x14:conditionalFormatting xmlns:xm="http://schemas.microsoft.com/office/excel/2006/main">
          <x14:cfRule type="dataBar" id="{1AE6153A-698B-4740-A8F0-1CEAF62FCD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BB3:BB27 BB34:BB36</xm:sqref>
        </x14:conditionalFormatting>
        <x14:conditionalFormatting xmlns:xm="http://schemas.microsoft.com/office/excel/2006/main">
          <x14:cfRule type="dataBar" id="{B182FB52-8A6F-412B-A94D-7F897BE321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AR3:AR27 AR34</xm:sqref>
        </x14:conditionalFormatting>
        <x14:conditionalFormatting xmlns:xm="http://schemas.microsoft.com/office/excel/2006/main">
          <x14:cfRule type="dataBar" id="{220F5422-E933-43F8-AD13-C6FF5227C9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AR35:AR36</xm:sqref>
        </x14:conditionalFormatting>
        <x14:conditionalFormatting xmlns:xm="http://schemas.microsoft.com/office/excel/2006/main">
          <x14:cfRule type="dataBar" id="{1E4A8438-7657-4FEA-AFF2-EB6334B1E9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AR3:AR27 AR34:AR36</xm:sqref>
        </x14:conditionalFormatting>
        <x14:conditionalFormatting xmlns:xm="http://schemas.microsoft.com/office/excel/2006/main">
          <x14:cfRule type="dataBar" id="{99FE3616-F345-4C78-AC3B-15342D8B54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AW28</xm:sqref>
        </x14:conditionalFormatting>
        <x14:conditionalFormatting xmlns:xm="http://schemas.microsoft.com/office/excel/2006/main">
          <x14:cfRule type="dataBar" id="{D03613F2-098D-412A-8A7B-0A20ADACD4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AW29</xm:sqref>
        </x14:conditionalFormatting>
        <x14:conditionalFormatting xmlns:xm="http://schemas.microsoft.com/office/excel/2006/main">
          <x14:cfRule type="dataBar" id="{1D8E982D-A08F-4B2F-B0EF-E4D87995D7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AW30</xm:sqref>
        </x14:conditionalFormatting>
        <x14:conditionalFormatting xmlns:xm="http://schemas.microsoft.com/office/excel/2006/main">
          <x14:cfRule type="dataBar" id="{3D2C4894-CD44-4367-8CAC-AB94AA608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AW31</xm:sqref>
        </x14:conditionalFormatting>
        <x14:conditionalFormatting xmlns:xm="http://schemas.microsoft.com/office/excel/2006/main">
          <x14:cfRule type="dataBar" id="{F9147A94-E9A8-4887-BAB1-1B40F86EFF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AW32 AU33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5"/>
  <sheetViews>
    <sheetView topLeftCell="A4" zoomScale="85" zoomScaleNormal="85" workbookViewId="0">
      <selection activeCell="I41" sqref="I41:U41"/>
    </sheetView>
  </sheetViews>
  <sheetFormatPr defaultRowHeight="15" x14ac:dyDescent="0.25"/>
  <cols>
    <col min="1" max="1" width="4" bestFit="1" customWidth="1"/>
    <col min="2" max="2" width="3" bestFit="1" customWidth="1"/>
    <col min="3" max="4" width="3.28515625" bestFit="1" customWidth="1"/>
    <col min="5" max="6" width="3.140625" bestFit="1" customWidth="1"/>
    <col min="7" max="7" width="3" bestFit="1" customWidth="1"/>
    <col min="8" max="9" width="3.28515625" bestFit="1" customWidth="1"/>
    <col min="10" max="11" width="3.140625" bestFit="1" customWidth="1"/>
    <col min="12" max="12" width="3" bestFit="1" customWidth="1"/>
    <col min="13" max="14" width="3.28515625" bestFit="1" customWidth="1"/>
    <col min="15" max="16" width="3.140625" bestFit="1" customWidth="1"/>
    <col min="17" max="17" width="3" bestFit="1" customWidth="1"/>
    <col min="18" max="19" width="3.28515625" bestFit="1" customWidth="1"/>
    <col min="20" max="21" width="3.140625" bestFit="1" customWidth="1"/>
    <col min="22" max="22" width="3" bestFit="1" customWidth="1"/>
    <col min="23" max="24" width="3.28515625" bestFit="1" customWidth="1"/>
    <col min="25" max="26" width="3.140625" bestFit="1" customWidth="1"/>
    <col min="27" max="27" width="3.140625" customWidth="1"/>
    <col min="28" max="28" width="6.42578125" customWidth="1"/>
    <col min="29" max="29" width="4.28515625" bestFit="1" customWidth="1"/>
    <col min="30" max="30" width="3" bestFit="1" customWidth="1"/>
    <col min="31" max="32" width="3.28515625" bestFit="1" customWidth="1"/>
    <col min="33" max="34" width="3.140625" bestFit="1" customWidth="1"/>
    <col min="35" max="35" width="3" bestFit="1" customWidth="1"/>
    <col min="36" max="37" width="3.28515625" bestFit="1" customWidth="1"/>
    <col min="38" max="39" width="3.140625" bestFit="1" customWidth="1"/>
    <col min="40" max="40" width="3" bestFit="1" customWidth="1"/>
    <col min="41" max="42" width="3.28515625" bestFit="1" customWidth="1"/>
    <col min="43" max="44" width="3.140625" bestFit="1" customWidth="1"/>
    <col min="45" max="45" width="3" bestFit="1" customWidth="1"/>
    <col min="46" max="47" width="3.28515625" bestFit="1" customWidth="1"/>
    <col min="48" max="49" width="3.140625" bestFit="1" customWidth="1"/>
    <col min="50" max="50" width="3" bestFit="1" customWidth="1"/>
    <col min="51" max="52" width="3.28515625" bestFit="1" customWidth="1"/>
    <col min="53" max="54" width="3.140625" bestFit="1" customWidth="1"/>
    <col min="55" max="55" width="17.5703125" bestFit="1" customWidth="1"/>
  </cols>
  <sheetData>
    <row r="1" spans="1:57" x14ac:dyDescent="0.25">
      <c r="B1" s="179" t="s">
        <v>24</v>
      </c>
      <c r="C1" s="179"/>
      <c r="D1" s="179"/>
      <c r="E1" s="179"/>
      <c r="F1" s="179"/>
      <c r="G1" s="179" t="s">
        <v>25</v>
      </c>
      <c r="H1" s="179"/>
      <c r="I1" s="179"/>
      <c r="J1" s="179"/>
      <c r="K1" s="179"/>
      <c r="L1" s="179" t="s">
        <v>26</v>
      </c>
      <c r="M1" s="179"/>
      <c r="N1" s="179"/>
      <c r="O1" s="179"/>
      <c r="P1" s="179"/>
      <c r="Q1" s="179" t="s">
        <v>27</v>
      </c>
      <c r="R1" s="179"/>
      <c r="S1" s="179"/>
      <c r="T1" s="179"/>
      <c r="U1" s="179"/>
      <c r="V1" s="179" t="s">
        <v>28</v>
      </c>
      <c r="W1" s="179"/>
      <c r="X1" s="179"/>
      <c r="Y1" s="179"/>
      <c r="Z1" s="179"/>
      <c r="AA1" s="146"/>
      <c r="AC1" s="192" t="s">
        <v>40</v>
      </c>
      <c r="AD1" s="172" t="s">
        <v>24</v>
      </c>
      <c r="AE1" s="173"/>
      <c r="AF1" s="173"/>
      <c r="AG1" s="173"/>
      <c r="AH1" s="174"/>
      <c r="AI1" s="175" t="s">
        <v>25</v>
      </c>
      <c r="AJ1" s="173"/>
      <c r="AK1" s="173"/>
      <c r="AL1" s="173"/>
      <c r="AM1" s="176"/>
      <c r="AN1" s="172" t="s">
        <v>26</v>
      </c>
      <c r="AO1" s="173"/>
      <c r="AP1" s="173"/>
      <c r="AQ1" s="173"/>
      <c r="AR1" s="174"/>
      <c r="AS1" s="175" t="s">
        <v>27</v>
      </c>
      <c r="AT1" s="173"/>
      <c r="AU1" s="173"/>
      <c r="AV1" s="173"/>
      <c r="AW1" s="176"/>
      <c r="AX1" s="172" t="s">
        <v>28</v>
      </c>
      <c r="AY1" s="173"/>
      <c r="AZ1" s="173"/>
      <c r="BA1" s="173"/>
      <c r="BB1" s="174"/>
      <c r="BC1" s="186" t="s">
        <v>103</v>
      </c>
    </row>
    <row r="2" spans="1:57" ht="15.75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132</v>
      </c>
      <c r="AB2" s="5" t="s">
        <v>48</v>
      </c>
      <c r="AC2" s="193"/>
      <c r="AD2" s="139" t="s">
        <v>34</v>
      </c>
      <c r="AE2" s="133" t="s">
        <v>35</v>
      </c>
      <c r="AF2" s="133" t="s">
        <v>36</v>
      </c>
      <c r="AG2" s="133" t="s">
        <v>37</v>
      </c>
      <c r="AH2" s="140" t="s">
        <v>38</v>
      </c>
      <c r="AI2" s="137" t="s">
        <v>34</v>
      </c>
      <c r="AJ2" s="133" t="s">
        <v>35</v>
      </c>
      <c r="AK2" s="133" t="s">
        <v>36</v>
      </c>
      <c r="AL2" s="133" t="s">
        <v>37</v>
      </c>
      <c r="AM2" s="143" t="s">
        <v>38</v>
      </c>
      <c r="AN2" s="139" t="s">
        <v>34</v>
      </c>
      <c r="AO2" s="133" t="s">
        <v>35</v>
      </c>
      <c r="AP2" s="133" t="s">
        <v>36</v>
      </c>
      <c r="AQ2" s="133" t="s">
        <v>37</v>
      </c>
      <c r="AR2" s="140" t="s">
        <v>38</v>
      </c>
      <c r="AS2" s="137" t="s">
        <v>34</v>
      </c>
      <c r="AT2" s="133" t="s">
        <v>35</v>
      </c>
      <c r="AU2" s="133" t="s">
        <v>36</v>
      </c>
      <c r="AV2" s="133" t="s">
        <v>37</v>
      </c>
      <c r="AW2" s="143" t="s">
        <v>38</v>
      </c>
      <c r="AX2" s="139" t="s">
        <v>34</v>
      </c>
      <c r="AY2" s="133" t="s">
        <v>35</v>
      </c>
      <c r="AZ2" s="133" t="s">
        <v>36</v>
      </c>
      <c r="BA2" s="133" t="s">
        <v>37</v>
      </c>
      <c r="BB2" s="140" t="s">
        <v>38</v>
      </c>
      <c r="BC2" s="187"/>
      <c r="BD2" t="s">
        <v>47</v>
      </c>
      <c r="BE2" t="s">
        <v>46</v>
      </c>
    </row>
    <row r="3" spans="1:57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A28" si="0">VLOOKUP(AB3,$I$30:$J$34,2,FALSE)</f>
        <v>50</v>
      </c>
      <c r="AB3" s="37">
        <f t="shared" ref="AB3:AB28" si="1">VLOOKUP(A3,$BD$3:$BE$28,2,FALSE)</f>
        <v>5</v>
      </c>
      <c r="AC3" s="84" t="str">
        <f>A3</f>
        <v>S26</v>
      </c>
      <c r="AD3" s="85" t="str">
        <f t="shared" ref="AD3:AD28" si="2">IF(B3&gt;0,B3, $AD$41)</f>
        <v xml:space="preserve"> </v>
      </c>
      <c r="AE3" s="86" t="str">
        <f t="shared" ref="AE3:AE28" si="3">IF(C3&gt;0,C3, $AD$41)</f>
        <v xml:space="preserve"> </v>
      </c>
      <c r="AF3" s="87" t="str">
        <f t="shared" ref="AF3:AF28" si="4">IF(D3&gt;0,D3, $AD$41)</f>
        <v xml:space="preserve"> </v>
      </c>
      <c r="AG3" s="88" t="str">
        <f t="shared" ref="AG3:AG28" si="5">IF(E3&gt;0,E3, $AD$41)</f>
        <v xml:space="preserve"> </v>
      </c>
      <c r="AH3" s="89" t="str">
        <f t="shared" ref="AH3:AH28" si="6">IF(F3&gt;0,F3, $AD$41)</f>
        <v xml:space="preserve"> </v>
      </c>
      <c r="AI3" s="90" t="str">
        <f t="shared" ref="AI3:AI28" si="7">IF(G3&gt;0,G3, $AD$41)</f>
        <v xml:space="preserve"> </v>
      </c>
      <c r="AJ3" s="86">
        <f t="shared" ref="AJ3:AJ28" si="8">IF(H3&gt;0,H3, $AD$41)</f>
        <v>2</v>
      </c>
      <c r="AK3" s="87" t="str">
        <f t="shared" ref="AK3:AK28" si="9">IF(I3&gt;0,I3, $AD$41)</f>
        <v xml:space="preserve"> </v>
      </c>
      <c r="AL3" s="88">
        <f t="shared" ref="AL3:AL28" si="10">IF(J3&gt;0,J3, $AD$41)</f>
        <v>1</v>
      </c>
      <c r="AM3" s="91" t="str">
        <f t="shared" ref="AM3:AM28" si="11">IF(K3&gt;0,K3, $AD$41)</f>
        <v xml:space="preserve"> </v>
      </c>
      <c r="AN3" s="85" t="str">
        <f t="shared" ref="AN3:AN28" si="12">IF(L3&gt;0,L3, $AD$41)</f>
        <v xml:space="preserve"> </v>
      </c>
      <c r="AO3" s="86" t="str">
        <f t="shared" ref="AO3:AO28" si="13">IF(M3&gt;0,M3, $AD$41)</f>
        <v xml:space="preserve"> </v>
      </c>
      <c r="AP3" s="87" t="str">
        <f t="shared" ref="AP3:AP28" si="14">IF(N3&gt;0,N3, $AD$41)</f>
        <v xml:space="preserve"> </v>
      </c>
      <c r="AQ3" s="88" t="str">
        <f t="shared" ref="AQ3:AQ28" si="15">IF(O3&gt;0,O3, $AD$41)</f>
        <v xml:space="preserve"> </v>
      </c>
      <c r="AR3" s="89" t="str">
        <f t="shared" ref="AR3:AR28" si="16">IF(P3&gt;0,P3, $AD$41)</f>
        <v xml:space="preserve"> </v>
      </c>
      <c r="AS3" s="90" t="str">
        <f t="shared" ref="AS3:AS28" si="17">IF(Q3&gt;0,Q3, $AD$41)</f>
        <v xml:space="preserve"> </v>
      </c>
      <c r="AT3" s="86">
        <f t="shared" ref="AT3:AT28" si="18">IF(R3&gt;0,R3, $AD$41)</f>
        <v>2</v>
      </c>
      <c r="AU3" s="87" t="str">
        <f t="shared" ref="AU3:AU28" si="19">IF(S3&gt;0,S3, $AD$41)</f>
        <v xml:space="preserve"> </v>
      </c>
      <c r="AV3" s="88" t="str">
        <f t="shared" ref="AV3:AV28" si="20">IF(T3&gt;0,T3, $AD$41)</f>
        <v xml:space="preserve"> </v>
      </c>
      <c r="AW3" s="91">
        <f t="shared" ref="AW3:AW28" si="21">IF(U3&gt;0,U3, $AD$41)</f>
        <v>2</v>
      </c>
      <c r="AX3" s="85" t="str">
        <f t="shared" ref="AX3:AX28" si="22">IF(V3&gt;0,V3, $AD$41)</f>
        <v xml:space="preserve"> </v>
      </c>
      <c r="AY3" s="86" t="str">
        <f t="shared" ref="AY3:AY28" si="23">IF(W3&gt;0,W3, $AD$41)</f>
        <v xml:space="preserve"> </v>
      </c>
      <c r="AZ3" s="87" t="str">
        <f t="shared" ref="AZ3:AZ28" si="24">IF(X3&gt;0,X3, $AD$41)</f>
        <v xml:space="preserve"> </v>
      </c>
      <c r="BA3" s="88" t="str">
        <f t="shared" ref="BA3:BA28" si="25">IF(Y3&gt;0,Y3, $AD$41)</f>
        <v xml:space="preserve"> </v>
      </c>
      <c r="BB3" s="89" t="str">
        <f t="shared" ref="BB3:BB28" si="26">IF(Z3&gt;0,Z3, $AD$41)</f>
        <v xml:space="preserve"> </v>
      </c>
      <c r="BC3" s="188" t="s">
        <v>102</v>
      </c>
      <c r="BD3" t="s">
        <v>14</v>
      </c>
      <c r="BE3">
        <v>1</v>
      </c>
    </row>
    <row r="4" spans="1:57" ht="15.75" thickBot="1" x14ac:dyDescent="0.3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0"/>
        <v>50</v>
      </c>
      <c r="AB4" s="37">
        <f t="shared" si="1"/>
        <v>5</v>
      </c>
      <c r="AC4" s="44" t="str">
        <f t="shared" ref="AC4:AC29" si="27">A4</f>
        <v>S27</v>
      </c>
      <c r="AD4" s="48" t="str">
        <f t="shared" si="2"/>
        <v xml:space="preserve"> </v>
      </c>
      <c r="AE4" s="39" t="str">
        <f t="shared" si="3"/>
        <v xml:space="preserve"> </v>
      </c>
      <c r="AF4" s="40" t="str">
        <f t="shared" si="4"/>
        <v xml:space="preserve"> </v>
      </c>
      <c r="AG4" s="41" t="str">
        <f t="shared" si="5"/>
        <v xml:space="preserve"> </v>
      </c>
      <c r="AH4" s="42" t="str">
        <f t="shared" si="6"/>
        <v xml:space="preserve"> </v>
      </c>
      <c r="AI4" s="46" t="str">
        <f t="shared" si="7"/>
        <v xml:space="preserve"> </v>
      </c>
      <c r="AJ4" s="39">
        <f t="shared" si="8"/>
        <v>2</v>
      </c>
      <c r="AK4" s="40" t="str">
        <f t="shared" si="9"/>
        <v xml:space="preserve"> </v>
      </c>
      <c r="AL4" s="41" t="str">
        <f t="shared" si="10"/>
        <v xml:space="preserve"> </v>
      </c>
      <c r="AM4" s="63" t="str">
        <f t="shared" si="11"/>
        <v xml:space="preserve"> </v>
      </c>
      <c r="AN4" s="48" t="str">
        <f t="shared" si="12"/>
        <v xml:space="preserve"> </v>
      </c>
      <c r="AO4" s="39" t="str">
        <f t="shared" si="13"/>
        <v xml:space="preserve"> </v>
      </c>
      <c r="AP4" s="40" t="str">
        <f t="shared" si="14"/>
        <v xml:space="preserve"> </v>
      </c>
      <c r="AQ4" s="41" t="str">
        <f t="shared" si="15"/>
        <v xml:space="preserve"> </v>
      </c>
      <c r="AR4" s="42" t="str">
        <f t="shared" si="16"/>
        <v xml:space="preserve"> </v>
      </c>
      <c r="AS4" s="46" t="str">
        <f t="shared" si="17"/>
        <v xml:space="preserve"> </v>
      </c>
      <c r="AT4" s="39">
        <f t="shared" si="18"/>
        <v>2</v>
      </c>
      <c r="AU4" s="40" t="str">
        <f t="shared" si="19"/>
        <v xml:space="preserve"> </v>
      </c>
      <c r="AV4" s="41" t="str">
        <f t="shared" si="20"/>
        <v xml:space="preserve"> </v>
      </c>
      <c r="AW4" s="63">
        <f t="shared" si="21"/>
        <v>1</v>
      </c>
      <c r="AX4" s="48" t="str">
        <f t="shared" si="22"/>
        <v xml:space="preserve"> </v>
      </c>
      <c r="AY4" s="39" t="str">
        <f t="shared" si="23"/>
        <v xml:space="preserve"> </v>
      </c>
      <c r="AZ4" s="40" t="str">
        <f t="shared" si="24"/>
        <v xml:space="preserve"> </v>
      </c>
      <c r="BA4" s="41" t="str">
        <f t="shared" si="25"/>
        <v xml:space="preserve"> </v>
      </c>
      <c r="BB4" s="42" t="str">
        <f t="shared" si="26"/>
        <v xml:space="preserve"> </v>
      </c>
      <c r="BC4" s="189"/>
      <c r="BD4" t="s">
        <v>0</v>
      </c>
      <c r="BE4">
        <v>1</v>
      </c>
    </row>
    <row r="5" spans="1:57" x14ac:dyDescent="0.25">
      <c r="A5" t="s">
        <v>13</v>
      </c>
      <c r="B5">
        <v>0</v>
      </c>
      <c r="C5">
        <v>2</v>
      </c>
      <c r="D5">
        <v>0</v>
      </c>
      <c r="E5">
        <v>2</v>
      </c>
      <c r="F5">
        <v>0</v>
      </c>
      <c r="G5">
        <v>0</v>
      </c>
      <c r="H5">
        <v>2</v>
      </c>
      <c r="I5">
        <v>0</v>
      </c>
      <c r="J5">
        <v>2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  <c r="R5">
        <v>2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0"/>
        <v>40</v>
      </c>
      <c r="AB5" s="37">
        <f t="shared" si="1"/>
        <v>3</v>
      </c>
      <c r="AC5" s="84" t="str">
        <f t="shared" si="27"/>
        <v>S14</v>
      </c>
      <c r="AD5" s="85" t="str">
        <f t="shared" si="2"/>
        <v xml:space="preserve"> </v>
      </c>
      <c r="AE5" s="86">
        <f t="shared" si="3"/>
        <v>2</v>
      </c>
      <c r="AF5" s="87" t="str">
        <f t="shared" si="4"/>
        <v xml:space="preserve"> </v>
      </c>
      <c r="AG5" s="88">
        <f t="shared" si="5"/>
        <v>2</v>
      </c>
      <c r="AH5" s="89" t="str">
        <f t="shared" si="6"/>
        <v xml:space="preserve"> </v>
      </c>
      <c r="AI5" s="90" t="str">
        <f t="shared" si="7"/>
        <v xml:space="preserve"> </v>
      </c>
      <c r="AJ5" s="86">
        <f t="shared" si="8"/>
        <v>2</v>
      </c>
      <c r="AK5" s="87" t="str">
        <f t="shared" si="9"/>
        <v xml:space="preserve"> </v>
      </c>
      <c r="AL5" s="88">
        <f t="shared" si="10"/>
        <v>2</v>
      </c>
      <c r="AM5" s="91" t="str">
        <f t="shared" si="11"/>
        <v xml:space="preserve"> </v>
      </c>
      <c r="AN5" s="85" t="str">
        <f t="shared" si="12"/>
        <v xml:space="preserve"> </v>
      </c>
      <c r="AO5" s="86" t="str">
        <f t="shared" si="13"/>
        <v xml:space="preserve"> </v>
      </c>
      <c r="AP5" s="87">
        <f t="shared" si="14"/>
        <v>1</v>
      </c>
      <c r="AQ5" s="88">
        <f t="shared" si="15"/>
        <v>1</v>
      </c>
      <c r="AR5" s="89">
        <f t="shared" si="16"/>
        <v>1</v>
      </c>
      <c r="AS5" s="90" t="str">
        <f t="shared" si="17"/>
        <v xml:space="preserve"> </v>
      </c>
      <c r="AT5" s="86">
        <f t="shared" si="18"/>
        <v>2</v>
      </c>
      <c r="AU5" s="87" t="str">
        <f t="shared" si="19"/>
        <v xml:space="preserve"> </v>
      </c>
      <c r="AV5" s="88">
        <f t="shared" si="20"/>
        <v>1</v>
      </c>
      <c r="AW5" s="91" t="str">
        <f t="shared" si="21"/>
        <v xml:space="preserve"> </v>
      </c>
      <c r="AX5" s="85" t="str">
        <f t="shared" si="22"/>
        <v xml:space="preserve"> </v>
      </c>
      <c r="AY5" s="86" t="str">
        <f t="shared" si="23"/>
        <v xml:space="preserve"> </v>
      </c>
      <c r="AZ5" s="87" t="str">
        <f t="shared" si="24"/>
        <v xml:space="preserve"> </v>
      </c>
      <c r="BA5" s="88" t="str">
        <f t="shared" si="25"/>
        <v xml:space="preserve"> </v>
      </c>
      <c r="BB5" s="89" t="str">
        <f t="shared" si="26"/>
        <v xml:space="preserve"> </v>
      </c>
      <c r="BC5" s="188" t="s">
        <v>126</v>
      </c>
      <c r="BD5" t="s">
        <v>2</v>
      </c>
      <c r="BE5">
        <v>1</v>
      </c>
    </row>
    <row r="6" spans="1:57" x14ac:dyDescent="0.25">
      <c r="A6" t="s">
        <v>1</v>
      </c>
      <c r="B6">
        <v>0</v>
      </c>
      <c r="C6">
        <v>2</v>
      </c>
      <c r="D6">
        <v>0</v>
      </c>
      <c r="E6">
        <v>1</v>
      </c>
      <c r="F6">
        <v>0</v>
      </c>
      <c r="G6">
        <v>0</v>
      </c>
      <c r="H6">
        <v>2</v>
      </c>
      <c r="I6">
        <v>0</v>
      </c>
      <c r="J6">
        <v>2</v>
      </c>
      <c r="K6">
        <v>0</v>
      </c>
      <c r="L6">
        <v>0</v>
      </c>
      <c r="M6">
        <v>1</v>
      </c>
      <c r="N6">
        <v>1</v>
      </c>
      <c r="O6">
        <v>1</v>
      </c>
      <c r="P6">
        <v>2</v>
      </c>
      <c r="Q6">
        <v>0</v>
      </c>
      <c r="R6">
        <v>2</v>
      </c>
      <c r="S6">
        <v>1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0"/>
        <v>40</v>
      </c>
      <c r="AB6" s="37">
        <f t="shared" si="1"/>
        <v>3</v>
      </c>
      <c r="AC6" s="43" t="str">
        <f t="shared" si="27"/>
        <v>S2</v>
      </c>
      <c r="AD6" s="47" t="str">
        <f t="shared" si="2"/>
        <v xml:space="preserve"> </v>
      </c>
      <c r="AE6" s="12">
        <f t="shared" si="3"/>
        <v>2</v>
      </c>
      <c r="AF6" s="13" t="str">
        <f t="shared" si="4"/>
        <v xml:space="preserve"> </v>
      </c>
      <c r="AG6" s="14">
        <f t="shared" si="5"/>
        <v>1</v>
      </c>
      <c r="AH6" s="38" t="str">
        <f t="shared" si="6"/>
        <v xml:space="preserve"> </v>
      </c>
      <c r="AI6" s="45" t="str">
        <f t="shared" si="7"/>
        <v xml:space="preserve"> </v>
      </c>
      <c r="AJ6" s="12">
        <f t="shared" si="8"/>
        <v>2</v>
      </c>
      <c r="AK6" s="13" t="str">
        <f t="shared" si="9"/>
        <v xml:space="preserve"> </v>
      </c>
      <c r="AL6" s="14">
        <f t="shared" si="10"/>
        <v>2</v>
      </c>
      <c r="AM6" s="62" t="str">
        <f t="shared" si="11"/>
        <v xml:space="preserve"> </v>
      </c>
      <c r="AN6" s="47" t="str">
        <f t="shared" si="12"/>
        <v xml:space="preserve"> </v>
      </c>
      <c r="AO6" s="12">
        <f t="shared" si="13"/>
        <v>1</v>
      </c>
      <c r="AP6" s="13">
        <f t="shared" si="14"/>
        <v>1</v>
      </c>
      <c r="AQ6" s="14">
        <f t="shared" si="15"/>
        <v>1</v>
      </c>
      <c r="AR6" s="38">
        <f t="shared" si="16"/>
        <v>2</v>
      </c>
      <c r="AS6" s="45" t="str">
        <f t="shared" si="17"/>
        <v xml:space="preserve"> </v>
      </c>
      <c r="AT6" s="12">
        <f t="shared" si="18"/>
        <v>2</v>
      </c>
      <c r="AU6" s="13">
        <f t="shared" si="19"/>
        <v>1</v>
      </c>
      <c r="AV6" s="14">
        <f t="shared" si="20"/>
        <v>3</v>
      </c>
      <c r="AW6" s="62" t="str">
        <f t="shared" si="21"/>
        <v xml:space="preserve"> </v>
      </c>
      <c r="AX6" s="47" t="str">
        <f t="shared" si="22"/>
        <v xml:space="preserve"> </v>
      </c>
      <c r="AY6" s="12" t="str">
        <f t="shared" si="23"/>
        <v xml:space="preserve"> </v>
      </c>
      <c r="AZ6" s="13" t="str">
        <f t="shared" si="24"/>
        <v xml:space="preserve"> </v>
      </c>
      <c r="BA6" s="14" t="str">
        <f t="shared" si="25"/>
        <v xml:space="preserve"> </v>
      </c>
      <c r="BB6" s="38" t="str">
        <f t="shared" si="26"/>
        <v xml:space="preserve"> </v>
      </c>
      <c r="BC6" s="190"/>
      <c r="BD6" t="s">
        <v>6</v>
      </c>
      <c r="BE6">
        <v>1</v>
      </c>
    </row>
    <row r="7" spans="1:57" x14ac:dyDescent="0.25">
      <c r="A7" t="s">
        <v>15</v>
      </c>
      <c r="B7">
        <v>0</v>
      </c>
      <c r="C7">
        <v>3</v>
      </c>
      <c r="D7">
        <v>0</v>
      </c>
      <c r="E7">
        <v>1</v>
      </c>
      <c r="F7">
        <v>0</v>
      </c>
      <c r="G7">
        <v>0</v>
      </c>
      <c r="H7">
        <v>3</v>
      </c>
      <c r="I7">
        <v>0</v>
      </c>
      <c r="J7">
        <v>1</v>
      </c>
      <c r="K7">
        <v>0</v>
      </c>
      <c r="L7">
        <v>1</v>
      </c>
      <c r="M7">
        <v>2</v>
      </c>
      <c r="N7">
        <v>1</v>
      </c>
      <c r="O7">
        <v>0</v>
      </c>
      <c r="P7">
        <v>2</v>
      </c>
      <c r="Q7">
        <v>0</v>
      </c>
      <c r="R7">
        <v>4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40</v>
      </c>
      <c r="AB7" s="37">
        <f t="shared" si="1"/>
        <v>3</v>
      </c>
      <c r="AC7" s="43" t="str">
        <f t="shared" si="27"/>
        <v>S16</v>
      </c>
      <c r="AD7" s="47" t="str">
        <f t="shared" si="2"/>
        <v xml:space="preserve"> </v>
      </c>
      <c r="AE7" s="12">
        <f t="shared" si="3"/>
        <v>3</v>
      </c>
      <c r="AF7" s="13" t="str">
        <f t="shared" si="4"/>
        <v xml:space="preserve"> </v>
      </c>
      <c r="AG7" s="14">
        <f t="shared" si="5"/>
        <v>1</v>
      </c>
      <c r="AH7" s="38" t="str">
        <f t="shared" si="6"/>
        <v xml:space="preserve"> </v>
      </c>
      <c r="AI7" s="45" t="str">
        <f t="shared" si="7"/>
        <v xml:space="preserve"> </v>
      </c>
      <c r="AJ7" s="12">
        <f t="shared" si="8"/>
        <v>3</v>
      </c>
      <c r="AK7" s="13" t="str">
        <f t="shared" si="9"/>
        <v xml:space="preserve"> </v>
      </c>
      <c r="AL7" s="14">
        <f t="shared" si="10"/>
        <v>1</v>
      </c>
      <c r="AM7" s="62" t="str">
        <f t="shared" si="11"/>
        <v xml:space="preserve"> </v>
      </c>
      <c r="AN7" s="47">
        <f t="shared" si="12"/>
        <v>1</v>
      </c>
      <c r="AO7" s="12">
        <f t="shared" si="13"/>
        <v>2</v>
      </c>
      <c r="AP7" s="13">
        <f t="shared" si="14"/>
        <v>1</v>
      </c>
      <c r="AQ7" s="14" t="str">
        <f t="shared" si="15"/>
        <v xml:space="preserve"> </v>
      </c>
      <c r="AR7" s="38">
        <f t="shared" si="16"/>
        <v>2</v>
      </c>
      <c r="AS7" s="45" t="str">
        <f t="shared" si="17"/>
        <v xml:space="preserve"> </v>
      </c>
      <c r="AT7" s="12">
        <f t="shared" si="18"/>
        <v>4</v>
      </c>
      <c r="AU7" s="13">
        <f t="shared" si="19"/>
        <v>1</v>
      </c>
      <c r="AV7" s="14">
        <f t="shared" si="20"/>
        <v>1</v>
      </c>
      <c r="AW7" s="62" t="str">
        <f t="shared" si="21"/>
        <v xml:space="preserve"> </v>
      </c>
      <c r="AX7" s="47" t="str">
        <f t="shared" si="22"/>
        <v xml:space="preserve"> </v>
      </c>
      <c r="AY7" s="12" t="str">
        <f t="shared" si="23"/>
        <v xml:space="preserve"> </v>
      </c>
      <c r="AZ7" s="13" t="str">
        <f t="shared" si="24"/>
        <v xml:space="preserve"> </v>
      </c>
      <c r="BA7" s="14" t="str">
        <f t="shared" si="25"/>
        <v xml:space="preserve"> </v>
      </c>
      <c r="BB7" s="38" t="str">
        <f t="shared" si="26"/>
        <v xml:space="preserve"> </v>
      </c>
      <c r="BC7" s="190"/>
      <c r="BD7" t="s">
        <v>29</v>
      </c>
      <c r="BE7">
        <v>1</v>
      </c>
    </row>
    <row r="8" spans="1:57" ht="15.75" thickBot="1" x14ac:dyDescent="0.3">
      <c r="A8" t="s">
        <v>20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  <c r="R8">
        <v>2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0"/>
        <v>40</v>
      </c>
      <c r="AB8" s="37">
        <f t="shared" si="1"/>
        <v>3</v>
      </c>
      <c r="AC8" s="44" t="str">
        <f t="shared" si="27"/>
        <v>S21</v>
      </c>
      <c r="AD8" s="48" t="str">
        <f t="shared" si="2"/>
        <v xml:space="preserve"> </v>
      </c>
      <c r="AE8" s="39">
        <f t="shared" si="3"/>
        <v>1</v>
      </c>
      <c r="AF8" s="40" t="str">
        <f t="shared" si="4"/>
        <v xml:space="preserve"> </v>
      </c>
      <c r="AG8" s="41" t="str">
        <f t="shared" si="5"/>
        <v xml:space="preserve"> </v>
      </c>
      <c r="AH8" s="42" t="str">
        <f t="shared" si="6"/>
        <v xml:space="preserve"> </v>
      </c>
      <c r="AI8" s="46" t="str">
        <f t="shared" si="7"/>
        <v xml:space="preserve"> </v>
      </c>
      <c r="AJ8" s="39">
        <f t="shared" si="8"/>
        <v>2</v>
      </c>
      <c r="AK8" s="40" t="str">
        <f t="shared" si="9"/>
        <v xml:space="preserve"> </v>
      </c>
      <c r="AL8" s="41">
        <f t="shared" si="10"/>
        <v>1</v>
      </c>
      <c r="AM8" s="63" t="str">
        <f t="shared" si="11"/>
        <v xml:space="preserve"> </v>
      </c>
      <c r="AN8" s="48" t="str">
        <f t="shared" si="12"/>
        <v xml:space="preserve"> </v>
      </c>
      <c r="AO8" s="39">
        <f t="shared" si="13"/>
        <v>1</v>
      </c>
      <c r="AP8" s="40">
        <f t="shared" si="14"/>
        <v>1</v>
      </c>
      <c r="AQ8" s="41" t="str">
        <f t="shared" si="15"/>
        <v xml:space="preserve"> </v>
      </c>
      <c r="AR8" s="42">
        <f t="shared" si="16"/>
        <v>1</v>
      </c>
      <c r="AS8" s="46" t="str">
        <f t="shared" si="17"/>
        <v xml:space="preserve"> </v>
      </c>
      <c r="AT8" s="39">
        <f t="shared" si="18"/>
        <v>2</v>
      </c>
      <c r="AU8" s="40">
        <f t="shared" si="19"/>
        <v>1</v>
      </c>
      <c r="AV8" s="41">
        <f t="shared" si="20"/>
        <v>1</v>
      </c>
      <c r="AW8" s="63" t="str">
        <f t="shared" si="21"/>
        <v xml:space="preserve"> </v>
      </c>
      <c r="AX8" s="48" t="str">
        <f t="shared" si="22"/>
        <v xml:space="preserve"> </v>
      </c>
      <c r="AY8" s="39" t="str">
        <f t="shared" si="23"/>
        <v xml:space="preserve"> </v>
      </c>
      <c r="AZ8" s="40" t="str">
        <f t="shared" si="24"/>
        <v xml:space="preserve"> </v>
      </c>
      <c r="BA8" s="41" t="str">
        <f t="shared" si="25"/>
        <v xml:space="preserve"> </v>
      </c>
      <c r="BB8" s="42" t="str">
        <f t="shared" si="26"/>
        <v xml:space="preserve"> </v>
      </c>
      <c r="BC8" s="189"/>
      <c r="BD8" t="s">
        <v>16</v>
      </c>
      <c r="BE8">
        <v>1</v>
      </c>
    </row>
    <row r="9" spans="1:57" x14ac:dyDescent="0.25">
      <c r="A9" t="s">
        <v>18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3</v>
      </c>
      <c r="I9">
        <v>1</v>
      </c>
      <c r="J9">
        <v>1</v>
      </c>
      <c r="K9">
        <v>0</v>
      </c>
      <c r="L9">
        <v>0</v>
      </c>
      <c r="M9">
        <v>2</v>
      </c>
      <c r="N9">
        <v>0</v>
      </c>
      <c r="O9">
        <v>1</v>
      </c>
      <c r="P9">
        <v>1</v>
      </c>
      <c r="Q9">
        <v>0</v>
      </c>
      <c r="R9">
        <v>2</v>
      </c>
      <c r="S9">
        <v>2</v>
      </c>
      <c r="T9">
        <v>2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f t="shared" si="0"/>
        <v>30</v>
      </c>
      <c r="AB9" s="37">
        <f t="shared" si="1"/>
        <v>2</v>
      </c>
      <c r="AC9" s="84" t="str">
        <f t="shared" si="27"/>
        <v>S19</v>
      </c>
      <c r="AD9" s="85" t="str">
        <f t="shared" si="2"/>
        <v xml:space="preserve"> </v>
      </c>
      <c r="AE9" s="86">
        <f t="shared" si="3"/>
        <v>1</v>
      </c>
      <c r="AF9" s="87" t="str">
        <f t="shared" si="4"/>
        <v xml:space="preserve"> </v>
      </c>
      <c r="AG9" s="88" t="str">
        <f t="shared" si="5"/>
        <v xml:space="preserve"> </v>
      </c>
      <c r="AH9" s="89" t="str">
        <f t="shared" si="6"/>
        <v xml:space="preserve"> </v>
      </c>
      <c r="AI9" s="90" t="str">
        <f t="shared" si="7"/>
        <v xml:space="preserve"> </v>
      </c>
      <c r="AJ9" s="86">
        <f t="shared" si="8"/>
        <v>3</v>
      </c>
      <c r="AK9" s="87">
        <f t="shared" si="9"/>
        <v>1</v>
      </c>
      <c r="AL9" s="88">
        <f t="shared" si="10"/>
        <v>1</v>
      </c>
      <c r="AM9" s="91" t="str">
        <f t="shared" si="11"/>
        <v xml:space="preserve"> </v>
      </c>
      <c r="AN9" s="85" t="str">
        <f t="shared" si="12"/>
        <v xml:space="preserve"> </v>
      </c>
      <c r="AO9" s="86">
        <f t="shared" si="13"/>
        <v>2</v>
      </c>
      <c r="AP9" s="87" t="str">
        <f t="shared" si="14"/>
        <v xml:space="preserve"> </v>
      </c>
      <c r="AQ9" s="88">
        <f t="shared" si="15"/>
        <v>1</v>
      </c>
      <c r="AR9" s="89">
        <f t="shared" si="16"/>
        <v>1</v>
      </c>
      <c r="AS9" s="90" t="str">
        <f t="shared" si="17"/>
        <v xml:space="preserve"> </v>
      </c>
      <c r="AT9" s="86">
        <f t="shared" si="18"/>
        <v>2</v>
      </c>
      <c r="AU9" s="87">
        <f t="shared" si="19"/>
        <v>2</v>
      </c>
      <c r="AV9" s="88">
        <f t="shared" si="20"/>
        <v>2</v>
      </c>
      <c r="AW9" s="91">
        <f t="shared" si="21"/>
        <v>1</v>
      </c>
      <c r="AX9" s="85" t="str">
        <f t="shared" si="22"/>
        <v xml:space="preserve"> </v>
      </c>
      <c r="AY9" s="86" t="str">
        <f t="shared" si="23"/>
        <v xml:space="preserve"> </v>
      </c>
      <c r="AZ9" s="87" t="str">
        <f t="shared" si="24"/>
        <v xml:space="preserve"> </v>
      </c>
      <c r="BA9" s="88" t="str">
        <f t="shared" si="25"/>
        <v xml:space="preserve"> </v>
      </c>
      <c r="BB9" s="89">
        <f t="shared" si="26"/>
        <v>1</v>
      </c>
      <c r="BC9" s="188" t="s">
        <v>101</v>
      </c>
      <c r="BD9" t="s">
        <v>21</v>
      </c>
      <c r="BE9">
        <v>1</v>
      </c>
    </row>
    <row r="10" spans="1:57" x14ac:dyDescent="0.25">
      <c r="A10" t="s">
        <v>7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2</v>
      </c>
      <c r="I10">
        <v>1</v>
      </c>
      <c r="J10">
        <v>2</v>
      </c>
      <c r="K10">
        <v>0</v>
      </c>
      <c r="L10">
        <v>0</v>
      </c>
      <c r="M10">
        <v>0</v>
      </c>
      <c r="N10">
        <v>1</v>
      </c>
      <c r="O10">
        <v>2</v>
      </c>
      <c r="P10">
        <v>2</v>
      </c>
      <c r="Q10">
        <v>0</v>
      </c>
      <c r="R10">
        <v>2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0"/>
        <v>30</v>
      </c>
      <c r="AB10" s="37">
        <f t="shared" si="1"/>
        <v>2</v>
      </c>
      <c r="AC10" s="43" t="str">
        <f t="shared" si="27"/>
        <v>S8</v>
      </c>
      <c r="AD10" s="47" t="str">
        <f t="shared" si="2"/>
        <v xml:space="preserve"> </v>
      </c>
      <c r="AE10" s="12">
        <f t="shared" si="3"/>
        <v>2</v>
      </c>
      <c r="AF10" s="13" t="str">
        <f t="shared" si="4"/>
        <v xml:space="preserve"> </v>
      </c>
      <c r="AG10" s="14" t="str">
        <f t="shared" si="5"/>
        <v xml:space="preserve"> </v>
      </c>
      <c r="AH10" s="38" t="str">
        <f t="shared" si="6"/>
        <v xml:space="preserve"> </v>
      </c>
      <c r="AI10" s="45" t="str">
        <f t="shared" si="7"/>
        <v xml:space="preserve"> </v>
      </c>
      <c r="AJ10" s="12">
        <f t="shared" si="8"/>
        <v>2</v>
      </c>
      <c r="AK10" s="13">
        <f t="shared" si="9"/>
        <v>1</v>
      </c>
      <c r="AL10" s="14">
        <f t="shared" si="10"/>
        <v>2</v>
      </c>
      <c r="AM10" s="62" t="str">
        <f t="shared" si="11"/>
        <v xml:space="preserve"> </v>
      </c>
      <c r="AN10" s="47" t="str">
        <f t="shared" si="12"/>
        <v xml:space="preserve"> </v>
      </c>
      <c r="AO10" s="12" t="str">
        <f t="shared" si="13"/>
        <v xml:space="preserve"> </v>
      </c>
      <c r="AP10" s="13">
        <f t="shared" si="14"/>
        <v>1</v>
      </c>
      <c r="AQ10" s="14">
        <f t="shared" si="15"/>
        <v>2</v>
      </c>
      <c r="AR10" s="38">
        <f t="shared" si="16"/>
        <v>2</v>
      </c>
      <c r="AS10" s="45" t="str">
        <f t="shared" si="17"/>
        <v xml:space="preserve"> </v>
      </c>
      <c r="AT10" s="12">
        <f t="shared" si="18"/>
        <v>2</v>
      </c>
      <c r="AU10" s="13">
        <f t="shared" si="19"/>
        <v>1</v>
      </c>
      <c r="AV10" s="14">
        <f t="shared" si="20"/>
        <v>1</v>
      </c>
      <c r="AW10" s="62">
        <f t="shared" si="21"/>
        <v>1</v>
      </c>
      <c r="AX10" s="47" t="str">
        <f t="shared" si="22"/>
        <v xml:space="preserve"> </v>
      </c>
      <c r="AY10" s="12" t="str">
        <f t="shared" si="23"/>
        <v xml:space="preserve"> </v>
      </c>
      <c r="AZ10" s="13" t="str">
        <f t="shared" si="24"/>
        <v xml:space="preserve"> </v>
      </c>
      <c r="BA10" s="14" t="str">
        <f t="shared" si="25"/>
        <v xml:space="preserve"> </v>
      </c>
      <c r="BB10" s="38" t="str">
        <f t="shared" si="26"/>
        <v xml:space="preserve"> </v>
      </c>
      <c r="BC10" s="190"/>
      <c r="BD10" t="s">
        <v>23</v>
      </c>
      <c r="BE10">
        <v>1</v>
      </c>
    </row>
    <row r="11" spans="1:57" x14ac:dyDescent="0.25">
      <c r="A11" t="s">
        <v>10</v>
      </c>
      <c r="B11">
        <v>0</v>
      </c>
      <c r="C11">
        <v>2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2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0"/>
        <v>30</v>
      </c>
      <c r="AB11" s="37">
        <f t="shared" si="1"/>
        <v>2</v>
      </c>
      <c r="AC11" s="43" t="str">
        <f t="shared" si="27"/>
        <v>S11</v>
      </c>
      <c r="AD11" s="47" t="str">
        <f t="shared" si="2"/>
        <v xml:space="preserve"> </v>
      </c>
      <c r="AE11" s="12">
        <f t="shared" si="3"/>
        <v>2</v>
      </c>
      <c r="AF11" s="13" t="str">
        <f t="shared" si="4"/>
        <v xml:space="preserve"> </v>
      </c>
      <c r="AG11" s="14" t="str">
        <f t="shared" si="5"/>
        <v xml:space="preserve"> </v>
      </c>
      <c r="AH11" s="38" t="str">
        <f t="shared" si="6"/>
        <v xml:space="preserve"> </v>
      </c>
      <c r="AI11" s="45" t="str">
        <f t="shared" si="7"/>
        <v xml:space="preserve"> </v>
      </c>
      <c r="AJ11" s="12">
        <f t="shared" si="8"/>
        <v>2</v>
      </c>
      <c r="AK11" s="13">
        <f t="shared" si="9"/>
        <v>1</v>
      </c>
      <c r="AL11" s="14" t="str">
        <f t="shared" si="10"/>
        <v xml:space="preserve"> </v>
      </c>
      <c r="AM11" s="62" t="str">
        <f t="shared" si="11"/>
        <v xml:space="preserve"> </v>
      </c>
      <c r="AN11" s="47" t="str">
        <f t="shared" si="12"/>
        <v xml:space="preserve"> </v>
      </c>
      <c r="AO11" s="12">
        <f t="shared" si="13"/>
        <v>1</v>
      </c>
      <c r="AP11" s="13">
        <f t="shared" si="14"/>
        <v>1</v>
      </c>
      <c r="AQ11" s="14" t="str">
        <f t="shared" si="15"/>
        <v xml:space="preserve"> </v>
      </c>
      <c r="AR11" s="38">
        <f t="shared" si="16"/>
        <v>1</v>
      </c>
      <c r="AS11" s="45" t="str">
        <f t="shared" si="17"/>
        <v xml:space="preserve"> </v>
      </c>
      <c r="AT11" s="12">
        <f t="shared" si="18"/>
        <v>2</v>
      </c>
      <c r="AU11" s="13">
        <f t="shared" si="19"/>
        <v>1</v>
      </c>
      <c r="AV11" s="14" t="str">
        <f t="shared" si="20"/>
        <v xml:space="preserve"> </v>
      </c>
      <c r="AW11" s="62">
        <f t="shared" si="21"/>
        <v>1</v>
      </c>
      <c r="AX11" s="47" t="str">
        <f t="shared" si="22"/>
        <v xml:space="preserve"> </v>
      </c>
      <c r="AY11" s="12" t="str">
        <f t="shared" si="23"/>
        <v xml:space="preserve"> </v>
      </c>
      <c r="AZ11" s="13" t="str">
        <f t="shared" si="24"/>
        <v xml:space="preserve"> </v>
      </c>
      <c r="BA11" s="14" t="str">
        <f t="shared" si="25"/>
        <v xml:space="preserve"> </v>
      </c>
      <c r="BB11" s="38" t="str">
        <f t="shared" si="26"/>
        <v xml:space="preserve"> </v>
      </c>
      <c r="BC11" s="190"/>
      <c r="BD11" t="s">
        <v>22</v>
      </c>
      <c r="BE11">
        <v>1</v>
      </c>
    </row>
    <row r="12" spans="1:57" x14ac:dyDescent="0.25">
      <c r="A12" t="s">
        <v>17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2</v>
      </c>
      <c r="S12">
        <v>1</v>
      </c>
      <c r="T12">
        <v>0</v>
      </c>
      <c r="U12">
        <v>1</v>
      </c>
      <c r="V12">
        <v>0</v>
      </c>
      <c r="W12">
        <v>2</v>
      </c>
      <c r="X12">
        <v>0</v>
      </c>
      <c r="Y12">
        <v>0</v>
      </c>
      <c r="Z12">
        <v>1</v>
      </c>
      <c r="AA12">
        <f t="shared" si="0"/>
        <v>30</v>
      </c>
      <c r="AB12" s="37">
        <f t="shared" si="1"/>
        <v>2</v>
      </c>
      <c r="AC12" s="43" t="str">
        <f t="shared" si="27"/>
        <v>S18</v>
      </c>
      <c r="AD12" s="47" t="str">
        <f t="shared" si="2"/>
        <v xml:space="preserve"> </v>
      </c>
      <c r="AE12" s="12">
        <f t="shared" si="3"/>
        <v>2</v>
      </c>
      <c r="AF12" s="13" t="str">
        <f t="shared" si="4"/>
        <v xml:space="preserve"> </v>
      </c>
      <c r="AG12" s="14" t="str">
        <f t="shared" si="5"/>
        <v xml:space="preserve"> </v>
      </c>
      <c r="AH12" s="38" t="str">
        <f t="shared" si="6"/>
        <v xml:space="preserve"> </v>
      </c>
      <c r="AI12" s="45" t="str">
        <f t="shared" si="7"/>
        <v xml:space="preserve"> </v>
      </c>
      <c r="AJ12" s="12">
        <f t="shared" si="8"/>
        <v>2</v>
      </c>
      <c r="AK12" s="13" t="str">
        <f t="shared" si="9"/>
        <v xml:space="preserve"> </v>
      </c>
      <c r="AL12" s="14">
        <f t="shared" si="10"/>
        <v>1</v>
      </c>
      <c r="AM12" s="62" t="str">
        <f t="shared" si="11"/>
        <v xml:space="preserve"> </v>
      </c>
      <c r="AN12" s="47" t="str">
        <f t="shared" si="12"/>
        <v xml:space="preserve"> </v>
      </c>
      <c r="AO12" s="12">
        <f t="shared" si="13"/>
        <v>1</v>
      </c>
      <c r="AP12" s="13">
        <f t="shared" si="14"/>
        <v>1</v>
      </c>
      <c r="AQ12" s="14" t="str">
        <f t="shared" si="15"/>
        <v xml:space="preserve"> </v>
      </c>
      <c r="AR12" s="38">
        <f t="shared" si="16"/>
        <v>1</v>
      </c>
      <c r="AS12" s="45" t="str">
        <f t="shared" si="17"/>
        <v xml:space="preserve"> </v>
      </c>
      <c r="AT12" s="12">
        <f t="shared" si="18"/>
        <v>2</v>
      </c>
      <c r="AU12" s="13">
        <f t="shared" si="19"/>
        <v>1</v>
      </c>
      <c r="AV12" s="14" t="str">
        <f t="shared" si="20"/>
        <v xml:space="preserve"> </v>
      </c>
      <c r="AW12" s="62">
        <f t="shared" si="21"/>
        <v>1</v>
      </c>
      <c r="AX12" s="47" t="str">
        <f t="shared" si="22"/>
        <v xml:space="preserve"> </v>
      </c>
      <c r="AY12" s="12">
        <f t="shared" si="23"/>
        <v>2</v>
      </c>
      <c r="AZ12" s="13" t="str">
        <f t="shared" si="24"/>
        <v xml:space="preserve"> </v>
      </c>
      <c r="BA12" s="14" t="str">
        <f t="shared" si="25"/>
        <v xml:space="preserve"> </v>
      </c>
      <c r="BB12" s="38">
        <f t="shared" si="26"/>
        <v>1</v>
      </c>
      <c r="BC12" s="190"/>
      <c r="BD12" t="s">
        <v>3</v>
      </c>
      <c r="BE12">
        <v>1</v>
      </c>
    </row>
    <row r="13" spans="1:57" x14ac:dyDescent="0.25">
      <c r="A13" t="s">
        <v>11</v>
      </c>
      <c r="B13">
        <v>0</v>
      </c>
      <c r="C13">
        <v>2</v>
      </c>
      <c r="D13">
        <v>0</v>
      </c>
      <c r="E13">
        <v>1</v>
      </c>
      <c r="F13">
        <v>0</v>
      </c>
      <c r="G13">
        <v>0</v>
      </c>
      <c r="H13">
        <v>2</v>
      </c>
      <c r="I13">
        <v>1</v>
      </c>
      <c r="J13">
        <v>2</v>
      </c>
      <c r="K13">
        <v>0</v>
      </c>
      <c r="L13">
        <v>0</v>
      </c>
      <c r="M13">
        <v>1</v>
      </c>
      <c r="N13">
        <v>1</v>
      </c>
      <c r="O13">
        <v>1</v>
      </c>
      <c r="P13">
        <v>2</v>
      </c>
      <c r="Q13">
        <v>0</v>
      </c>
      <c r="R13">
        <v>2</v>
      </c>
      <c r="S13">
        <v>1</v>
      </c>
      <c r="T13">
        <v>0</v>
      </c>
      <c r="U13">
        <v>2</v>
      </c>
      <c r="V13">
        <v>0</v>
      </c>
      <c r="W13">
        <v>2</v>
      </c>
      <c r="X13">
        <v>0</v>
      </c>
      <c r="Y13">
        <v>0</v>
      </c>
      <c r="Z13">
        <v>0</v>
      </c>
      <c r="AA13">
        <f t="shared" si="0"/>
        <v>30</v>
      </c>
      <c r="AB13" s="37">
        <f t="shared" si="1"/>
        <v>2</v>
      </c>
      <c r="AC13" s="43" t="str">
        <f t="shared" si="27"/>
        <v>S12</v>
      </c>
      <c r="AD13" s="47" t="str">
        <f t="shared" si="2"/>
        <v xml:space="preserve"> </v>
      </c>
      <c r="AE13" s="12">
        <f t="shared" si="3"/>
        <v>2</v>
      </c>
      <c r="AF13" s="13" t="str">
        <f t="shared" si="4"/>
        <v xml:space="preserve"> </v>
      </c>
      <c r="AG13" s="14">
        <f t="shared" si="5"/>
        <v>1</v>
      </c>
      <c r="AH13" s="38" t="str">
        <f t="shared" si="6"/>
        <v xml:space="preserve"> </v>
      </c>
      <c r="AI13" s="45" t="str">
        <f t="shared" si="7"/>
        <v xml:space="preserve"> </v>
      </c>
      <c r="AJ13" s="12">
        <f t="shared" si="8"/>
        <v>2</v>
      </c>
      <c r="AK13" s="13">
        <f t="shared" si="9"/>
        <v>1</v>
      </c>
      <c r="AL13" s="14">
        <f t="shared" si="10"/>
        <v>2</v>
      </c>
      <c r="AM13" s="62" t="str">
        <f t="shared" si="11"/>
        <v xml:space="preserve"> </v>
      </c>
      <c r="AN13" s="47" t="str">
        <f t="shared" si="12"/>
        <v xml:space="preserve"> </v>
      </c>
      <c r="AO13" s="12">
        <f t="shared" si="13"/>
        <v>1</v>
      </c>
      <c r="AP13" s="13">
        <f t="shared" si="14"/>
        <v>1</v>
      </c>
      <c r="AQ13" s="14">
        <f t="shared" si="15"/>
        <v>1</v>
      </c>
      <c r="AR13" s="38">
        <f t="shared" si="16"/>
        <v>2</v>
      </c>
      <c r="AS13" s="45" t="str">
        <f t="shared" si="17"/>
        <v xml:space="preserve"> </v>
      </c>
      <c r="AT13" s="12">
        <f t="shared" si="18"/>
        <v>2</v>
      </c>
      <c r="AU13" s="13">
        <f t="shared" si="19"/>
        <v>1</v>
      </c>
      <c r="AV13" s="14" t="str">
        <f t="shared" si="20"/>
        <v xml:space="preserve"> </v>
      </c>
      <c r="AW13" s="62">
        <f t="shared" si="21"/>
        <v>2</v>
      </c>
      <c r="AX13" s="47" t="str">
        <f t="shared" si="22"/>
        <v xml:space="preserve"> </v>
      </c>
      <c r="AY13" s="12">
        <f t="shared" si="23"/>
        <v>2</v>
      </c>
      <c r="AZ13" s="13" t="str">
        <f t="shared" si="24"/>
        <v xml:space="preserve"> </v>
      </c>
      <c r="BA13" s="14" t="str">
        <f t="shared" si="25"/>
        <v xml:space="preserve"> </v>
      </c>
      <c r="BB13" s="38" t="str">
        <f t="shared" si="26"/>
        <v xml:space="preserve"> </v>
      </c>
      <c r="BC13" s="190"/>
      <c r="BD13" t="s">
        <v>18</v>
      </c>
      <c r="BE13">
        <v>2</v>
      </c>
    </row>
    <row r="14" spans="1:57" x14ac:dyDescent="0.25">
      <c r="A14" t="s">
        <v>8</v>
      </c>
      <c r="B14">
        <v>0</v>
      </c>
      <c r="C14">
        <v>2</v>
      </c>
      <c r="D14">
        <v>0</v>
      </c>
      <c r="E14">
        <v>0</v>
      </c>
      <c r="F14">
        <v>1</v>
      </c>
      <c r="G14">
        <v>0</v>
      </c>
      <c r="H14">
        <v>2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v>3</v>
      </c>
      <c r="Q14">
        <v>0</v>
      </c>
      <c r="R14">
        <v>2</v>
      </c>
      <c r="S14">
        <v>1</v>
      </c>
      <c r="T14">
        <v>0</v>
      </c>
      <c r="U14">
        <v>1</v>
      </c>
      <c r="V14">
        <v>0</v>
      </c>
      <c r="W14">
        <v>1</v>
      </c>
      <c r="X14">
        <v>0</v>
      </c>
      <c r="Y14">
        <v>1</v>
      </c>
      <c r="Z14">
        <v>2</v>
      </c>
      <c r="AA14">
        <f t="shared" si="0"/>
        <v>30</v>
      </c>
      <c r="AB14" s="37">
        <f t="shared" si="1"/>
        <v>2</v>
      </c>
      <c r="AC14" s="43" t="str">
        <f t="shared" si="27"/>
        <v>S9</v>
      </c>
      <c r="AD14" s="47" t="str">
        <f t="shared" si="2"/>
        <v xml:space="preserve"> </v>
      </c>
      <c r="AE14" s="12">
        <f t="shared" si="3"/>
        <v>2</v>
      </c>
      <c r="AF14" s="13" t="str">
        <f t="shared" si="4"/>
        <v xml:space="preserve"> </v>
      </c>
      <c r="AG14" s="14" t="str">
        <f t="shared" si="5"/>
        <v xml:space="preserve"> </v>
      </c>
      <c r="AH14" s="38">
        <f t="shared" si="6"/>
        <v>1</v>
      </c>
      <c r="AI14" s="45" t="str">
        <f t="shared" si="7"/>
        <v xml:space="preserve"> </v>
      </c>
      <c r="AJ14" s="12">
        <f t="shared" si="8"/>
        <v>2</v>
      </c>
      <c r="AK14" s="13">
        <f t="shared" si="9"/>
        <v>1</v>
      </c>
      <c r="AL14" s="14">
        <f t="shared" si="10"/>
        <v>1</v>
      </c>
      <c r="AM14" s="62">
        <f t="shared" si="11"/>
        <v>1</v>
      </c>
      <c r="AN14" s="47" t="str">
        <f t="shared" si="12"/>
        <v xml:space="preserve"> </v>
      </c>
      <c r="AO14" s="12">
        <f t="shared" si="13"/>
        <v>1</v>
      </c>
      <c r="AP14" s="13" t="str">
        <f t="shared" si="14"/>
        <v xml:space="preserve"> </v>
      </c>
      <c r="AQ14" s="14" t="str">
        <f t="shared" si="15"/>
        <v xml:space="preserve"> </v>
      </c>
      <c r="AR14" s="38">
        <f t="shared" si="16"/>
        <v>3</v>
      </c>
      <c r="AS14" s="45" t="str">
        <f t="shared" si="17"/>
        <v xml:space="preserve"> </v>
      </c>
      <c r="AT14" s="12">
        <f t="shared" si="18"/>
        <v>2</v>
      </c>
      <c r="AU14" s="13">
        <f t="shared" si="19"/>
        <v>1</v>
      </c>
      <c r="AV14" s="14" t="str">
        <f t="shared" si="20"/>
        <v xml:space="preserve"> </v>
      </c>
      <c r="AW14" s="62">
        <f t="shared" si="21"/>
        <v>1</v>
      </c>
      <c r="AX14" s="47" t="str">
        <f t="shared" si="22"/>
        <v xml:space="preserve"> </v>
      </c>
      <c r="AY14" s="12">
        <f t="shared" si="23"/>
        <v>1</v>
      </c>
      <c r="AZ14" s="13" t="str">
        <f t="shared" si="24"/>
        <v xml:space="preserve"> </v>
      </c>
      <c r="BA14" s="14">
        <f t="shared" si="25"/>
        <v>1</v>
      </c>
      <c r="BB14" s="38">
        <f t="shared" si="26"/>
        <v>2</v>
      </c>
      <c r="BC14" s="190"/>
      <c r="BD14" t="s">
        <v>7</v>
      </c>
      <c r="BE14">
        <v>2</v>
      </c>
    </row>
    <row r="15" spans="1:57" ht="15.75" thickBot="1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  <c r="P15">
        <v>1</v>
      </c>
      <c r="Q15">
        <v>0</v>
      </c>
      <c r="R15">
        <v>3</v>
      </c>
      <c r="S15">
        <v>1</v>
      </c>
      <c r="T15">
        <v>0</v>
      </c>
      <c r="U15">
        <v>0</v>
      </c>
      <c r="V15">
        <v>0</v>
      </c>
      <c r="W15">
        <v>3</v>
      </c>
      <c r="X15">
        <v>0</v>
      </c>
      <c r="Y15">
        <v>0</v>
      </c>
      <c r="Z15">
        <v>1</v>
      </c>
      <c r="AA15">
        <f t="shared" si="0"/>
        <v>30</v>
      </c>
      <c r="AB15" s="37">
        <f t="shared" si="1"/>
        <v>2</v>
      </c>
      <c r="AC15" s="44" t="str">
        <f t="shared" si="27"/>
        <v>S13</v>
      </c>
      <c r="AD15" s="48" t="str">
        <f t="shared" si="2"/>
        <v xml:space="preserve"> </v>
      </c>
      <c r="AE15" s="39" t="str">
        <f t="shared" si="3"/>
        <v xml:space="preserve"> </v>
      </c>
      <c r="AF15" s="40" t="str">
        <f t="shared" si="4"/>
        <v xml:space="preserve"> </v>
      </c>
      <c r="AG15" s="41" t="str">
        <f t="shared" si="5"/>
        <v xml:space="preserve"> </v>
      </c>
      <c r="AH15" s="42" t="str">
        <f t="shared" si="6"/>
        <v xml:space="preserve"> </v>
      </c>
      <c r="AI15" s="46" t="str">
        <f t="shared" si="7"/>
        <v xml:space="preserve"> </v>
      </c>
      <c r="AJ15" s="39">
        <f t="shared" si="8"/>
        <v>2</v>
      </c>
      <c r="AK15" s="40">
        <f t="shared" si="9"/>
        <v>1</v>
      </c>
      <c r="AL15" s="41">
        <f t="shared" si="10"/>
        <v>1</v>
      </c>
      <c r="AM15" s="63">
        <f t="shared" si="11"/>
        <v>1</v>
      </c>
      <c r="AN15" s="48" t="str">
        <f t="shared" si="12"/>
        <v xml:space="preserve"> </v>
      </c>
      <c r="AO15" s="39">
        <f t="shared" si="13"/>
        <v>1</v>
      </c>
      <c r="AP15" s="40">
        <f t="shared" si="14"/>
        <v>1</v>
      </c>
      <c r="AQ15" s="41">
        <f t="shared" si="15"/>
        <v>1</v>
      </c>
      <c r="AR15" s="42">
        <f t="shared" si="16"/>
        <v>1</v>
      </c>
      <c r="AS15" s="46" t="str">
        <f t="shared" si="17"/>
        <v xml:space="preserve"> </v>
      </c>
      <c r="AT15" s="39">
        <f t="shared" si="18"/>
        <v>3</v>
      </c>
      <c r="AU15" s="40">
        <f t="shared" si="19"/>
        <v>1</v>
      </c>
      <c r="AV15" s="41" t="str">
        <f t="shared" si="20"/>
        <v xml:space="preserve"> </v>
      </c>
      <c r="AW15" s="63" t="str">
        <f t="shared" si="21"/>
        <v xml:space="preserve"> </v>
      </c>
      <c r="AX15" s="48" t="str">
        <f t="shared" si="22"/>
        <v xml:space="preserve"> </v>
      </c>
      <c r="AY15" s="39">
        <f t="shared" si="23"/>
        <v>3</v>
      </c>
      <c r="AZ15" s="40" t="str">
        <f t="shared" si="24"/>
        <v xml:space="preserve"> </v>
      </c>
      <c r="BA15" s="41" t="str">
        <f t="shared" si="25"/>
        <v xml:space="preserve"> </v>
      </c>
      <c r="BB15" s="42">
        <f t="shared" si="26"/>
        <v>1</v>
      </c>
      <c r="BC15" s="189"/>
      <c r="BD15" t="s">
        <v>10</v>
      </c>
      <c r="BE15">
        <v>2</v>
      </c>
    </row>
    <row r="16" spans="1:57" x14ac:dyDescent="0.25">
      <c r="A16" t="s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2</v>
      </c>
      <c r="K16">
        <v>0</v>
      </c>
      <c r="L16">
        <v>0</v>
      </c>
      <c r="M16">
        <v>2</v>
      </c>
      <c r="N16">
        <v>1</v>
      </c>
      <c r="O16">
        <v>1</v>
      </c>
      <c r="P16">
        <v>2</v>
      </c>
      <c r="Q16">
        <v>0</v>
      </c>
      <c r="R16">
        <v>1</v>
      </c>
      <c r="S16">
        <v>0</v>
      </c>
      <c r="T16">
        <v>0</v>
      </c>
      <c r="U16">
        <v>2</v>
      </c>
      <c r="V16">
        <v>0</v>
      </c>
      <c r="W16">
        <v>1</v>
      </c>
      <c r="X16">
        <v>0</v>
      </c>
      <c r="Y16">
        <v>0</v>
      </c>
      <c r="Z16">
        <v>0</v>
      </c>
      <c r="AA16">
        <f t="shared" si="0"/>
        <v>20</v>
      </c>
      <c r="AB16" s="37">
        <f t="shared" si="1"/>
        <v>1</v>
      </c>
      <c r="AC16" s="49" t="str">
        <f t="shared" si="27"/>
        <v>S15</v>
      </c>
      <c r="AD16" s="50" t="str">
        <f t="shared" si="2"/>
        <v xml:space="preserve"> </v>
      </c>
      <c r="AE16" s="51">
        <f t="shared" si="3"/>
        <v>1</v>
      </c>
      <c r="AF16" s="52" t="str">
        <f t="shared" si="4"/>
        <v xml:space="preserve"> </v>
      </c>
      <c r="AG16" s="53" t="str">
        <f t="shared" si="5"/>
        <v xml:space="preserve"> </v>
      </c>
      <c r="AH16" s="54" t="str">
        <f t="shared" si="6"/>
        <v xml:space="preserve"> </v>
      </c>
      <c r="AI16" s="55" t="str">
        <f t="shared" si="7"/>
        <v xml:space="preserve"> </v>
      </c>
      <c r="AJ16" s="51">
        <f t="shared" si="8"/>
        <v>2</v>
      </c>
      <c r="AK16" s="52" t="str">
        <f t="shared" si="9"/>
        <v xml:space="preserve"> </v>
      </c>
      <c r="AL16" s="53">
        <f t="shared" si="10"/>
        <v>2</v>
      </c>
      <c r="AM16" s="61" t="str">
        <f t="shared" si="11"/>
        <v xml:space="preserve"> </v>
      </c>
      <c r="AN16" s="50" t="str">
        <f t="shared" si="12"/>
        <v xml:space="preserve"> </v>
      </c>
      <c r="AO16" s="51">
        <f t="shared" si="13"/>
        <v>2</v>
      </c>
      <c r="AP16" s="52">
        <f t="shared" si="14"/>
        <v>1</v>
      </c>
      <c r="AQ16" s="53">
        <f t="shared" si="15"/>
        <v>1</v>
      </c>
      <c r="AR16" s="54">
        <f t="shared" si="16"/>
        <v>2</v>
      </c>
      <c r="AS16" s="55" t="str">
        <f t="shared" si="17"/>
        <v xml:space="preserve"> </v>
      </c>
      <c r="AT16" s="51">
        <f t="shared" si="18"/>
        <v>1</v>
      </c>
      <c r="AU16" s="52" t="str">
        <f t="shared" si="19"/>
        <v xml:space="preserve"> </v>
      </c>
      <c r="AV16" s="53" t="str">
        <f t="shared" si="20"/>
        <v xml:space="preserve"> </v>
      </c>
      <c r="AW16" s="61">
        <f t="shared" si="21"/>
        <v>2</v>
      </c>
      <c r="AX16" s="50" t="str">
        <f t="shared" si="22"/>
        <v xml:space="preserve"> </v>
      </c>
      <c r="AY16" s="51">
        <f t="shared" si="23"/>
        <v>1</v>
      </c>
      <c r="AZ16" s="52" t="str">
        <f t="shared" si="24"/>
        <v xml:space="preserve"> </v>
      </c>
      <c r="BA16" s="53" t="str">
        <f t="shared" si="25"/>
        <v xml:space="preserve"> </v>
      </c>
      <c r="BB16" s="54" t="str">
        <f t="shared" si="26"/>
        <v xml:space="preserve"> </v>
      </c>
      <c r="BC16" s="191" t="s">
        <v>100</v>
      </c>
      <c r="BD16" t="s">
        <v>17</v>
      </c>
      <c r="BE16">
        <v>2</v>
      </c>
    </row>
    <row r="17" spans="1:57" x14ac:dyDescent="0.25">
      <c r="A17" t="s">
        <v>0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2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f t="shared" si="0"/>
        <v>20</v>
      </c>
      <c r="AB17" s="37">
        <f t="shared" si="1"/>
        <v>1</v>
      </c>
      <c r="AC17" s="43" t="str">
        <f t="shared" si="27"/>
        <v>S1</v>
      </c>
      <c r="AD17" s="47" t="str">
        <f t="shared" si="2"/>
        <v xml:space="preserve"> </v>
      </c>
      <c r="AE17" s="12">
        <f t="shared" si="3"/>
        <v>2</v>
      </c>
      <c r="AF17" s="13" t="str">
        <f t="shared" si="4"/>
        <v xml:space="preserve"> </v>
      </c>
      <c r="AG17" s="14" t="str">
        <f t="shared" si="5"/>
        <v xml:space="preserve"> </v>
      </c>
      <c r="AH17" s="38" t="str">
        <f t="shared" si="6"/>
        <v xml:space="preserve"> </v>
      </c>
      <c r="AI17" s="45" t="str">
        <f t="shared" si="7"/>
        <v xml:space="preserve"> </v>
      </c>
      <c r="AJ17" s="12">
        <f t="shared" si="8"/>
        <v>2</v>
      </c>
      <c r="AK17" s="13" t="str">
        <f t="shared" si="9"/>
        <v xml:space="preserve"> </v>
      </c>
      <c r="AL17" s="14" t="str">
        <f t="shared" si="10"/>
        <v xml:space="preserve"> </v>
      </c>
      <c r="AM17" s="62" t="str">
        <f t="shared" si="11"/>
        <v xml:space="preserve"> </v>
      </c>
      <c r="AN17" s="47" t="str">
        <f t="shared" si="12"/>
        <v xml:space="preserve"> </v>
      </c>
      <c r="AO17" s="12">
        <f t="shared" si="13"/>
        <v>1</v>
      </c>
      <c r="AP17" s="13">
        <f t="shared" si="14"/>
        <v>1</v>
      </c>
      <c r="AQ17" s="14">
        <f t="shared" si="15"/>
        <v>1</v>
      </c>
      <c r="AR17" s="38">
        <f t="shared" si="16"/>
        <v>2</v>
      </c>
      <c r="AS17" s="45" t="str">
        <f t="shared" si="17"/>
        <v xml:space="preserve"> </v>
      </c>
      <c r="AT17" s="12">
        <f t="shared" si="18"/>
        <v>1</v>
      </c>
      <c r="AU17" s="13" t="str">
        <f t="shared" si="19"/>
        <v xml:space="preserve"> </v>
      </c>
      <c r="AV17" s="14">
        <f t="shared" si="20"/>
        <v>1</v>
      </c>
      <c r="AW17" s="62">
        <f t="shared" si="21"/>
        <v>1</v>
      </c>
      <c r="AX17" s="47" t="str">
        <f t="shared" si="22"/>
        <v xml:space="preserve"> </v>
      </c>
      <c r="AY17" s="12">
        <f t="shared" si="23"/>
        <v>1</v>
      </c>
      <c r="AZ17" s="13" t="str">
        <f t="shared" si="24"/>
        <v xml:space="preserve"> </v>
      </c>
      <c r="BA17" s="14" t="str">
        <f t="shared" si="25"/>
        <v xml:space="preserve"> </v>
      </c>
      <c r="BB17" s="38" t="str">
        <f t="shared" si="26"/>
        <v xml:space="preserve"> </v>
      </c>
      <c r="BC17" s="190"/>
      <c r="BD17" t="s">
        <v>11</v>
      </c>
      <c r="BE17">
        <v>2</v>
      </c>
    </row>
    <row r="18" spans="1:57" x14ac:dyDescent="0.25">
      <c r="A18" t="s">
        <v>2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f t="shared" si="0"/>
        <v>20</v>
      </c>
      <c r="AB18" s="37">
        <f t="shared" si="1"/>
        <v>1</v>
      </c>
      <c r="AC18" s="43" t="str">
        <f t="shared" si="27"/>
        <v>S3</v>
      </c>
      <c r="AD18" s="47" t="str">
        <f t="shared" si="2"/>
        <v xml:space="preserve"> </v>
      </c>
      <c r="AE18" s="12">
        <f t="shared" si="3"/>
        <v>2</v>
      </c>
      <c r="AF18" s="13" t="str">
        <f t="shared" si="4"/>
        <v xml:space="preserve"> </v>
      </c>
      <c r="AG18" s="14" t="str">
        <f t="shared" si="5"/>
        <v xml:space="preserve"> </v>
      </c>
      <c r="AH18" s="38" t="str">
        <f t="shared" si="6"/>
        <v xml:space="preserve"> </v>
      </c>
      <c r="AI18" s="45" t="str">
        <f t="shared" si="7"/>
        <v xml:space="preserve"> </v>
      </c>
      <c r="AJ18" s="12">
        <f t="shared" si="8"/>
        <v>2</v>
      </c>
      <c r="AK18" s="13" t="str">
        <f t="shared" si="9"/>
        <v xml:space="preserve"> </v>
      </c>
      <c r="AL18" s="14" t="str">
        <f t="shared" si="10"/>
        <v xml:space="preserve"> </v>
      </c>
      <c r="AM18" s="62" t="str">
        <f t="shared" si="11"/>
        <v xml:space="preserve"> </v>
      </c>
      <c r="AN18" s="47" t="str">
        <f t="shared" si="12"/>
        <v xml:space="preserve"> </v>
      </c>
      <c r="AO18" s="12">
        <f t="shared" si="13"/>
        <v>1</v>
      </c>
      <c r="AP18" s="13">
        <f t="shared" si="14"/>
        <v>1</v>
      </c>
      <c r="AQ18" s="14" t="str">
        <f t="shared" si="15"/>
        <v xml:space="preserve"> </v>
      </c>
      <c r="AR18" s="38">
        <f t="shared" si="16"/>
        <v>1</v>
      </c>
      <c r="AS18" s="45" t="str">
        <f t="shared" si="17"/>
        <v xml:space="preserve"> </v>
      </c>
      <c r="AT18" s="12">
        <f t="shared" si="18"/>
        <v>2</v>
      </c>
      <c r="AU18" s="13" t="str">
        <f t="shared" si="19"/>
        <v xml:space="preserve"> </v>
      </c>
      <c r="AV18" s="14" t="str">
        <f t="shared" si="20"/>
        <v xml:space="preserve"> </v>
      </c>
      <c r="AW18" s="62" t="str">
        <f t="shared" si="21"/>
        <v xml:space="preserve"> </v>
      </c>
      <c r="AX18" s="47" t="str">
        <f t="shared" si="22"/>
        <v xml:space="preserve"> </v>
      </c>
      <c r="AY18" s="12" t="str">
        <f t="shared" si="23"/>
        <v xml:space="preserve"> </v>
      </c>
      <c r="AZ18" s="13" t="str">
        <f t="shared" si="24"/>
        <v xml:space="preserve"> </v>
      </c>
      <c r="BA18" s="14" t="str">
        <f t="shared" si="25"/>
        <v xml:space="preserve"> </v>
      </c>
      <c r="BB18" s="38" t="str">
        <f t="shared" si="26"/>
        <v xml:space="preserve"> </v>
      </c>
      <c r="BC18" s="190"/>
      <c r="BD18" t="s">
        <v>8</v>
      </c>
      <c r="BE18">
        <v>2</v>
      </c>
    </row>
    <row r="19" spans="1:57" x14ac:dyDescent="0.25">
      <c r="A19" t="s">
        <v>6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2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f t="shared" si="0"/>
        <v>20</v>
      </c>
      <c r="AB19" s="37">
        <f t="shared" si="1"/>
        <v>1</v>
      </c>
      <c r="AC19" s="43" t="str">
        <f t="shared" si="27"/>
        <v>S7</v>
      </c>
      <c r="AD19" s="47" t="str">
        <f t="shared" si="2"/>
        <v xml:space="preserve"> </v>
      </c>
      <c r="AE19" s="12">
        <f t="shared" si="3"/>
        <v>2</v>
      </c>
      <c r="AF19" s="13" t="str">
        <f t="shared" si="4"/>
        <v xml:space="preserve"> </v>
      </c>
      <c r="AG19" s="14" t="str">
        <f t="shared" si="5"/>
        <v xml:space="preserve"> </v>
      </c>
      <c r="AH19" s="38" t="str">
        <f t="shared" si="6"/>
        <v xml:space="preserve"> </v>
      </c>
      <c r="AI19" s="45" t="str">
        <f t="shared" si="7"/>
        <v xml:space="preserve"> </v>
      </c>
      <c r="AJ19" s="12">
        <f t="shared" si="8"/>
        <v>2</v>
      </c>
      <c r="AK19" s="13" t="str">
        <f t="shared" si="9"/>
        <v xml:space="preserve"> </v>
      </c>
      <c r="AL19" s="14" t="str">
        <f t="shared" si="10"/>
        <v xml:space="preserve"> </v>
      </c>
      <c r="AM19" s="62" t="str">
        <f t="shared" si="11"/>
        <v xml:space="preserve"> </v>
      </c>
      <c r="AN19" s="47" t="str">
        <f t="shared" si="12"/>
        <v xml:space="preserve"> </v>
      </c>
      <c r="AO19" s="12">
        <f t="shared" si="13"/>
        <v>1</v>
      </c>
      <c r="AP19" s="13">
        <f t="shared" si="14"/>
        <v>1</v>
      </c>
      <c r="AQ19" s="14" t="str">
        <f t="shared" si="15"/>
        <v xml:space="preserve"> </v>
      </c>
      <c r="AR19" s="38">
        <f t="shared" si="16"/>
        <v>2</v>
      </c>
      <c r="AS19" s="45" t="str">
        <f t="shared" si="17"/>
        <v xml:space="preserve"> </v>
      </c>
      <c r="AT19" s="12">
        <f t="shared" si="18"/>
        <v>2</v>
      </c>
      <c r="AU19" s="13" t="str">
        <f t="shared" si="19"/>
        <v xml:space="preserve"> </v>
      </c>
      <c r="AV19" s="14" t="str">
        <f t="shared" si="20"/>
        <v xml:space="preserve"> </v>
      </c>
      <c r="AW19" s="62" t="str">
        <f t="shared" si="21"/>
        <v xml:space="preserve"> </v>
      </c>
      <c r="AX19" s="47" t="str">
        <f t="shared" si="22"/>
        <v xml:space="preserve"> </v>
      </c>
      <c r="AY19" s="12">
        <f t="shared" si="23"/>
        <v>1</v>
      </c>
      <c r="AZ19" s="13" t="str">
        <f t="shared" si="24"/>
        <v xml:space="preserve"> </v>
      </c>
      <c r="BA19" s="14" t="str">
        <f t="shared" si="25"/>
        <v xml:space="preserve"> </v>
      </c>
      <c r="BB19" s="38" t="str">
        <f t="shared" si="26"/>
        <v xml:space="preserve"> </v>
      </c>
      <c r="BC19" s="190"/>
      <c r="BD19" t="s">
        <v>12</v>
      </c>
      <c r="BE19">
        <v>2</v>
      </c>
    </row>
    <row r="20" spans="1:57" x14ac:dyDescent="0.25">
      <c r="A20" t="s">
        <v>29</v>
      </c>
      <c r="B20">
        <v>0</v>
      </c>
      <c r="C20">
        <v>2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3</v>
      </c>
      <c r="K20">
        <v>0</v>
      </c>
      <c r="L20">
        <v>0</v>
      </c>
      <c r="M20">
        <v>2</v>
      </c>
      <c r="N20">
        <v>0</v>
      </c>
      <c r="O20">
        <v>0</v>
      </c>
      <c r="P20">
        <v>2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f t="shared" si="0"/>
        <v>20</v>
      </c>
      <c r="AB20" s="37">
        <f t="shared" si="1"/>
        <v>1</v>
      </c>
      <c r="AC20" s="43" t="str">
        <f t="shared" si="27"/>
        <v>S25</v>
      </c>
      <c r="AD20" s="47" t="str">
        <f t="shared" si="2"/>
        <v xml:space="preserve"> </v>
      </c>
      <c r="AE20" s="12">
        <f t="shared" si="3"/>
        <v>2</v>
      </c>
      <c r="AF20" s="13" t="str">
        <f t="shared" si="4"/>
        <v xml:space="preserve"> </v>
      </c>
      <c r="AG20" s="14">
        <f t="shared" si="5"/>
        <v>1</v>
      </c>
      <c r="AH20" s="38" t="str">
        <f t="shared" si="6"/>
        <v xml:space="preserve"> </v>
      </c>
      <c r="AI20" s="45" t="str">
        <f t="shared" si="7"/>
        <v xml:space="preserve"> </v>
      </c>
      <c r="AJ20" s="12">
        <f t="shared" si="8"/>
        <v>2</v>
      </c>
      <c r="AK20" s="13" t="str">
        <f t="shared" si="9"/>
        <v xml:space="preserve"> </v>
      </c>
      <c r="AL20" s="14">
        <f t="shared" si="10"/>
        <v>3</v>
      </c>
      <c r="AM20" s="62" t="str">
        <f t="shared" si="11"/>
        <v xml:space="preserve"> </v>
      </c>
      <c r="AN20" s="47" t="str">
        <f t="shared" si="12"/>
        <v xml:space="preserve"> </v>
      </c>
      <c r="AO20" s="12">
        <f t="shared" si="13"/>
        <v>2</v>
      </c>
      <c r="AP20" s="13" t="str">
        <f t="shared" si="14"/>
        <v xml:space="preserve"> </v>
      </c>
      <c r="AQ20" s="14" t="str">
        <f t="shared" si="15"/>
        <v xml:space="preserve"> </v>
      </c>
      <c r="AR20" s="38">
        <f t="shared" si="16"/>
        <v>2</v>
      </c>
      <c r="AS20" s="45" t="str">
        <f t="shared" si="17"/>
        <v xml:space="preserve"> </v>
      </c>
      <c r="AT20" s="12">
        <f t="shared" si="18"/>
        <v>1</v>
      </c>
      <c r="AU20" s="13">
        <f t="shared" si="19"/>
        <v>1</v>
      </c>
      <c r="AV20" s="14" t="str">
        <f t="shared" si="20"/>
        <v xml:space="preserve"> </v>
      </c>
      <c r="AW20" s="62">
        <f t="shared" si="21"/>
        <v>1</v>
      </c>
      <c r="AX20" s="47" t="str">
        <f t="shared" si="22"/>
        <v xml:space="preserve"> </v>
      </c>
      <c r="AY20" s="12" t="str">
        <f t="shared" si="23"/>
        <v xml:space="preserve"> </v>
      </c>
      <c r="AZ20" s="13" t="str">
        <f t="shared" si="24"/>
        <v xml:space="preserve"> </v>
      </c>
      <c r="BA20" s="14" t="str">
        <f t="shared" si="25"/>
        <v xml:space="preserve"> </v>
      </c>
      <c r="BB20" s="38" t="str">
        <f t="shared" si="26"/>
        <v xml:space="preserve"> </v>
      </c>
      <c r="BC20" s="190"/>
      <c r="BD20" t="s">
        <v>13</v>
      </c>
      <c r="BE20">
        <v>3</v>
      </c>
    </row>
    <row r="21" spans="1:57" x14ac:dyDescent="0.25">
      <c r="A21" t="s">
        <v>16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2</v>
      </c>
      <c r="K21">
        <v>2</v>
      </c>
      <c r="L21">
        <v>0</v>
      </c>
      <c r="M21">
        <v>1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2</v>
      </c>
      <c r="U21">
        <v>2</v>
      </c>
      <c r="V21">
        <v>0</v>
      </c>
      <c r="W21">
        <v>1</v>
      </c>
      <c r="X21">
        <v>0</v>
      </c>
      <c r="Y21">
        <v>0</v>
      </c>
      <c r="Z21">
        <v>1</v>
      </c>
      <c r="AA21">
        <f t="shared" si="0"/>
        <v>20</v>
      </c>
      <c r="AB21" s="37">
        <f t="shared" si="1"/>
        <v>1</v>
      </c>
      <c r="AC21" s="43" t="str">
        <f t="shared" si="27"/>
        <v>S17</v>
      </c>
      <c r="AD21" s="47" t="str">
        <f t="shared" si="2"/>
        <v xml:space="preserve"> </v>
      </c>
      <c r="AE21" s="12">
        <f t="shared" si="3"/>
        <v>1</v>
      </c>
      <c r="AF21" s="13" t="str">
        <f t="shared" si="4"/>
        <v xml:space="preserve"> </v>
      </c>
      <c r="AG21" s="14">
        <f t="shared" si="5"/>
        <v>1</v>
      </c>
      <c r="AH21" s="38" t="str">
        <f t="shared" si="6"/>
        <v xml:space="preserve"> </v>
      </c>
      <c r="AI21" s="45" t="str">
        <f t="shared" si="7"/>
        <v xml:space="preserve"> </v>
      </c>
      <c r="AJ21" s="12">
        <f t="shared" si="8"/>
        <v>2</v>
      </c>
      <c r="AK21" s="13" t="str">
        <f t="shared" si="9"/>
        <v xml:space="preserve"> </v>
      </c>
      <c r="AL21" s="14">
        <f t="shared" si="10"/>
        <v>2</v>
      </c>
      <c r="AM21" s="62">
        <f t="shared" si="11"/>
        <v>2</v>
      </c>
      <c r="AN21" s="47" t="str">
        <f t="shared" si="12"/>
        <v xml:space="preserve"> </v>
      </c>
      <c r="AO21" s="12">
        <f t="shared" si="13"/>
        <v>1</v>
      </c>
      <c r="AP21" s="13">
        <f t="shared" si="14"/>
        <v>1</v>
      </c>
      <c r="AQ21" s="14" t="str">
        <f t="shared" si="15"/>
        <v xml:space="preserve"> </v>
      </c>
      <c r="AR21" s="38">
        <f t="shared" si="16"/>
        <v>1</v>
      </c>
      <c r="AS21" s="45" t="str">
        <f t="shared" si="17"/>
        <v xml:space="preserve"> </v>
      </c>
      <c r="AT21" s="12">
        <f t="shared" si="18"/>
        <v>1</v>
      </c>
      <c r="AU21" s="13" t="str">
        <f t="shared" si="19"/>
        <v xml:space="preserve"> </v>
      </c>
      <c r="AV21" s="14">
        <f t="shared" si="20"/>
        <v>2</v>
      </c>
      <c r="AW21" s="62">
        <f t="shared" si="21"/>
        <v>2</v>
      </c>
      <c r="AX21" s="47" t="str">
        <f t="shared" si="22"/>
        <v xml:space="preserve"> </v>
      </c>
      <c r="AY21" s="12">
        <f t="shared" si="23"/>
        <v>1</v>
      </c>
      <c r="AZ21" s="13" t="str">
        <f t="shared" si="24"/>
        <v xml:space="preserve"> </v>
      </c>
      <c r="BA21" s="14" t="str">
        <f t="shared" si="25"/>
        <v xml:space="preserve"> </v>
      </c>
      <c r="BB21" s="38">
        <f t="shared" si="26"/>
        <v>1</v>
      </c>
      <c r="BC21" s="190"/>
      <c r="BD21" t="s">
        <v>1</v>
      </c>
      <c r="BE21">
        <v>3</v>
      </c>
    </row>
    <row r="22" spans="1:57" x14ac:dyDescent="0.25">
      <c r="A22" t="s">
        <v>21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1</v>
      </c>
      <c r="Q22">
        <v>1</v>
      </c>
      <c r="R22">
        <v>2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f t="shared" si="0"/>
        <v>20</v>
      </c>
      <c r="AB22" s="37">
        <f t="shared" si="1"/>
        <v>1</v>
      </c>
      <c r="AC22" s="43" t="str">
        <f t="shared" si="27"/>
        <v>S22</v>
      </c>
      <c r="AD22" s="47" t="str">
        <f t="shared" si="2"/>
        <v xml:space="preserve"> </v>
      </c>
      <c r="AE22" s="12">
        <f t="shared" si="3"/>
        <v>1</v>
      </c>
      <c r="AF22" s="13" t="str">
        <f t="shared" si="4"/>
        <v xml:space="preserve"> </v>
      </c>
      <c r="AG22" s="14">
        <f t="shared" si="5"/>
        <v>1</v>
      </c>
      <c r="AH22" s="38" t="str">
        <f t="shared" si="6"/>
        <v xml:space="preserve"> </v>
      </c>
      <c r="AI22" s="45" t="str">
        <f t="shared" si="7"/>
        <v xml:space="preserve"> </v>
      </c>
      <c r="AJ22" s="12">
        <f t="shared" si="8"/>
        <v>2</v>
      </c>
      <c r="AK22" s="13" t="str">
        <f t="shared" si="9"/>
        <v xml:space="preserve"> </v>
      </c>
      <c r="AL22" s="14" t="str">
        <f t="shared" si="10"/>
        <v xml:space="preserve"> </v>
      </c>
      <c r="AM22" s="62" t="str">
        <f t="shared" si="11"/>
        <v xml:space="preserve"> </v>
      </c>
      <c r="AN22" s="47" t="str">
        <f t="shared" si="12"/>
        <v xml:space="preserve"> </v>
      </c>
      <c r="AO22" s="12">
        <f t="shared" si="13"/>
        <v>1</v>
      </c>
      <c r="AP22" s="13">
        <f t="shared" si="14"/>
        <v>1</v>
      </c>
      <c r="AQ22" s="14" t="str">
        <f t="shared" si="15"/>
        <v xml:space="preserve"> </v>
      </c>
      <c r="AR22" s="38">
        <f t="shared" si="16"/>
        <v>1</v>
      </c>
      <c r="AS22" s="45">
        <f t="shared" si="17"/>
        <v>1</v>
      </c>
      <c r="AT22" s="12">
        <f t="shared" si="18"/>
        <v>2</v>
      </c>
      <c r="AU22" s="13" t="str">
        <f t="shared" si="19"/>
        <v xml:space="preserve"> </v>
      </c>
      <c r="AV22" s="14" t="str">
        <f t="shared" si="20"/>
        <v xml:space="preserve"> </v>
      </c>
      <c r="AW22" s="62">
        <f t="shared" si="21"/>
        <v>1</v>
      </c>
      <c r="AX22" s="47" t="str">
        <f t="shared" si="22"/>
        <v xml:space="preserve"> </v>
      </c>
      <c r="AY22" s="12" t="str">
        <f t="shared" si="23"/>
        <v xml:space="preserve"> </v>
      </c>
      <c r="AZ22" s="13" t="str">
        <f t="shared" si="24"/>
        <v xml:space="preserve"> </v>
      </c>
      <c r="BA22" s="14" t="str">
        <f t="shared" si="25"/>
        <v xml:space="preserve"> </v>
      </c>
      <c r="BB22" s="38" t="str">
        <f t="shared" si="26"/>
        <v xml:space="preserve"> </v>
      </c>
      <c r="BC22" s="190"/>
      <c r="BD22" t="s">
        <v>15</v>
      </c>
      <c r="BE22">
        <v>3</v>
      </c>
    </row>
    <row r="23" spans="1:57" x14ac:dyDescent="0.25">
      <c r="A23" t="s">
        <v>23</v>
      </c>
      <c r="B23">
        <v>0</v>
      </c>
      <c r="C23">
        <v>2</v>
      </c>
      <c r="D23">
        <v>0</v>
      </c>
      <c r="E23">
        <v>1</v>
      </c>
      <c r="F23">
        <v>1</v>
      </c>
      <c r="G23">
        <v>0</v>
      </c>
      <c r="H23">
        <v>2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3</v>
      </c>
      <c r="Q23">
        <v>0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20</v>
      </c>
      <c r="AB23" s="37">
        <f t="shared" si="1"/>
        <v>1</v>
      </c>
      <c r="AC23" s="43" t="str">
        <f t="shared" si="27"/>
        <v>S24</v>
      </c>
      <c r="AD23" s="47" t="str">
        <f t="shared" si="2"/>
        <v xml:space="preserve"> </v>
      </c>
      <c r="AE23" s="12">
        <f t="shared" si="3"/>
        <v>2</v>
      </c>
      <c r="AF23" s="13" t="str">
        <f t="shared" si="4"/>
        <v xml:space="preserve"> </v>
      </c>
      <c r="AG23" s="14">
        <f t="shared" si="5"/>
        <v>1</v>
      </c>
      <c r="AH23" s="38">
        <f t="shared" si="6"/>
        <v>1</v>
      </c>
      <c r="AI23" s="45" t="str">
        <f t="shared" si="7"/>
        <v xml:space="preserve"> </v>
      </c>
      <c r="AJ23" s="12">
        <f t="shared" si="8"/>
        <v>2</v>
      </c>
      <c r="AK23" s="13" t="str">
        <f t="shared" si="9"/>
        <v xml:space="preserve"> </v>
      </c>
      <c r="AL23" s="14" t="str">
        <f t="shared" si="10"/>
        <v xml:space="preserve"> </v>
      </c>
      <c r="AM23" s="62">
        <f t="shared" si="11"/>
        <v>1</v>
      </c>
      <c r="AN23" s="47" t="str">
        <f t="shared" si="12"/>
        <v xml:space="preserve"> </v>
      </c>
      <c r="AO23" s="12" t="str">
        <f t="shared" si="13"/>
        <v xml:space="preserve"> </v>
      </c>
      <c r="AP23" s="13">
        <f t="shared" si="14"/>
        <v>1</v>
      </c>
      <c r="AQ23" s="14" t="str">
        <f t="shared" si="15"/>
        <v xml:space="preserve"> </v>
      </c>
      <c r="AR23" s="38">
        <f t="shared" si="16"/>
        <v>3</v>
      </c>
      <c r="AS23" s="45" t="str">
        <f t="shared" si="17"/>
        <v xml:space="preserve"> </v>
      </c>
      <c r="AT23" s="12">
        <f t="shared" si="18"/>
        <v>1</v>
      </c>
      <c r="AU23" s="13" t="str">
        <f t="shared" si="19"/>
        <v xml:space="preserve"> </v>
      </c>
      <c r="AV23" s="14" t="str">
        <f t="shared" si="20"/>
        <v xml:space="preserve"> </v>
      </c>
      <c r="AW23" s="62">
        <f t="shared" si="21"/>
        <v>2</v>
      </c>
      <c r="AX23" s="47" t="str">
        <f t="shared" si="22"/>
        <v xml:space="preserve"> </v>
      </c>
      <c r="AY23" s="12" t="str">
        <f t="shared" si="23"/>
        <v xml:space="preserve"> </v>
      </c>
      <c r="AZ23" s="13" t="str">
        <f t="shared" si="24"/>
        <v xml:space="preserve"> </v>
      </c>
      <c r="BA23" s="14" t="str">
        <f t="shared" si="25"/>
        <v xml:space="preserve"> </v>
      </c>
      <c r="BB23" s="38" t="str">
        <f t="shared" si="26"/>
        <v xml:space="preserve"> </v>
      </c>
      <c r="BC23" s="190"/>
      <c r="BD23" t="s">
        <v>20</v>
      </c>
      <c r="BE23">
        <v>3</v>
      </c>
    </row>
    <row r="24" spans="1:57" x14ac:dyDescent="0.25">
      <c r="A24" t="s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2</v>
      </c>
      <c r="K24">
        <v>1</v>
      </c>
      <c r="L24">
        <v>0</v>
      </c>
      <c r="M24">
        <v>2</v>
      </c>
      <c r="N24">
        <v>1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f t="shared" si="0"/>
        <v>20</v>
      </c>
      <c r="AB24" s="37">
        <f t="shared" si="1"/>
        <v>1</v>
      </c>
      <c r="AC24" s="147" t="str">
        <f t="shared" si="27"/>
        <v>S23</v>
      </c>
      <c r="AD24" s="69" t="str">
        <f t="shared" si="2"/>
        <v xml:space="preserve"> </v>
      </c>
      <c r="AE24" s="70">
        <f t="shared" si="3"/>
        <v>1</v>
      </c>
      <c r="AF24" s="71" t="str">
        <f t="shared" si="4"/>
        <v xml:space="preserve"> </v>
      </c>
      <c r="AG24" s="72" t="str">
        <f t="shared" si="5"/>
        <v xml:space="preserve"> </v>
      </c>
      <c r="AH24" s="73" t="str">
        <f t="shared" si="6"/>
        <v xml:space="preserve"> </v>
      </c>
      <c r="AI24" s="74" t="str">
        <f t="shared" si="7"/>
        <v xml:space="preserve"> </v>
      </c>
      <c r="AJ24" s="70">
        <f t="shared" si="8"/>
        <v>2</v>
      </c>
      <c r="AK24" s="71" t="str">
        <f t="shared" si="9"/>
        <v xml:space="preserve"> </v>
      </c>
      <c r="AL24" s="72">
        <f t="shared" si="10"/>
        <v>2</v>
      </c>
      <c r="AM24" s="75">
        <f t="shared" si="11"/>
        <v>1</v>
      </c>
      <c r="AN24" s="69" t="str">
        <f t="shared" si="12"/>
        <v xml:space="preserve"> </v>
      </c>
      <c r="AO24" s="70">
        <f t="shared" si="13"/>
        <v>2</v>
      </c>
      <c r="AP24" s="71">
        <f t="shared" si="14"/>
        <v>1</v>
      </c>
      <c r="AQ24" s="72" t="str">
        <f t="shared" si="15"/>
        <v xml:space="preserve"> </v>
      </c>
      <c r="AR24" s="73">
        <f t="shared" si="16"/>
        <v>1</v>
      </c>
      <c r="AS24" s="74" t="str">
        <f t="shared" si="17"/>
        <v xml:space="preserve"> </v>
      </c>
      <c r="AT24" s="70">
        <f t="shared" si="18"/>
        <v>1</v>
      </c>
      <c r="AU24" s="71">
        <f t="shared" si="19"/>
        <v>1</v>
      </c>
      <c r="AV24" s="72">
        <f t="shared" si="20"/>
        <v>1</v>
      </c>
      <c r="AW24" s="75">
        <f t="shared" si="21"/>
        <v>2</v>
      </c>
      <c r="AX24" s="69" t="str">
        <f t="shared" si="22"/>
        <v xml:space="preserve"> </v>
      </c>
      <c r="AY24" s="70" t="str">
        <f t="shared" si="23"/>
        <v xml:space="preserve"> </v>
      </c>
      <c r="AZ24" s="71" t="str">
        <f t="shared" si="24"/>
        <v xml:space="preserve"> </v>
      </c>
      <c r="BA24" s="72" t="str">
        <f t="shared" si="25"/>
        <v xml:space="preserve"> </v>
      </c>
      <c r="BB24" s="73" t="str">
        <f t="shared" si="26"/>
        <v xml:space="preserve"> </v>
      </c>
      <c r="BC24" s="190"/>
      <c r="BD24" t="s">
        <v>4</v>
      </c>
      <c r="BE24">
        <v>4</v>
      </c>
    </row>
    <row r="25" spans="1:57" x14ac:dyDescent="0.25">
      <c r="A25" t="s">
        <v>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2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20</v>
      </c>
      <c r="AB25" s="37">
        <f t="shared" si="1"/>
        <v>1</v>
      </c>
      <c r="AC25" s="147" t="str">
        <f t="shared" si="27"/>
        <v>S4</v>
      </c>
      <c r="AD25" s="69" t="str">
        <f t="shared" si="2"/>
        <v xml:space="preserve"> </v>
      </c>
      <c r="AE25" s="70" t="str">
        <f t="shared" si="3"/>
        <v xml:space="preserve"> </v>
      </c>
      <c r="AF25" s="71" t="str">
        <f t="shared" si="4"/>
        <v xml:space="preserve"> </v>
      </c>
      <c r="AG25" s="72" t="str">
        <f t="shared" si="5"/>
        <v xml:space="preserve"> </v>
      </c>
      <c r="AH25" s="73" t="str">
        <f t="shared" si="6"/>
        <v xml:space="preserve"> </v>
      </c>
      <c r="AI25" s="74" t="str">
        <f t="shared" si="7"/>
        <v xml:space="preserve"> </v>
      </c>
      <c r="AJ25" s="70">
        <f t="shared" si="8"/>
        <v>2</v>
      </c>
      <c r="AK25" s="71" t="str">
        <f t="shared" si="9"/>
        <v xml:space="preserve"> </v>
      </c>
      <c r="AL25" s="72" t="str">
        <f t="shared" si="10"/>
        <v xml:space="preserve"> </v>
      </c>
      <c r="AM25" s="75" t="str">
        <f t="shared" si="11"/>
        <v xml:space="preserve"> </v>
      </c>
      <c r="AN25" s="69" t="str">
        <f t="shared" si="12"/>
        <v xml:space="preserve"> </v>
      </c>
      <c r="AO25" s="70">
        <f t="shared" si="13"/>
        <v>1</v>
      </c>
      <c r="AP25" s="71">
        <f t="shared" si="14"/>
        <v>1</v>
      </c>
      <c r="AQ25" s="72" t="str">
        <f t="shared" si="15"/>
        <v xml:space="preserve"> </v>
      </c>
      <c r="AR25" s="73">
        <f t="shared" si="16"/>
        <v>1</v>
      </c>
      <c r="AS25" s="74" t="str">
        <f t="shared" si="17"/>
        <v xml:space="preserve"> </v>
      </c>
      <c r="AT25" s="70">
        <f t="shared" si="18"/>
        <v>2</v>
      </c>
      <c r="AU25" s="71" t="str">
        <f t="shared" si="19"/>
        <v xml:space="preserve"> </v>
      </c>
      <c r="AV25" s="72" t="str">
        <f t="shared" si="20"/>
        <v xml:space="preserve"> </v>
      </c>
      <c r="AW25" s="75">
        <f t="shared" si="21"/>
        <v>2</v>
      </c>
      <c r="AX25" s="69" t="str">
        <f t="shared" si="22"/>
        <v xml:space="preserve"> </v>
      </c>
      <c r="AY25" s="70" t="str">
        <f t="shared" si="23"/>
        <v xml:space="preserve"> </v>
      </c>
      <c r="AZ25" s="71" t="str">
        <f t="shared" si="24"/>
        <v xml:space="preserve"> </v>
      </c>
      <c r="BA25" s="72" t="str">
        <f t="shared" si="25"/>
        <v xml:space="preserve"> </v>
      </c>
      <c r="BB25" s="73" t="str">
        <f t="shared" si="26"/>
        <v xml:space="preserve"> </v>
      </c>
      <c r="BC25" s="190"/>
      <c r="BD25" t="s">
        <v>9</v>
      </c>
      <c r="BE25">
        <v>4</v>
      </c>
    </row>
    <row r="26" spans="1:57" x14ac:dyDescent="0.25">
      <c r="A26" t="s">
        <v>4</v>
      </c>
      <c r="B26">
        <v>0</v>
      </c>
      <c r="C26">
        <v>2</v>
      </c>
      <c r="D26">
        <v>0</v>
      </c>
      <c r="E26">
        <v>1</v>
      </c>
      <c r="F26">
        <v>0</v>
      </c>
      <c r="G26">
        <v>0</v>
      </c>
      <c r="H26">
        <v>2</v>
      </c>
      <c r="I26">
        <v>1</v>
      </c>
      <c r="J26">
        <v>1</v>
      </c>
      <c r="K26">
        <v>0</v>
      </c>
      <c r="L26">
        <v>0</v>
      </c>
      <c r="M26">
        <v>2</v>
      </c>
      <c r="N26">
        <v>1</v>
      </c>
      <c r="O26">
        <v>0</v>
      </c>
      <c r="P26">
        <v>2</v>
      </c>
      <c r="Q26">
        <v>0</v>
      </c>
      <c r="R26">
        <v>4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1</v>
      </c>
      <c r="AA26">
        <f t="shared" si="0"/>
        <v>20</v>
      </c>
      <c r="AB26" s="37">
        <f t="shared" si="1"/>
        <v>4</v>
      </c>
      <c r="AC26" s="147" t="str">
        <f t="shared" si="27"/>
        <v>S5</v>
      </c>
      <c r="AD26" s="69" t="str">
        <f t="shared" si="2"/>
        <v xml:space="preserve"> </v>
      </c>
      <c r="AE26" s="70">
        <f t="shared" si="3"/>
        <v>2</v>
      </c>
      <c r="AF26" s="71" t="str">
        <f t="shared" si="4"/>
        <v xml:space="preserve"> </v>
      </c>
      <c r="AG26" s="72">
        <f t="shared" si="5"/>
        <v>1</v>
      </c>
      <c r="AH26" s="73" t="str">
        <f t="shared" si="6"/>
        <v xml:space="preserve"> </v>
      </c>
      <c r="AI26" s="74" t="str">
        <f t="shared" si="7"/>
        <v xml:space="preserve"> </v>
      </c>
      <c r="AJ26" s="70">
        <f t="shared" si="8"/>
        <v>2</v>
      </c>
      <c r="AK26" s="71">
        <f t="shared" si="9"/>
        <v>1</v>
      </c>
      <c r="AL26" s="72">
        <f t="shared" si="10"/>
        <v>1</v>
      </c>
      <c r="AM26" s="75" t="str">
        <f t="shared" si="11"/>
        <v xml:space="preserve"> </v>
      </c>
      <c r="AN26" s="69" t="str">
        <f t="shared" si="12"/>
        <v xml:space="preserve"> </v>
      </c>
      <c r="AO26" s="70">
        <f t="shared" si="13"/>
        <v>2</v>
      </c>
      <c r="AP26" s="71">
        <f t="shared" si="14"/>
        <v>1</v>
      </c>
      <c r="AQ26" s="72" t="str">
        <f t="shared" si="15"/>
        <v xml:space="preserve"> </v>
      </c>
      <c r="AR26" s="73">
        <f t="shared" si="16"/>
        <v>2</v>
      </c>
      <c r="AS26" s="74" t="str">
        <f t="shared" si="17"/>
        <v xml:space="preserve"> </v>
      </c>
      <c r="AT26" s="70">
        <f t="shared" si="18"/>
        <v>4</v>
      </c>
      <c r="AU26" s="71">
        <f t="shared" si="19"/>
        <v>1</v>
      </c>
      <c r="AV26" s="72" t="str">
        <f t="shared" si="20"/>
        <v xml:space="preserve"> </v>
      </c>
      <c r="AW26" s="75" t="str">
        <f t="shared" si="21"/>
        <v xml:space="preserve"> </v>
      </c>
      <c r="AX26" s="69" t="str">
        <f t="shared" si="22"/>
        <v xml:space="preserve"> </v>
      </c>
      <c r="AY26" s="70">
        <f t="shared" si="23"/>
        <v>1</v>
      </c>
      <c r="AZ26" s="71" t="str">
        <f t="shared" si="24"/>
        <v xml:space="preserve"> </v>
      </c>
      <c r="BA26" s="72" t="str">
        <f t="shared" si="25"/>
        <v xml:space="preserve"> </v>
      </c>
      <c r="BB26" s="73">
        <f t="shared" si="26"/>
        <v>1</v>
      </c>
      <c r="BC26" s="190"/>
      <c r="BD26" t="s">
        <v>19</v>
      </c>
      <c r="BE26">
        <v>4</v>
      </c>
    </row>
    <row r="27" spans="1:57" x14ac:dyDescent="0.25">
      <c r="A27" t="s">
        <v>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2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1</v>
      </c>
      <c r="AA27">
        <f t="shared" si="0"/>
        <v>20</v>
      </c>
      <c r="AB27" s="37">
        <f t="shared" si="1"/>
        <v>4</v>
      </c>
      <c r="AC27" s="43" t="str">
        <f>A27</f>
        <v>S10</v>
      </c>
      <c r="AD27" s="47" t="str">
        <f t="shared" si="2"/>
        <v xml:space="preserve"> </v>
      </c>
      <c r="AE27" s="12" t="str">
        <f t="shared" si="3"/>
        <v xml:space="preserve"> </v>
      </c>
      <c r="AF27" s="13" t="str">
        <f t="shared" si="4"/>
        <v xml:space="preserve"> </v>
      </c>
      <c r="AG27" s="14">
        <f t="shared" si="5"/>
        <v>1</v>
      </c>
      <c r="AH27" s="38" t="str">
        <f t="shared" si="6"/>
        <v xml:space="preserve"> </v>
      </c>
      <c r="AI27" s="45" t="str">
        <f t="shared" si="7"/>
        <v xml:space="preserve"> </v>
      </c>
      <c r="AJ27" s="12">
        <f t="shared" si="8"/>
        <v>2</v>
      </c>
      <c r="AK27" s="13">
        <f t="shared" si="9"/>
        <v>1</v>
      </c>
      <c r="AL27" s="14" t="str">
        <f t="shared" si="10"/>
        <v xml:space="preserve"> </v>
      </c>
      <c r="AM27" s="62" t="str">
        <f t="shared" si="11"/>
        <v xml:space="preserve"> </v>
      </c>
      <c r="AN27" s="47" t="str">
        <f t="shared" si="12"/>
        <v xml:space="preserve"> </v>
      </c>
      <c r="AO27" s="12">
        <f t="shared" si="13"/>
        <v>1</v>
      </c>
      <c r="AP27" s="13" t="str">
        <f t="shared" si="14"/>
        <v xml:space="preserve"> </v>
      </c>
      <c r="AQ27" s="14" t="str">
        <f t="shared" si="15"/>
        <v xml:space="preserve"> </v>
      </c>
      <c r="AR27" s="38">
        <f t="shared" si="16"/>
        <v>1</v>
      </c>
      <c r="AS27" s="45" t="str">
        <f t="shared" si="17"/>
        <v xml:space="preserve"> </v>
      </c>
      <c r="AT27" s="12">
        <f t="shared" si="18"/>
        <v>1</v>
      </c>
      <c r="AU27" s="13" t="str">
        <f t="shared" si="19"/>
        <v xml:space="preserve"> </v>
      </c>
      <c r="AV27" s="14" t="str">
        <f t="shared" si="20"/>
        <v xml:space="preserve"> </v>
      </c>
      <c r="AW27" s="62">
        <f t="shared" si="21"/>
        <v>1</v>
      </c>
      <c r="AX27" s="47" t="str">
        <f t="shared" si="22"/>
        <v xml:space="preserve"> </v>
      </c>
      <c r="AY27" s="12" t="str">
        <f t="shared" si="23"/>
        <v xml:space="preserve"> </v>
      </c>
      <c r="AZ27" s="13" t="str">
        <f t="shared" si="24"/>
        <v xml:space="preserve"> </v>
      </c>
      <c r="BA27" s="14">
        <f t="shared" si="25"/>
        <v>1</v>
      </c>
      <c r="BB27" s="38">
        <f t="shared" si="26"/>
        <v>1</v>
      </c>
      <c r="BC27" s="190"/>
      <c r="BD27" t="s">
        <v>30</v>
      </c>
      <c r="BE27">
        <v>5</v>
      </c>
    </row>
    <row r="28" spans="1:57" ht="15.75" thickBot="1" x14ac:dyDescent="0.3">
      <c r="A28" t="s">
        <v>19</v>
      </c>
      <c r="B28">
        <v>0</v>
      </c>
      <c r="C28">
        <v>1</v>
      </c>
      <c r="D28">
        <v>0</v>
      </c>
      <c r="E28">
        <v>1</v>
      </c>
      <c r="F28">
        <v>0</v>
      </c>
      <c r="G28">
        <v>0</v>
      </c>
      <c r="H28">
        <v>2</v>
      </c>
      <c r="I28">
        <v>1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1</v>
      </c>
      <c r="Q28">
        <v>0</v>
      </c>
      <c r="R28">
        <v>2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f t="shared" si="0"/>
        <v>20</v>
      </c>
      <c r="AB28" s="37">
        <f t="shared" si="1"/>
        <v>4</v>
      </c>
      <c r="AC28" s="44" t="str">
        <f t="shared" si="27"/>
        <v>S20</v>
      </c>
      <c r="AD28" s="48" t="str">
        <f t="shared" si="2"/>
        <v xml:space="preserve"> </v>
      </c>
      <c r="AE28" s="39">
        <f t="shared" si="3"/>
        <v>1</v>
      </c>
      <c r="AF28" s="40" t="str">
        <f t="shared" si="4"/>
        <v xml:space="preserve"> </v>
      </c>
      <c r="AG28" s="41">
        <f t="shared" si="5"/>
        <v>1</v>
      </c>
      <c r="AH28" s="42" t="str">
        <f t="shared" si="6"/>
        <v xml:space="preserve"> </v>
      </c>
      <c r="AI28" s="46" t="str">
        <f t="shared" si="7"/>
        <v xml:space="preserve"> </v>
      </c>
      <c r="AJ28" s="39">
        <f t="shared" si="8"/>
        <v>2</v>
      </c>
      <c r="AK28" s="40">
        <f t="shared" si="9"/>
        <v>1</v>
      </c>
      <c r="AL28" s="41" t="str">
        <f t="shared" si="10"/>
        <v xml:space="preserve"> </v>
      </c>
      <c r="AM28" s="63" t="str">
        <f t="shared" si="11"/>
        <v xml:space="preserve"> </v>
      </c>
      <c r="AN28" s="48" t="str">
        <f t="shared" si="12"/>
        <v xml:space="preserve"> </v>
      </c>
      <c r="AO28" s="39">
        <f t="shared" si="13"/>
        <v>1</v>
      </c>
      <c r="AP28" s="40">
        <f t="shared" si="14"/>
        <v>1</v>
      </c>
      <c r="AQ28" s="41" t="str">
        <f t="shared" si="15"/>
        <v xml:space="preserve"> </v>
      </c>
      <c r="AR28" s="42">
        <f t="shared" si="16"/>
        <v>1</v>
      </c>
      <c r="AS28" s="46" t="str">
        <f t="shared" si="17"/>
        <v xml:space="preserve"> </v>
      </c>
      <c r="AT28" s="39">
        <f t="shared" si="18"/>
        <v>2</v>
      </c>
      <c r="AU28" s="40">
        <f t="shared" si="19"/>
        <v>1</v>
      </c>
      <c r="AV28" s="41" t="str">
        <f t="shared" si="20"/>
        <v xml:space="preserve"> </v>
      </c>
      <c r="AW28" s="63" t="str">
        <f t="shared" si="21"/>
        <v xml:space="preserve"> </v>
      </c>
      <c r="AX28" s="48" t="str">
        <f t="shared" si="22"/>
        <v xml:space="preserve"> </v>
      </c>
      <c r="AY28" s="39" t="str">
        <f t="shared" si="23"/>
        <v xml:space="preserve"> </v>
      </c>
      <c r="AZ28" s="40" t="str">
        <f t="shared" si="24"/>
        <v xml:space="preserve"> </v>
      </c>
      <c r="BA28" s="41" t="str">
        <f t="shared" si="25"/>
        <v xml:space="preserve"> </v>
      </c>
      <c r="BB28" s="42" t="str">
        <f t="shared" si="26"/>
        <v xml:space="preserve"> </v>
      </c>
      <c r="BC28" s="189"/>
      <c r="BD28" t="s">
        <v>31</v>
      </c>
      <c r="BE28">
        <v>5</v>
      </c>
    </row>
    <row r="29" spans="1:57" s="1" customFormat="1" x14ac:dyDescent="0.25">
      <c r="A29" s="1" t="s">
        <v>133</v>
      </c>
      <c r="B29" s="1">
        <f>SUM(B3:B28)</f>
        <v>0</v>
      </c>
      <c r="C29" s="1">
        <f t="shared" ref="C29:Z29" si="28">SUM(C3:C28)</f>
        <v>36</v>
      </c>
      <c r="D29" s="1">
        <f t="shared" si="28"/>
        <v>0</v>
      </c>
      <c r="E29" s="1">
        <f t="shared" si="28"/>
        <v>12</v>
      </c>
      <c r="F29" s="1">
        <f t="shared" si="28"/>
        <v>2</v>
      </c>
      <c r="G29" s="1">
        <f t="shared" si="28"/>
        <v>0</v>
      </c>
      <c r="H29" s="1">
        <f t="shared" si="28"/>
        <v>54</v>
      </c>
      <c r="I29" s="1">
        <f t="shared" si="28"/>
        <v>9</v>
      </c>
      <c r="J29" s="1">
        <f t="shared" si="28"/>
        <v>25</v>
      </c>
      <c r="K29" s="1">
        <f t="shared" si="28"/>
        <v>6</v>
      </c>
      <c r="L29" s="1">
        <f t="shared" si="28"/>
        <v>1</v>
      </c>
      <c r="M29" s="1">
        <f t="shared" si="28"/>
        <v>27</v>
      </c>
      <c r="N29" s="1">
        <f t="shared" si="28"/>
        <v>20</v>
      </c>
      <c r="O29" s="1">
        <f t="shared" si="28"/>
        <v>9</v>
      </c>
      <c r="P29" s="1">
        <f t="shared" si="28"/>
        <v>37</v>
      </c>
      <c r="Q29" s="1">
        <f t="shared" si="28"/>
        <v>1</v>
      </c>
      <c r="R29" s="1">
        <f t="shared" si="28"/>
        <v>50</v>
      </c>
      <c r="S29" s="1">
        <f t="shared" si="28"/>
        <v>15</v>
      </c>
      <c r="T29" s="1">
        <f t="shared" si="28"/>
        <v>13</v>
      </c>
      <c r="U29" s="1">
        <f t="shared" si="28"/>
        <v>24</v>
      </c>
      <c r="V29" s="1">
        <f t="shared" si="28"/>
        <v>0</v>
      </c>
      <c r="W29" s="1">
        <f t="shared" si="28"/>
        <v>13</v>
      </c>
      <c r="X29" s="1">
        <f t="shared" si="28"/>
        <v>0</v>
      </c>
      <c r="Y29" s="1">
        <f t="shared" si="28"/>
        <v>2</v>
      </c>
      <c r="Z29" s="1">
        <f t="shared" si="28"/>
        <v>8</v>
      </c>
      <c r="AB29" s="36"/>
      <c r="AC29" s="150" t="str">
        <f t="shared" si="27"/>
        <v>Total</v>
      </c>
      <c r="AD29" s="18"/>
      <c r="AE29" s="19"/>
      <c r="AF29" s="20"/>
      <c r="AG29" s="21"/>
      <c r="AH29" s="22"/>
      <c r="AI29" s="18"/>
      <c r="AJ29" s="19"/>
      <c r="AK29" s="20"/>
      <c r="AL29" s="21"/>
      <c r="AM29" s="22"/>
      <c r="AN29" s="18"/>
      <c r="AO29" s="19"/>
      <c r="AP29" s="20"/>
      <c r="AQ29" s="21"/>
      <c r="AR29" s="22"/>
      <c r="AS29" s="18"/>
      <c r="AT29" s="19"/>
      <c r="AU29" s="20"/>
      <c r="AV29" s="21"/>
      <c r="AW29" s="22"/>
      <c r="AX29" s="18"/>
      <c r="AY29" s="19"/>
      <c r="AZ29" s="20"/>
      <c r="BA29" s="21"/>
      <c r="BB29" s="22"/>
    </row>
    <row r="30" spans="1:57" x14ac:dyDescent="0.25">
      <c r="I30" s="148">
        <v>1</v>
      </c>
      <c r="J30" s="148">
        <v>20</v>
      </c>
      <c r="AK30" s="171" t="s">
        <v>45</v>
      </c>
      <c r="AL30" s="171"/>
      <c r="AM30" s="171"/>
      <c r="AN30" s="171"/>
      <c r="AO30" s="171"/>
      <c r="AP30" s="171"/>
      <c r="AQ30" s="171"/>
      <c r="AR30" s="171"/>
      <c r="AS30" s="171"/>
      <c r="AT30" s="171"/>
      <c r="AU30" s="11">
        <v>1</v>
      </c>
    </row>
    <row r="31" spans="1:57" x14ac:dyDescent="0.25">
      <c r="I31" s="148">
        <v>2</v>
      </c>
      <c r="J31" s="148">
        <v>30</v>
      </c>
      <c r="AK31" s="171" t="s">
        <v>44</v>
      </c>
      <c r="AL31" s="171"/>
      <c r="AM31" s="171"/>
      <c r="AN31" s="171"/>
      <c r="AO31" s="171"/>
      <c r="AP31" s="171"/>
      <c r="AQ31" s="171"/>
      <c r="AR31" s="171"/>
      <c r="AS31" s="171"/>
      <c r="AT31" s="171"/>
      <c r="AU31" s="12">
        <v>1</v>
      </c>
    </row>
    <row r="32" spans="1:57" x14ac:dyDescent="0.25">
      <c r="B32" t="s">
        <v>34</v>
      </c>
      <c r="C32" t="s">
        <v>35</v>
      </c>
      <c r="D32" t="s">
        <v>36</v>
      </c>
      <c r="E32" t="s">
        <v>37</v>
      </c>
      <c r="F32" t="s">
        <v>38</v>
      </c>
      <c r="I32" s="148">
        <v>3</v>
      </c>
      <c r="J32" s="148">
        <v>40</v>
      </c>
      <c r="AK32" s="171" t="s">
        <v>43</v>
      </c>
      <c r="AL32" s="171"/>
      <c r="AM32" s="171"/>
      <c r="AN32" s="171"/>
      <c r="AO32" s="171"/>
      <c r="AP32" s="171"/>
      <c r="AQ32" s="171"/>
      <c r="AR32" s="171"/>
      <c r="AS32" s="171"/>
      <c r="AT32" s="171"/>
      <c r="AU32" s="13">
        <v>1</v>
      </c>
    </row>
    <row r="33" spans="2:54" x14ac:dyDescent="0.25">
      <c r="B33">
        <f>B29+G29+L29+Q29+V29</f>
        <v>2</v>
      </c>
      <c r="C33">
        <f t="shared" ref="C33:F33" si="29">C29+H29+M29+R29+W29</f>
        <v>180</v>
      </c>
      <c r="D33">
        <f t="shared" si="29"/>
        <v>44</v>
      </c>
      <c r="E33">
        <f t="shared" si="29"/>
        <v>61</v>
      </c>
      <c r="F33">
        <f t="shared" si="29"/>
        <v>77</v>
      </c>
      <c r="I33" s="148">
        <v>4</v>
      </c>
      <c r="J33" s="148">
        <v>20</v>
      </c>
      <c r="AK33" s="171" t="s">
        <v>42</v>
      </c>
      <c r="AL33" s="171"/>
      <c r="AM33" s="171"/>
      <c r="AN33" s="171"/>
      <c r="AO33" s="171"/>
      <c r="AP33" s="171"/>
      <c r="AQ33" s="171"/>
      <c r="AR33" s="171"/>
      <c r="AS33" s="171"/>
      <c r="AT33" s="171"/>
      <c r="AU33" s="14">
        <v>1</v>
      </c>
    </row>
    <row r="34" spans="2:54" x14ac:dyDescent="0.25">
      <c r="I34" s="148">
        <v>5</v>
      </c>
      <c r="J34" s="148">
        <v>50</v>
      </c>
      <c r="AK34" s="171" t="s">
        <v>41</v>
      </c>
      <c r="AL34" s="171"/>
      <c r="AM34" s="171"/>
      <c r="AN34" s="171"/>
      <c r="AO34" s="171"/>
      <c r="AP34" s="171"/>
      <c r="AQ34" s="171"/>
      <c r="AR34" s="171"/>
      <c r="AS34" s="171"/>
      <c r="AT34" s="171"/>
      <c r="AU34" s="15">
        <v>1</v>
      </c>
    </row>
    <row r="35" spans="2:54" s="1" customFormat="1" x14ac:dyDescent="0.25">
      <c r="I35" s="1" t="s">
        <v>127</v>
      </c>
      <c r="AB35" s="36"/>
      <c r="AD35" s="18"/>
      <c r="AE35" s="19"/>
      <c r="AF35" s="20"/>
      <c r="AG35" s="21"/>
      <c r="AH35" s="22"/>
      <c r="AI35" s="18"/>
      <c r="AJ35" s="19"/>
      <c r="AK35" s="20"/>
      <c r="AL35" s="21"/>
      <c r="AM35" s="22"/>
      <c r="AN35" s="18"/>
      <c r="AO35" s="19"/>
      <c r="AP35" s="20"/>
      <c r="AQ35" s="21"/>
      <c r="AR35" s="22"/>
      <c r="AS35" s="18"/>
      <c r="AT35" s="19"/>
      <c r="AU35" s="20"/>
      <c r="AV35" s="21"/>
      <c r="AW35" s="22"/>
      <c r="AX35" s="18"/>
      <c r="AY35" s="19"/>
      <c r="AZ35" s="20"/>
      <c r="BA35" s="21"/>
      <c r="BB35" s="22"/>
    </row>
    <row r="36" spans="2:54" ht="15.75" thickBot="1" x14ac:dyDescent="0.3">
      <c r="I36" t="s">
        <v>128</v>
      </c>
      <c r="AD36" s="31">
        <f t="shared" ref="AD36:BB36" si="30">MAX($B$3:$Z$28)</f>
        <v>4</v>
      </c>
      <c r="AE36" s="32">
        <f t="shared" si="30"/>
        <v>4</v>
      </c>
      <c r="AF36" s="33">
        <f t="shared" si="30"/>
        <v>4</v>
      </c>
      <c r="AG36" s="34">
        <f t="shared" si="30"/>
        <v>4</v>
      </c>
      <c r="AH36" s="35">
        <f t="shared" si="30"/>
        <v>4</v>
      </c>
      <c r="AI36" s="31">
        <f t="shared" si="30"/>
        <v>4</v>
      </c>
      <c r="AJ36" s="32">
        <f t="shared" si="30"/>
        <v>4</v>
      </c>
      <c r="AK36" s="33">
        <f t="shared" si="30"/>
        <v>4</v>
      </c>
      <c r="AL36" s="34">
        <f t="shared" si="30"/>
        <v>4</v>
      </c>
      <c r="AM36" s="35">
        <f t="shared" si="30"/>
        <v>4</v>
      </c>
      <c r="AN36" s="31">
        <f t="shared" si="30"/>
        <v>4</v>
      </c>
      <c r="AO36" s="32">
        <f t="shared" si="30"/>
        <v>4</v>
      </c>
      <c r="AP36" s="33">
        <f t="shared" si="30"/>
        <v>4</v>
      </c>
      <c r="AQ36" s="34">
        <f t="shared" si="30"/>
        <v>4</v>
      </c>
      <c r="AR36" s="35">
        <f t="shared" si="30"/>
        <v>4</v>
      </c>
      <c r="AS36" s="31">
        <f t="shared" si="30"/>
        <v>4</v>
      </c>
      <c r="AT36" s="32">
        <f t="shared" si="30"/>
        <v>4</v>
      </c>
      <c r="AU36" s="33">
        <f t="shared" si="30"/>
        <v>4</v>
      </c>
      <c r="AV36" s="34">
        <f t="shared" si="30"/>
        <v>4</v>
      </c>
      <c r="AW36" s="35">
        <f t="shared" si="30"/>
        <v>4</v>
      </c>
      <c r="AX36" s="31">
        <f t="shared" si="30"/>
        <v>4</v>
      </c>
      <c r="AY36" s="32">
        <f t="shared" si="30"/>
        <v>4</v>
      </c>
      <c r="AZ36" s="33">
        <f t="shared" si="30"/>
        <v>4</v>
      </c>
      <c r="BA36" s="34">
        <f t="shared" si="30"/>
        <v>4</v>
      </c>
      <c r="BB36" s="35">
        <f t="shared" si="30"/>
        <v>4</v>
      </c>
    </row>
    <row r="37" spans="2:54" x14ac:dyDescent="0.25">
      <c r="I37" t="s">
        <v>129</v>
      </c>
      <c r="AD37" s="18"/>
      <c r="AE37" s="19"/>
      <c r="AF37" s="20"/>
      <c r="AG37" s="21"/>
      <c r="AH37" s="22"/>
      <c r="AI37" s="18"/>
      <c r="AJ37" s="19"/>
      <c r="AK37" s="20"/>
      <c r="AL37" s="21"/>
      <c r="AM37" s="22"/>
      <c r="AN37" s="18"/>
      <c r="AO37" s="19"/>
      <c r="AP37" s="20"/>
      <c r="AQ37" s="21"/>
      <c r="AR37" s="22"/>
      <c r="AS37" s="18"/>
      <c r="AT37" s="19"/>
      <c r="AU37" s="20"/>
      <c r="AV37" s="21"/>
      <c r="AW37" s="22"/>
      <c r="AX37" s="18"/>
      <c r="AY37" s="19"/>
      <c r="AZ37" s="20"/>
      <c r="BA37" s="21"/>
      <c r="BB37" s="22"/>
    </row>
    <row r="38" spans="2:54" x14ac:dyDescent="0.25">
      <c r="I38" t="s">
        <v>130</v>
      </c>
      <c r="AK38" s="171" t="s">
        <v>45</v>
      </c>
      <c r="AL38" s="171"/>
      <c r="AM38" s="171"/>
      <c r="AN38" s="171"/>
      <c r="AO38" s="171"/>
      <c r="AP38" s="171"/>
      <c r="AQ38" s="171"/>
      <c r="AR38" s="171"/>
      <c r="AS38" s="171"/>
      <c r="AT38" s="171"/>
      <c r="AU38" s="11">
        <v>1</v>
      </c>
    </row>
    <row r="39" spans="2:54" x14ac:dyDescent="0.25">
      <c r="I39" t="s">
        <v>131</v>
      </c>
      <c r="AK39" s="171" t="s">
        <v>44</v>
      </c>
      <c r="AL39" s="171"/>
      <c r="AM39" s="171"/>
      <c r="AN39" s="171"/>
      <c r="AO39" s="171"/>
      <c r="AP39" s="171"/>
      <c r="AQ39" s="171"/>
      <c r="AR39" s="171"/>
      <c r="AS39" s="171"/>
      <c r="AT39" s="171"/>
      <c r="AU39" s="12">
        <v>1</v>
      </c>
    </row>
    <row r="40" spans="2:54" x14ac:dyDescent="0.25">
      <c r="AK40" s="171" t="s">
        <v>43</v>
      </c>
      <c r="AL40" s="171"/>
      <c r="AM40" s="171"/>
      <c r="AN40" s="171"/>
      <c r="AO40" s="171"/>
      <c r="AP40" s="171"/>
      <c r="AQ40" s="171"/>
      <c r="AR40" s="171"/>
      <c r="AS40" s="171"/>
      <c r="AT40" s="171"/>
      <c r="AU40" s="13">
        <v>1</v>
      </c>
    </row>
    <row r="41" spans="2:54" x14ac:dyDescent="0.25">
      <c r="I41" t="s">
        <v>14</v>
      </c>
      <c r="J41" t="s">
        <v>0</v>
      </c>
      <c r="K41" t="s">
        <v>2</v>
      </c>
      <c r="L41" t="s">
        <v>6</v>
      </c>
      <c r="M41" t="s">
        <v>29</v>
      </c>
      <c r="N41" t="s">
        <v>16</v>
      </c>
      <c r="O41" t="s">
        <v>21</v>
      </c>
      <c r="P41" t="s">
        <v>23</v>
      </c>
      <c r="Q41" t="s">
        <v>22</v>
      </c>
      <c r="R41" t="s">
        <v>3</v>
      </c>
      <c r="S41" t="s">
        <v>4</v>
      </c>
      <c r="T41" t="s">
        <v>9</v>
      </c>
      <c r="U41" t="s">
        <v>19</v>
      </c>
      <c r="AD41" t="s">
        <v>39</v>
      </c>
      <c r="AK41" s="171" t="s">
        <v>42</v>
      </c>
      <c r="AL41" s="171"/>
      <c r="AM41" s="171"/>
      <c r="AN41" s="171"/>
      <c r="AO41" s="171"/>
      <c r="AP41" s="171"/>
      <c r="AQ41" s="171"/>
      <c r="AR41" s="171"/>
      <c r="AS41" s="171"/>
      <c r="AT41" s="171"/>
      <c r="AU41" s="14">
        <v>1</v>
      </c>
    </row>
    <row r="42" spans="2:54" x14ac:dyDescent="0.25">
      <c r="AD42" t="s">
        <v>39</v>
      </c>
      <c r="AK42" s="171" t="s">
        <v>41</v>
      </c>
      <c r="AL42" s="171"/>
      <c r="AM42" s="171"/>
      <c r="AN42" s="171"/>
      <c r="AO42" s="171"/>
      <c r="AP42" s="171"/>
      <c r="AQ42" s="171"/>
      <c r="AR42" s="171"/>
      <c r="AS42" s="171"/>
      <c r="AT42" s="171"/>
      <c r="AU42" s="15">
        <v>1</v>
      </c>
    </row>
    <row r="43" spans="2:54" x14ac:dyDescent="0.25">
      <c r="AD43" t="s">
        <v>39</v>
      </c>
    </row>
    <row r="45" spans="2:54" x14ac:dyDescent="0.25">
      <c r="AD45" t="s">
        <v>39</v>
      </c>
    </row>
    <row r="49" spans="28:51" x14ac:dyDescent="0.25">
      <c r="AC49" t="s">
        <v>104</v>
      </c>
      <c r="AD49" t="s">
        <v>105</v>
      </c>
      <c r="AE49" t="s">
        <v>106</v>
      </c>
      <c r="AF49" t="s">
        <v>107</v>
      </c>
      <c r="AG49" t="s">
        <v>108</v>
      </c>
      <c r="AH49" t="s">
        <v>109</v>
      </c>
      <c r="AI49" t="s">
        <v>110</v>
      </c>
      <c r="AJ49" t="s">
        <v>111</v>
      </c>
      <c r="AK49" t="s">
        <v>112</v>
      </c>
      <c r="AL49" t="s">
        <v>113</v>
      </c>
      <c r="AM49" t="s">
        <v>114</v>
      </c>
      <c r="AN49" t="s">
        <v>115</v>
      </c>
      <c r="AO49" t="s">
        <v>116</v>
      </c>
      <c r="AP49" t="s">
        <v>117</v>
      </c>
      <c r="AQ49" t="s">
        <v>118</v>
      </c>
      <c r="AR49" t="s">
        <v>119</v>
      </c>
      <c r="AS49" t="s">
        <v>120</v>
      </c>
      <c r="AT49" t="s">
        <v>121</v>
      </c>
      <c r="AU49" t="s">
        <v>122</v>
      </c>
      <c r="AV49" t="s">
        <v>123</v>
      </c>
      <c r="AW49" t="s">
        <v>124</v>
      </c>
      <c r="AX49" t="s">
        <v>125</v>
      </c>
      <c r="AY49" t="s">
        <v>48</v>
      </c>
    </row>
    <row r="50" spans="28:51" x14ac:dyDescent="0.25">
      <c r="AB50">
        <v>1</v>
      </c>
      <c r="AC50" t="s">
        <v>14</v>
      </c>
      <c r="AD50">
        <v>0</v>
      </c>
      <c r="AE50">
        <v>0</v>
      </c>
      <c r="AF50">
        <v>0</v>
      </c>
      <c r="AG50">
        <v>0</v>
      </c>
      <c r="AH50">
        <v>5</v>
      </c>
      <c r="AI50">
        <v>1</v>
      </c>
      <c r="AJ50">
        <v>0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2</v>
      </c>
      <c r="AV50">
        <v>0</v>
      </c>
      <c r="AW50">
        <v>2</v>
      </c>
      <c r="AX50">
        <v>0</v>
      </c>
      <c r="AY50">
        <f t="shared" ref="AY50:AY75" si="31">VLOOKUP(AC50,$BD$3:$BE$28,2,FALSE)</f>
        <v>1</v>
      </c>
    </row>
    <row r="51" spans="28:51" x14ac:dyDescent="0.25">
      <c r="AB51">
        <v>2</v>
      </c>
      <c r="AC51" t="s">
        <v>0</v>
      </c>
      <c r="AD51">
        <v>0</v>
      </c>
      <c r="AE51">
        <v>0</v>
      </c>
      <c r="AF51">
        <v>0</v>
      </c>
      <c r="AG51">
        <v>0</v>
      </c>
      <c r="AH51">
        <v>5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2</v>
      </c>
      <c r="AV51">
        <v>0</v>
      </c>
      <c r="AW51">
        <v>1</v>
      </c>
      <c r="AX51">
        <v>0</v>
      </c>
      <c r="AY51">
        <f t="shared" si="31"/>
        <v>1</v>
      </c>
    </row>
    <row r="52" spans="28:51" x14ac:dyDescent="0.25">
      <c r="AB52">
        <v>3</v>
      </c>
      <c r="AC52" t="s">
        <v>2</v>
      </c>
      <c r="AD52">
        <v>0</v>
      </c>
      <c r="AE52">
        <v>0</v>
      </c>
      <c r="AF52">
        <v>0</v>
      </c>
      <c r="AG52">
        <v>0</v>
      </c>
      <c r="AH52">
        <v>4</v>
      </c>
      <c r="AI52">
        <v>2</v>
      </c>
      <c r="AJ52">
        <v>0</v>
      </c>
      <c r="AK52">
        <v>1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f t="shared" si="31"/>
        <v>1</v>
      </c>
    </row>
    <row r="53" spans="28:51" x14ac:dyDescent="0.25">
      <c r="AB53">
        <v>4</v>
      </c>
      <c r="AC53" t="s">
        <v>6</v>
      </c>
      <c r="AD53">
        <v>0</v>
      </c>
      <c r="AE53">
        <v>0</v>
      </c>
      <c r="AF53">
        <v>0</v>
      </c>
      <c r="AG53">
        <v>0</v>
      </c>
      <c r="AH53">
        <v>5</v>
      </c>
      <c r="AI53">
        <v>2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f t="shared" si="31"/>
        <v>1</v>
      </c>
    </row>
    <row r="54" spans="28:51" x14ac:dyDescent="0.25">
      <c r="AB54">
        <v>5</v>
      </c>
      <c r="AC54" t="s">
        <v>29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1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</v>
      </c>
      <c r="AT54">
        <v>0</v>
      </c>
      <c r="AU54">
        <v>2</v>
      </c>
      <c r="AV54">
        <v>0</v>
      </c>
      <c r="AW54">
        <v>1</v>
      </c>
      <c r="AX54">
        <v>0</v>
      </c>
      <c r="AY54">
        <f t="shared" si="31"/>
        <v>1</v>
      </c>
    </row>
    <row r="55" spans="28:51" x14ac:dyDescent="0.25">
      <c r="AB55">
        <v>6</v>
      </c>
      <c r="AC55" t="s">
        <v>16</v>
      </c>
      <c r="AD55">
        <v>0</v>
      </c>
      <c r="AE55">
        <v>0</v>
      </c>
      <c r="AF55">
        <v>0</v>
      </c>
      <c r="AG55">
        <v>0</v>
      </c>
      <c r="AH55">
        <v>3</v>
      </c>
      <c r="AI55">
        <v>1</v>
      </c>
      <c r="AJ55">
        <v>0</v>
      </c>
      <c r="AK55">
        <v>2</v>
      </c>
      <c r="AL55">
        <v>0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2</v>
      </c>
      <c r="AS55">
        <v>2</v>
      </c>
      <c r="AT55">
        <v>0</v>
      </c>
      <c r="AU55">
        <v>4</v>
      </c>
      <c r="AV55">
        <v>2</v>
      </c>
      <c r="AW55">
        <v>0</v>
      </c>
      <c r="AX55">
        <v>0</v>
      </c>
      <c r="AY55">
        <f t="shared" si="31"/>
        <v>1</v>
      </c>
    </row>
    <row r="56" spans="28:51" x14ac:dyDescent="0.25">
      <c r="AB56">
        <v>7</v>
      </c>
      <c r="AC56" t="s">
        <v>21</v>
      </c>
      <c r="AD56">
        <v>0</v>
      </c>
      <c r="AE56">
        <v>1</v>
      </c>
      <c r="AF56">
        <v>0</v>
      </c>
      <c r="AG56">
        <v>0</v>
      </c>
      <c r="AH56">
        <v>3</v>
      </c>
      <c r="AI56">
        <v>2</v>
      </c>
      <c r="AJ56">
        <v>0</v>
      </c>
      <c r="AK56">
        <v>1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2</v>
      </c>
      <c r="AV56">
        <v>0</v>
      </c>
      <c r="AW56">
        <v>0</v>
      </c>
      <c r="AX56">
        <v>0</v>
      </c>
      <c r="AY56">
        <f t="shared" si="31"/>
        <v>1</v>
      </c>
    </row>
    <row r="57" spans="28:51" x14ac:dyDescent="0.25">
      <c r="AB57">
        <v>8</v>
      </c>
      <c r="AC57" t="s">
        <v>23</v>
      </c>
      <c r="AD57">
        <v>0</v>
      </c>
      <c r="AE57">
        <v>0</v>
      </c>
      <c r="AF57">
        <v>0</v>
      </c>
      <c r="AG57">
        <v>0</v>
      </c>
      <c r="AH57">
        <v>3</v>
      </c>
      <c r="AI57">
        <v>1</v>
      </c>
      <c r="AJ57">
        <v>0</v>
      </c>
      <c r="AK57">
        <v>1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0</v>
      </c>
      <c r="AW57">
        <v>1</v>
      </c>
      <c r="AX57">
        <v>4</v>
      </c>
      <c r="AY57">
        <f t="shared" si="31"/>
        <v>1</v>
      </c>
    </row>
    <row r="58" spans="28:51" x14ac:dyDescent="0.25">
      <c r="AB58">
        <v>9</v>
      </c>
      <c r="AC58" t="s">
        <v>22</v>
      </c>
      <c r="AD58">
        <v>0</v>
      </c>
      <c r="AE58">
        <v>0</v>
      </c>
      <c r="AF58">
        <v>0</v>
      </c>
      <c r="AG58">
        <v>0</v>
      </c>
      <c r="AH58">
        <v>3</v>
      </c>
      <c r="AI58">
        <v>2</v>
      </c>
      <c r="AJ58">
        <v>0</v>
      </c>
      <c r="AK58">
        <v>1</v>
      </c>
      <c r="AL58">
        <v>0</v>
      </c>
      <c r="AM58">
        <v>0</v>
      </c>
      <c r="AN58">
        <v>2</v>
      </c>
      <c r="AO58">
        <v>0</v>
      </c>
      <c r="AP58">
        <v>0</v>
      </c>
      <c r="AQ58">
        <v>0</v>
      </c>
      <c r="AR58">
        <v>2</v>
      </c>
      <c r="AS58">
        <v>1</v>
      </c>
      <c r="AT58">
        <v>0</v>
      </c>
      <c r="AU58">
        <v>3</v>
      </c>
      <c r="AV58">
        <v>1</v>
      </c>
      <c r="AW58">
        <v>0</v>
      </c>
      <c r="AX58">
        <v>0</v>
      </c>
      <c r="AY58">
        <f t="shared" si="31"/>
        <v>1</v>
      </c>
    </row>
    <row r="59" spans="28:51" x14ac:dyDescent="0.25">
      <c r="AB59">
        <v>10</v>
      </c>
      <c r="AC59" t="s">
        <v>3</v>
      </c>
      <c r="AD59">
        <v>0</v>
      </c>
      <c r="AE59">
        <v>0</v>
      </c>
      <c r="AF59">
        <v>0</v>
      </c>
      <c r="AG59">
        <v>0</v>
      </c>
      <c r="AH59">
        <v>3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1</v>
      </c>
      <c r="AW59">
        <v>0</v>
      </c>
      <c r="AX59">
        <v>0</v>
      </c>
      <c r="AY59">
        <f t="shared" si="31"/>
        <v>1</v>
      </c>
    </row>
    <row r="60" spans="28:51" x14ac:dyDescent="0.25">
      <c r="AB60">
        <v>11</v>
      </c>
      <c r="AC60" t="s">
        <v>18</v>
      </c>
      <c r="AD60">
        <v>0</v>
      </c>
      <c r="AE60">
        <v>0</v>
      </c>
      <c r="AF60">
        <v>0</v>
      </c>
      <c r="AG60">
        <v>0</v>
      </c>
      <c r="AH60">
        <v>3</v>
      </c>
      <c r="AI60">
        <v>2</v>
      </c>
      <c r="AJ60">
        <v>1</v>
      </c>
      <c r="AK60">
        <v>0</v>
      </c>
      <c r="AL60">
        <v>2</v>
      </c>
      <c r="AM60">
        <v>1</v>
      </c>
      <c r="AN60">
        <v>2</v>
      </c>
      <c r="AO60">
        <v>1</v>
      </c>
      <c r="AP60">
        <v>0</v>
      </c>
      <c r="AQ60">
        <v>0</v>
      </c>
      <c r="AR60">
        <v>2</v>
      </c>
      <c r="AS60">
        <v>1</v>
      </c>
      <c r="AT60">
        <v>0</v>
      </c>
      <c r="AU60">
        <v>2</v>
      </c>
      <c r="AV60">
        <v>1</v>
      </c>
      <c r="AW60">
        <v>0</v>
      </c>
      <c r="AX60">
        <v>0</v>
      </c>
      <c r="AY60">
        <f t="shared" si="31"/>
        <v>2</v>
      </c>
    </row>
    <row r="61" spans="28:51" x14ac:dyDescent="0.25">
      <c r="AB61">
        <v>12</v>
      </c>
      <c r="AC61" t="s">
        <v>7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2</v>
      </c>
      <c r="AJ61">
        <v>0</v>
      </c>
      <c r="AK61">
        <v>1</v>
      </c>
      <c r="AL61">
        <v>1</v>
      </c>
      <c r="AM61">
        <v>0</v>
      </c>
      <c r="AN61">
        <v>3</v>
      </c>
      <c r="AO61">
        <v>0</v>
      </c>
      <c r="AP61">
        <v>1</v>
      </c>
      <c r="AQ61">
        <v>0</v>
      </c>
      <c r="AR61">
        <v>1</v>
      </c>
      <c r="AS61">
        <v>3</v>
      </c>
      <c r="AT61">
        <v>0</v>
      </c>
      <c r="AU61">
        <v>1</v>
      </c>
      <c r="AV61">
        <v>1</v>
      </c>
      <c r="AW61">
        <v>1</v>
      </c>
      <c r="AX61">
        <v>0</v>
      </c>
      <c r="AY61">
        <f t="shared" si="31"/>
        <v>2</v>
      </c>
    </row>
    <row r="62" spans="28:51" x14ac:dyDescent="0.25">
      <c r="AB62">
        <v>13</v>
      </c>
      <c r="AC62" t="s">
        <v>10</v>
      </c>
      <c r="AD62">
        <v>0</v>
      </c>
      <c r="AE62">
        <v>0</v>
      </c>
      <c r="AF62">
        <v>0</v>
      </c>
      <c r="AG62">
        <v>0</v>
      </c>
      <c r="AH62">
        <v>4</v>
      </c>
      <c r="AI62">
        <v>2</v>
      </c>
      <c r="AJ62">
        <v>0</v>
      </c>
      <c r="AK62">
        <v>1</v>
      </c>
      <c r="AL62">
        <v>0</v>
      </c>
      <c r="AM62">
        <v>0</v>
      </c>
      <c r="AN62">
        <v>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0</v>
      </c>
      <c r="AW62">
        <v>0</v>
      </c>
      <c r="AX62">
        <v>0</v>
      </c>
      <c r="AY62">
        <f t="shared" si="31"/>
        <v>2</v>
      </c>
    </row>
    <row r="63" spans="28:51" x14ac:dyDescent="0.25">
      <c r="AB63">
        <v>14</v>
      </c>
      <c r="AC63" t="s">
        <v>17</v>
      </c>
      <c r="AD63">
        <v>0</v>
      </c>
      <c r="AE63">
        <v>0</v>
      </c>
      <c r="AF63">
        <v>0</v>
      </c>
      <c r="AG63">
        <v>0</v>
      </c>
      <c r="AH63">
        <v>5</v>
      </c>
      <c r="AI63">
        <v>2</v>
      </c>
      <c r="AJ63">
        <v>0</v>
      </c>
      <c r="AK63">
        <v>2</v>
      </c>
      <c r="AL63">
        <v>0</v>
      </c>
      <c r="AM63">
        <v>0</v>
      </c>
      <c r="AN63">
        <v>2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3</v>
      </c>
      <c r="AV63">
        <v>0</v>
      </c>
      <c r="AW63">
        <v>0</v>
      </c>
      <c r="AX63">
        <v>0</v>
      </c>
      <c r="AY63">
        <f t="shared" si="31"/>
        <v>2</v>
      </c>
    </row>
    <row r="64" spans="28:51" x14ac:dyDescent="0.25">
      <c r="AB64">
        <v>15</v>
      </c>
      <c r="AC64" t="s">
        <v>11</v>
      </c>
      <c r="AD64">
        <v>0</v>
      </c>
      <c r="AE64">
        <v>0</v>
      </c>
      <c r="AF64">
        <v>0</v>
      </c>
      <c r="AG64">
        <v>0</v>
      </c>
      <c r="AH64">
        <v>5</v>
      </c>
      <c r="AI64">
        <v>2</v>
      </c>
      <c r="AJ64">
        <v>0</v>
      </c>
      <c r="AK64">
        <v>2</v>
      </c>
      <c r="AL64">
        <v>0</v>
      </c>
      <c r="AM64">
        <v>0</v>
      </c>
      <c r="AN64">
        <v>3</v>
      </c>
      <c r="AO64">
        <v>0</v>
      </c>
      <c r="AP64">
        <v>1</v>
      </c>
      <c r="AQ64">
        <v>0</v>
      </c>
      <c r="AR64">
        <v>1</v>
      </c>
      <c r="AS64">
        <v>2</v>
      </c>
      <c r="AT64">
        <v>0</v>
      </c>
      <c r="AU64">
        <v>2</v>
      </c>
      <c r="AV64">
        <v>0</v>
      </c>
      <c r="AW64">
        <v>2</v>
      </c>
      <c r="AX64">
        <v>0</v>
      </c>
      <c r="AY64">
        <f t="shared" si="31"/>
        <v>2</v>
      </c>
    </row>
    <row r="65" spans="28:51" x14ac:dyDescent="0.25">
      <c r="AB65">
        <v>16</v>
      </c>
      <c r="AC65" t="s">
        <v>8</v>
      </c>
      <c r="AD65">
        <v>0</v>
      </c>
      <c r="AE65">
        <v>0</v>
      </c>
      <c r="AF65">
        <v>0</v>
      </c>
      <c r="AG65">
        <v>0</v>
      </c>
      <c r="AH65">
        <v>4</v>
      </c>
      <c r="AI65">
        <v>2</v>
      </c>
      <c r="AJ65">
        <v>0</v>
      </c>
      <c r="AK65">
        <v>2</v>
      </c>
      <c r="AL65">
        <v>0</v>
      </c>
      <c r="AM65">
        <v>0</v>
      </c>
      <c r="AN65">
        <v>2</v>
      </c>
      <c r="AO65">
        <v>1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2</v>
      </c>
      <c r="AV65">
        <v>0</v>
      </c>
      <c r="AW65">
        <v>1</v>
      </c>
      <c r="AX65">
        <v>5</v>
      </c>
      <c r="AY65">
        <f t="shared" si="31"/>
        <v>2</v>
      </c>
    </row>
    <row r="66" spans="28:51" x14ac:dyDescent="0.25">
      <c r="AB66">
        <v>17</v>
      </c>
      <c r="AC66" t="s">
        <v>12</v>
      </c>
      <c r="AD66">
        <v>0</v>
      </c>
      <c r="AE66">
        <v>0</v>
      </c>
      <c r="AF66">
        <v>0</v>
      </c>
      <c r="AG66">
        <v>0</v>
      </c>
      <c r="AH66">
        <v>4</v>
      </c>
      <c r="AI66">
        <v>3</v>
      </c>
      <c r="AJ66">
        <v>1</v>
      </c>
      <c r="AK66">
        <v>1</v>
      </c>
      <c r="AL66">
        <v>0</v>
      </c>
      <c r="AM66">
        <v>0</v>
      </c>
      <c r="AN66">
        <v>3</v>
      </c>
      <c r="AO66">
        <v>0</v>
      </c>
      <c r="AP66">
        <v>0</v>
      </c>
      <c r="AQ66">
        <v>2</v>
      </c>
      <c r="AR66">
        <v>0</v>
      </c>
      <c r="AS66">
        <v>0</v>
      </c>
      <c r="AT66">
        <v>0</v>
      </c>
      <c r="AU66">
        <v>3</v>
      </c>
      <c r="AV66">
        <v>0</v>
      </c>
      <c r="AW66">
        <v>0</v>
      </c>
      <c r="AX66">
        <v>0</v>
      </c>
      <c r="AY66">
        <f t="shared" si="31"/>
        <v>2</v>
      </c>
    </row>
    <row r="67" spans="28:51" x14ac:dyDescent="0.25">
      <c r="AB67">
        <v>18</v>
      </c>
      <c r="AC67" t="s">
        <v>13</v>
      </c>
      <c r="AD67">
        <v>0</v>
      </c>
      <c r="AE67">
        <v>0</v>
      </c>
      <c r="AF67">
        <v>0</v>
      </c>
      <c r="AG67">
        <v>0</v>
      </c>
      <c r="AH67">
        <v>3</v>
      </c>
      <c r="AI67">
        <v>2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1</v>
      </c>
      <c r="AQ67">
        <v>0</v>
      </c>
      <c r="AR67">
        <v>1</v>
      </c>
      <c r="AS67">
        <v>4</v>
      </c>
      <c r="AT67">
        <v>0</v>
      </c>
      <c r="AU67">
        <v>0</v>
      </c>
      <c r="AV67">
        <v>0</v>
      </c>
      <c r="AW67">
        <v>1</v>
      </c>
      <c r="AX67">
        <v>0</v>
      </c>
      <c r="AY67">
        <f t="shared" si="31"/>
        <v>3</v>
      </c>
    </row>
    <row r="68" spans="28:51" x14ac:dyDescent="0.25">
      <c r="AB68">
        <v>19</v>
      </c>
      <c r="AC68" t="s">
        <v>1</v>
      </c>
      <c r="AD68">
        <v>0</v>
      </c>
      <c r="AE68">
        <v>0</v>
      </c>
      <c r="AF68">
        <v>0</v>
      </c>
      <c r="AG68">
        <v>0</v>
      </c>
      <c r="AH68">
        <v>4</v>
      </c>
      <c r="AI68">
        <v>1</v>
      </c>
      <c r="AJ68">
        <v>1</v>
      </c>
      <c r="AK68">
        <v>1</v>
      </c>
      <c r="AL68">
        <v>0</v>
      </c>
      <c r="AM68">
        <v>1</v>
      </c>
      <c r="AN68">
        <v>1</v>
      </c>
      <c r="AO68">
        <v>2</v>
      </c>
      <c r="AP68">
        <v>0</v>
      </c>
      <c r="AQ68">
        <v>0</v>
      </c>
      <c r="AR68">
        <v>2</v>
      </c>
      <c r="AS68">
        <v>2</v>
      </c>
      <c r="AT68">
        <v>1</v>
      </c>
      <c r="AU68">
        <v>1</v>
      </c>
      <c r="AV68">
        <v>0</v>
      </c>
      <c r="AW68">
        <v>1</v>
      </c>
      <c r="AX68">
        <v>0</v>
      </c>
      <c r="AY68">
        <f t="shared" si="31"/>
        <v>3</v>
      </c>
    </row>
    <row r="69" spans="28:51" x14ac:dyDescent="0.25">
      <c r="AB69">
        <v>20</v>
      </c>
      <c r="AC69" t="s">
        <v>15</v>
      </c>
      <c r="AD69">
        <v>1</v>
      </c>
      <c r="AE69">
        <v>0</v>
      </c>
      <c r="AF69">
        <v>0</v>
      </c>
      <c r="AG69">
        <v>0</v>
      </c>
      <c r="AH69">
        <v>4</v>
      </c>
      <c r="AI69">
        <v>2</v>
      </c>
      <c r="AJ69">
        <v>1</v>
      </c>
      <c r="AK69">
        <v>1</v>
      </c>
      <c r="AL69">
        <v>4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2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0</v>
      </c>
      <c r="AY69">
        <f t="shared" si="31"/>
        <v>3</v>
      </c>
    </row>
    <row r="70" spans="28:51" x14ac:dyDescent="0.25">
      <c r="AB70">
        <v>21</v>
      </c>
      <c r="AC70" t="s">
        <v>20</v>
      </c>
      <c r="AD70">
        <v>0</v>
      </c>
      <c r="AE70">
        <v>0</v>
      </c>
      <c r="AF70">
        <v>0</v>
      </c>
      <c r="AG70">
        <v>0</v>
      </c>
      <c r="AH70">
        <v>3</v>
      </c>
      <c r="AI70">
        <v>2</v>
      </c>
      <c r="AJ70">
        <v>0</v>
      </c>
      <c r="AK70">
        <v>1</v>
      </c>
      <c r="AL70">
        <v>0</v>
      </c>
      <c r="AM70">
        <v>0</v>
      </c>
      <c r="AN70">
        <v>2</v>
      </c>
      <c r="AO70">
        <v>0</v>
      </c>
      <c r="AP70">
        <v>0</v>
      </c>
      <c r="AQ70">
        <v>0</v>
      </c>
      <c r="AR70">
        <v>1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f t="shared" si="31"/>
        <v>3</v>
      </c>
    </row>
    <row r="71" spans="28:51" x14ac:dyDescent="0.25">
      <c r="AB71">
        <v>22</v>
      </c>
      <c r="AC71" t="s">
        <v>4</v>
      </c>
      <c r="AD71">
        <v>0</v>
      </c>
      <c r="AE71">
        <v>0</v>
      </c>
      <c r="AF71">
        <v>0</v>
      </c>
      <c r="AG71">
        <v>0</v>
      </c>
      <c r="AH71">
        <v>5</v>
      </c>
      <c r="AI71">
        <v>2</v>
      </c>
      <c r="AJ71">
        <v>1</v>
      </c>
      <c r="AK71">
        <v>1</v>
      </c>
      <c r="AL71">
        <v>2</v>
      </c>
      <c r="AM71">
        <v>0</v>
      </c>
      <c r="AN71">
        <v>3</v>
      </c>
      <c r="AO71">
        <v>0</v>
      </c>
      <c r="AP71">
        <v>1</v>
      </c>
      <c r="AQ71">
        <v>0</v>
      </c>
      <c r="AR71">
        <v>1</v>
      </c>
      <c r="AS71">
        <v>0</v>
      </c>
      <c r="AT71">
        <v>0</v>
      </c>
      <c r="AU71">
        <v>2</v>
      </c>
      <c r="AV71">
        <v>0</v>
      </c>
      <c r="AW71">
        <v>1</v>
      </c>
      <c r="AX71">
        <v>0</v>
      </c>
      <c r="AY71">
        <f t="shared" si="31"/>
        <v>4</v>
      </c>
    </row>
    <row r="72" spans="28:51" x14ac:dyDescent="0.25">
      <c r="AB72">
        <v>23</v>
      </c>
      <c r="AC72" t="s">
        <v>9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2</v>
      </c>
      <c r="AJ72">
        <v>0</v>
      </c>
      <c r="AK72">
        <v>0</v>
      </c>
      <c r="AL72">
        <v>1</v>
      </c>
      <c r="AM72">
        <v>0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0</v>
      </c>
      <c r="AU72">
        <v>3</v>
      </c>
      <c r="AV72">
        <v>0</v>
      </c>
      <c r="AW72">
        <v>0</v>
      </c>
      <c r="AX72">
        <v>0</v>
      </c>
      <c r="AY72">
        <f t="shared" si="31"/>
        <v>4</v>
      </c>
    </row>
    <row r="73" spans="28:51" x14ac:dyDescent="0.25">
      <c r="AB73">
        <v>24</v>
      </c>
      <c r="AC73" t="s">
        <v>19</v>
      </c>
      <c r="AD73">
        <v>0</v>
      </c>
      <c r="AE73">
        <v>0</v>
      </c>
      <c r="AF73">
        <v>0</v>
      </c>
      <c r="AG73">
        <v>0</v>
      </c>
      <c r="AH73">
        <v>3</v>
      </c>
      <c r="AI73">
        <v>2</v>
      </c>
      <c r="AJ73">
        <v>0</v>
      </c>
      <c r="AK73">
        <v>1</v>
      </c>
      <c r="AL73">
        <v>0</v>
      </c>
      <c r="AM73">
        <v>0</v>
      </c>
      <c r="AN73">
        <v>3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f t="shared" si="31"/>
        <v>4</v>
      </c>
    </row>
    <row r="74" spans="28:51" x14ac:dyDescent="0.25">
      <c r="AB74">
        <v>25</v>
      </c>
      <c r="AC74" t="s">
        <v>30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0</v>
      </c>
      <c r="AY74">
        <f t="shared" si="31"/>
        <v>5</v>
      </c>
    </row>
    <row r="75" spans="28:51" x14ac:dyDescent="0.25">
      <c r="AB75">
        <v>26</v>
      </c>
      <c r="AC75" t="s">
        <v>31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2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f t="shared" si="31"/>
        <v>5</v>
      </c>
    </row>
  </sheetData>
  <autoFilter ref="A2:AB28">
    <sortState ref="A3:AB28">
      <sortCondition descending="1" ref="AA2:AA28"/>
    </sortState>
  </autoFilter>
  <mergeCells count="26">
    <mergeCell ref="AX1:BB1"/>
    <mergeCell ref="AK38:AT38"/>
    <mergeCell ref="B1:F1"/>
    <mergeCell ref="G1:K1"/>
    <mergeCell ref="L1:P1"/>
    <mergeCell ref="Q1:U1"/>
    <mergeCell ref="V1:Z1"/>
    <mergeCell ref="AC1:AC2"/>
    <mergeCell ref="AK39:AT39"/>
    <mergeCell ref="AK40:AT40"/>
    <mergeCell ref="AK41:AT41"/>
    <mergeCell ref="AK42:AT42"/>
    <mergeCell ref="AD1:AH1"/>
    <mergeCell ref="AI1:AM1"/>
    <mergeCell ref="AN1:AR1"/>
    <mergeCell ref="AS1:AW1"/>
    <mergeCell ref="AK30:AT30"/>
    <mergeCell ref="AK31:AT31"/>
    <mergeCell ref="AK32:AT32"/>
    <mergeCell ref="AK33:AT33"/>
    <mergeCell ref="AK34:AT34"/>
    <mergeCell ref="BC1:BC2"/>
    <mergeCell ref="BC3:BC4"/>
    <mergeCell ref="BC5:BC8"/>
    <mergeCell ref="BC9:BC15"/>
    <mergeCell ref="BC16:BC28"/>
  </mergeCells>
  <conditionalFormatting sqref="AE3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{F5EEFF2D-62CE-4909-A008-1FC5332BB917}</x14:id>
        </ext>
      </extLst>
    </cfRule>
  </conditionalFormatting>
  <conditionalFormatting sqref="AE4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{80F9734D-2A6A-40CE-AE11-40767C24A3E3}</x14:id>
        </ext>
      </extLst>
    </cfRule>
  </conditionalFormatting>
  <conditionalFormatting sqref="AE5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{525CB5B7-4A85-4680-B37B-5BDFD5B2C7D5}</x14:id>
        </ext>
      </extLst>
    </cfRule>
  </conditionalFormatting>
  <conditionalFormatting sqref="AE7 AE11 AE15 AE19 AE23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{B7DB9907-CCB5-4695-A3DC-305435624E93}</x14:id>
        </ext>
      </extLst>
    </cfRule>
  </conditionalFormatting>
  <conditionalFormatting sqref="AE8 AE12 AE16 AE20 AE24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{DA135712-468D-408A-85BA-BE21983C444E}</x14:id>
        </ext>
      </extLst>
    </cfRule>
  </conditionalFormatting>
  <conditionalFormatting sqref="AE9 AE13 AE17 AE21 AE25 AE27">
    <cfRule type="dataBar" priority="1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{13920BA4-432A-4AAB-955D-9A6B6D2789F3}</x14:id>
        </ext>
      </extLst>
    </cfRule>
  </conditionalFormatting>
  <conditionalFormatting sqref="AE10 AE14 AE18 AE22 AE26 AE28:AE29 AE35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{63F61E57-E1E7-4778-AFFF-00232232260D}</x14:id>
        </ext>
      </extLst>
    </cfRule>
  </conditionalFormatting>
  <conditionalFormatting sqref="AD3:AD29 AX3:AX29 AX35 AD35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{5D56539E-E86C-4F44-906B-CA182384629E}</x14:id>
        </ext>
      </extLst>
    </cfRule>
  </conditionalFormatting>
  <conditionalFormatting sqref="AF3:AF29 AK3:AK29 AZ3:AZ29 AZ35 AK35 AF35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{5B2CEE2A-F838-4B47-B80C-FE258F82F1C3}</x14:id>
        </ext>
      </extLst>
    </cfRule>
  </conditionalFormatting>
  <conditionalFormatting sqref="AG3:AG29 BA3:BA29 BA35 AG35">
    <cfRule type="dataBar" priority="15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{521EE9CA-5FFD-4DB0-A638-653F751D789C}</x14:id>
        </ext>
      </extLst>
    </cfRule>
  </conditionalFormatting>
  <conditionalFormatting sqref="AH3:AH29 AR3:AR29 AR35 AH35">
    <cfRule type="dataBar" priority="15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{34010935-6626-484E-9F0E-60DE63830CE0}</x14:id>
        </ext>
      </extLst>
    </cfRule>
  </conditionalFormatting>
  <conditionalFormatting sqref="AU38">
    <cfRule type="dataBar" priority="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{03970210-FC47-46CA-99EB-0EC3546D5EDA}</x14:id>
        </ext>
      </extLst>
    </cfRule>
  </conditionalFormatting>
  <conditionalFormatting sqref="AU39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{2941C500-57E9-4BE8-8676-AB711FABCF29}</x14:id>
        </ext>
      </extLst>
    </cfRule>
  </conditionalFormatting>
  <conditionalFormatting sqref="AU40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{85DA0CF4-4120-4DEC-9F6E-74F6D21C89C4}</x14:id>
        </ext>
      </extLst>
    </cfRule>
  </conditionalFormatting>
  <conditionalFormatting sqref="AU41">
    <cfRule type="dataBar" priority="15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{1A0573DD-A9BC-4D84-A3BD-89CDD5996F7B}</x14:id>
        </ext>
      </extLst>
    </cfRule>
  </conditionalFormatting>
  <conditionalFormatting sqref="AU42">
    <cfRule type="dataBar" priority="15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{87BA9CE8-1B1A-4447-9F23-594A9BD63BC6}</x14:id>
        </ext>
      </extLst>
    </cfRule>
  </conditionalFormatting>
  <conditionalFormatting sqref="AE6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{36A66281-834F-43ED-8695-C77276CF2231}</x14:id>
        </ext>
      </extLst>
    </cfRule>
  </conditionalFormatting>
  <conditionalFormatting sqref="AE36:AE37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{20B4842D-7573-4FCC-9CE0-508022527FE8}</x14:id>
        </ext>
      </extLst>
    </cfRule>
  </conditionalFormatting>
  <conditionalFormatting sqref="AD36:AD37">
    <cfRule type="dataBar" priority="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{7DF02DF3-ADDE-43C9-A877-498DBCA448C8}</x14:id>
        </ext>
      </extLst>
    </cfRule>
  </conditionalFormatting>
  <conditionalFormatting sqref="AF36:AF37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{E71D3A8E-B6A7-477C-B911-052C17A3D597}</x14:id>
        </ext>
      </extLst>
    </cfRule>
  </conditionalFormatting>
  <conditionalFormatting sqref="AG36:AG37">
    <cfRule type="dataBar" priority="14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{FCFE3211-B7FF-485C-BF54-208850EC86E0}</x14:id>
        </ext>
      </extLst>
    </cfRule>
  </conditionalFormatting>
  <conditionalFormatting sqref="AH36:AH37">
    <cfRule type="dataBar" priority="14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{8356943B-3A71-453C-90AD-83605E66A6D1}</x14:id>
        </ext>
      </extLst>
    </cfRule>
  </conditionalFormatting>
  <conditionalFormatting sqref="AD36:AD37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{DD9F4FF5-1ABD-4D9F-955F-CAA2D776A715}</x14:id>
        </ext>
      </extLst>
    </cfRule>
  </conditionalFormatting>
  <conditionalFormatting sqref="AE36:AE37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{3663FE4D-1E2D-4DCC-8031-2DB9D9A3158C}</x14:id>
        </ext>
      </extLst>
    </cfRule>
  </conditionalFormatting>
  <conditionalFormatting sqref="AF36:AF37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{924A5F70-F80F-42CF-AD18-0E0DC0C80C73}</x14:id>
        </ext>
      </extLst>
    </cfRule>
  </conditionalFormatting>
  <conditionalFormatting sqref="AG36:AG37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{845A6452-6B04-43DC-941F-AAA4747105AB}</x14:id>
        </ext>
      </extLst>
    </cfRule>
  </conditionalFormatting>
  <conditionalFormatting sqref="AH36:AH37">
    <cfRule type="dataBar" priority="13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{E17365AD-40A2-4E58-B4A8-BEAA0F4A6EF5}</x14:id>
        </ext>
      </extLst>
    </cfRule>
  </conditionalFormatting>
  <conditionalFormatting sqref="AJ37">
    <cfRule type="dataBar" priority="1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{0531CB66-86D0-48B0-A1BC-695F89CAB8D2}</x14:id>
        </ext>
      </extLst>
    </cfRule>
  </conditionalFormatting>
  <conditionalFormatting sqref="AI37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{75F77B0F-6B41-41A8-8135-5DD496601802}</x14:id>
        </ext>
      </extLst>
    </cfRule>
  </conditionalFormatting>
  <conditionalFormatting sqref="AK36:AK37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{FB24BBC8-4F8B-4650-82DA-5D3C3218BB7B}</x14:id>
        </ext>
      </extLst>
    </cfRule>
  </conditionalFormatting>
  <conditionalFormatting sqref="AL37">
    <cfRule type="dataBar" priority="13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{BC1E52D5-D989-4728-A999-AC5F34237831}</x14:id>
        </ext>
      </extLst>
    </cfRule>
  </conditionalFormatting>
  <conditionalFormatting sqref="AM37">
    <cfRule type="dataBar" priority="13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{250B87B6-D3AA-4DC7-A152-21A42775127E}</x14:id>
        </ext>
      </extLst>
    </cfRule>
  </conditionalFormatting>
  <conditionalFormatting sqref="AI37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{36D8D258-28C3-4E23-8C70-7B9EBEBFF0D8}</x14:id>
        </ext>
      </extLst>
    </cfRule>
  </conditionalFormatting>
  <conditionalFormatting sqref="AJ37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{5651FD72-D182-4059-842F-D6FFA6A4AE72}</x14:id>
        </ext>
      </extLst>
    </cfRule>
  </conditionalFormatting>
  <conditionalFormatting sqref="AK36:AK37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{9F12DC45-6FF2-402C-9FB6-33D50DA23E4B}</x14:id>
        </ext>
      </extLst>
    </cfRule>
  </conditionalFormatting>
  <conditionalFormatting sqref="AL37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{1632B666-EF05-4B6B-AA0E-0BA1B17B73BB}</x14:id>
        </ext>
      </extLst>
    </cfRule>
  </conditionalFormatting>
  <conditionalFormatting sqref="AM37">
    <cfRule type="dataBar" priority="12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{7BFABC7B-6062-487C-A104-3E334A9ABFD8}</x14:id>
        </ext>
      </extLst>
    </cfRule>
  </conditionalFormatting>
  <conditionalFormatting sqref="AO37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{45B708A5-C414-4D25-B1D0-0C4FC54A201B}</x14:id>
        </ext>
      </extLst>
    </cfRule>
  </conditionalFormatting>
  <conditionalFormatting sqref="AN37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{9CFBAEF8-52CE-4BC9-A368-4A897EBA4D53}</x14:id>
        </ext>
      </extLst>
    </cfRule>
  </conditionalFormatting>
  <conditionalFormatting sqref="AP37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{F2924932-407E-4FFA-BFDA-A4FC66F84C31}</x14:id>
        </ext>
      </extLst>
    </cfRule>
  </conditionalFormatting>
  <conditionalFormatting sqref="AQ37">
    <cfRule type="dataBar" priority="1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{12AC2D74-7B56-4009-AC02-EE86E04FAB56}</x14:id>
        </ext>
      </extLst>
    </cfRule>
  </conditionalFormatting>
  <conditionalFormatting sqref="AR36:AR37">
    <cfRule type="dataBar" priority="1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{4AE2AC51-DCCC-479C-8953-C09449DDA7BC}</x14:id>
        </ext>
      </extLst>
    </cfRule>
  </conditionalFormatting>
  <conditionalFormatting sqref="AN37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{3A2EA0ED-8D46-414A-A0C2-D09C622E088F}</x14:id>
        </ext>
      </extLst>
    </cfRule>
  </conditionalFormatting>
  <conditionalFormatting sqref="AO37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{A1A74CF7-67EC-41CC-AA27-F2A41B3A057C}</x14:id>
        </ext>
      </extLst>
    </cfRule>
  </conditionalFormatting>
  <conditionalFormatting sqref="AP37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{986FAC2F-1E91-4AF1-9AC1-1D2849D9B634}</x14:id>
        </ext>
      </extLst>
    </cfRule>
  </conditionalFormatting>
  <conditionalFormatting sqref="AQ37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{53851B3F-EFE9-440C-AAD1-A3B3E38BBBCB}</x14:id>
        </ext>
      </extLst>
    </cfRule>
  </conditionalFormatting>
  <conditionalFormatting sqref="AR36:AR37">
    <cfRule type="dataBar" priority="11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{A80DBB97-BCBC-4E0B-8C22-C0E51FDEFB9F}</x14:id>
        </ext>
      </extLst>
    </cfRule>
  </conditionalFormatting>
  <conditionalFormatting sqref="AT37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{8A483B9B-28E7-4094-9471-A283A1F55A41}</x14:id>
        </ext>
      </extLst>
    </cfRule>
  </conditionalFormatting>
  <conditionalFormatting sqref="AS37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{4CA75689-1784-4F03-852A-31C30CB6C525}</x14:id>
        </ext>
      </extLst>
    </cfRule>
  </conditionalFormatting>
  <conditionalFormatting sqref="AU37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{2BDCA635-E52D-4AC8-9DB9-179BD515DB08}</x14:id>
        </ext>
      </extLst>
    </cfRule>
  </conditionalFormatting>
  <conditionalFormatting sqref="AV37">
    <cfRule type="dataBar" priority="11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{06365446-426C-4A7D-A453-E4FDFDF6A1B9}</x14:id>
        </ext>
      </extLst>
    </cfRule>
  </conditionalFormatting>
  <conditionalFormatting sqref="AW37">
    <cfRule type="dataBar" priority="1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{A7BA4754-C03A-4E83-ABFC-FE898404C3E8}</x14:id>
        </ext>
      </extLst>
    </cfRule>
  </conditionalFormatting>
  <conditionalFormatting sqref="AS37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{CD28FA8D-9242-4526-96D7-0833AFDA027D}</x14:id>
        </ext>
      </extLst>
    </cfRule>
  </conditionalFormatting>
  <conditionalFormatting sqref="AT37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{FA27F5B6-2BCB-4A37-BCA3-3627293B67ED}</x14:id>
        </ext>
      </extLst>
    </cfRule>
  </conditionalFormatting>
  <conditionalFormatting sqref="AU37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{52656A28-00F8-4979-9FC4-3CC25338E753}</x14:id>
        </ext>
      </extLst>
    </cfRule>
  </conditionalFormatting>
  <conditionalFormatting sqref="AV37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{FD0951F1-5058-4000-A27E-51B82A80EBB7}</x14:id>
        </ext>
      </extLst>
    </cfRule>
  </conditionalFormatting>
  <conditionalFormatting sqref="AW37">
    <cfRule type="dataBar" priority="10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{2850FBCA-84AB-4A8F-830B-517DE0E5A6F8}</x14:id>
        </ext>
      </extLst>
    </cfRule>
  </conditionalFormatting>
  <conditionalFormatting sqref="AY3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{0B2C68EB-CDD6-4C61-BFE5-ADBAC94ED177}</x14:id>
        </ext>
      </extLst>
    </cfRule>
  </conditionalFormatting>
  <conditionalFormatting sqref="AX36:AX37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{B4B99E46-984E-4F67-AC70-0A26D657D64F}</x14:id>
        </ext>
      </extLst>
    </cfRule>
  </conditionalFormatting>
  <conditionalFormatting sqref="AZ36:AZ37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{9D8B5303-48BE-4102-BA57-3D9ED989D7E7}</x14:id>
        </ext>
      </extLst>
    </cfRule>
  </conditionalFormatting>
  <conditionalFormatting sqref="BA36:BA37">
    <cfRule type="dataBar" priority="10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{6E1A8E90-54CC-4E49-96FA-54F51F5CE0A5}</x14:id>
        </ext>
      </extLst>
    </cfRule>
  </conditionalFormatting>
  <conditionalFormatting sqref="BB37">
    <cfRule type="dataBar" priority="10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{8849D0FC-A450-4392-B4E7-0005E988E54F}</x14:id>
        </ext>
      </extLst>
    </cfRule>
  </conditionalFormatting>
  <conditionalFormatting sqref="AX36:AX37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{12DDAABC-CB1F-43C3-A6EF-92B0427F8891}</x14:id>
        </ext>
      </extLst>
    </cfRule>
  </conditionalFormatting>
  <conditionalFormatting sqref="AY3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{FD0A32E6-7AAF-41AF-A903-5B9228B14BA5}</x14:id>
        </ext>
      </extLst>
    </cfRule>
  </conditionalFormatting>
  <conditionalFormatting sqref="AZ36:AZ37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{405AD961-624A-47FC-A995-0E9DA0DC119C}</x14:id>
        </ext>
      </extLst>
    </cfRule>
  </conditionalFormatting>
  <conditionalFormatting sqref="BA36:BA37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{D3118BCB-54B2-4AF9-871B-2B2B5A335139}</x14:id>
        </ext>
      </extLst>
    </cfRule>
  </conditionalFormatting>
  <conditionalFormatting sqref="BB37">
    <cfRule type="dataBar" priority="9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{2653E2E2-49F3-4B8A-B722-C7813451EDC4}</x14:id>
        </ext>
      </extLst>
    </cfRule>
  </conditionalFormatting>
  <conditionalFormatting sqref="AD3:AD29 AD35:AD36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{F76BF6AE-B7D1-4739-B14B-DD23A4473BD6}</x14:id>
        </ext>
      </extLst>
    </cfRule>
  </conditionalFormatting>
  <conditionalFormatting sqref="AI3:AI29 AI35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{E4F183E4-4804-4CFE-8DEF-2F0C578495E2}</x14:id>
        </ext>
      </extLst>
    </cfRule>
  </conditionalFormatting>
  <conditionalFormatting sqref="AI36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{C071DE43-305B-4D36-A99D-3185721A154B}</x14:id>
        </ext>
      </extLst>
    </cfRule>
  </conditionalFormatting>
  <conditionalFormatting sqref="AI36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{549D693A-AA9A-4011-B7A6-3A8D12A61C81}</x14:id>
        </ext>
      </extLst>
    </cfRule>
  </conditionalFormatting>
  <conditionalFormatting sqref="AI3:AI29 AI35:AI36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{ECFE24CC-CF59-4EDD-9D9A-20986876F6D6}</x14:id>
        </ext>
      </extLst>
    </cfRule>
  </conditionalFormatting>
  <conditionalFormatting sqref="AN3:AN29 AN35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{940EA2B9-596F-42A6-9FCB-D20D682CB809}</x14:id>
        </ext>
      </extLst>
    </cfRule>
  </conditionalFormatting>
  <conditionalFormatting sqref="AN36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{848EFAE8-D424-4D55-9E1E-617ECBB60A08}</x14:id>
        </ext>
      </extLst>
    </cfRule>
  </conditionalFormatting>
  <conditionalFormatting sqref="AN36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{46EDF128-C826-43DB-98AD-1E318E4DA72E}</x14:id>
        </ext>
      </extLst>
    </cfRule>
  </conditionalFormatting>
  <conditionalFormatting sqref="AN3:AN29 AN35:AN36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{F5D6966B-2C26-4289-8523-6392F3A45371}</x14:id>
        </ext>
      </extLst>
    </cfRule>
  </conditionalFormatting>
  <conditionalFormatting sqref="AS3:AS29 AS35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{BE38FC4C-1FCE-4C44-96FE-9DC6E384B1F7}</x14:id>
        </ext>
      </extLst>
    </cfRule>
  </conditionalFormatting>
  <conditionalFormatting sqref="AS36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{A5725C1F-F4D0-41B8-BF47-441C868E4513}</x14:id>
        </ext>
      </extLst>
    </cfRule>
  </conditionalFormatting>
  <conditionalFormatting sqref="AS36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{0D3A1EC9-44D2-47F4-8D6D-0F24B4DDDE02}</x14:id>
        </ext>
      </extLst>
    </cfRule>
  </conditionalFormatting>
  <conditionalFormatting sqref="AS3:AS29 AS35:AS36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{5BECEEED-5385-46B5-8E59-B9F12038591E}</x14:id>
        </ext>
      </extLst>
    </cfRule>
  </conditionalFormatting>
  <conditionalFormatting sqref="AE3:AE29 AE35:AE3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{5DA15244-B5E7-4E91-8FDF-910A7518C4EF}</x14:id>
        </ext>
      </extLst>
    </cfRule>
  </conditionalFormatting>
  <conditionalFormatting sqref="AJ3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{F8A52FD3-BB56-4C08-80F6-31A0EA42058E}</x14:id>
        </ext>
      </extLst>
    </cfRule>
  </conditionalFormatting>
  <conditionalFormatting sqref="AJ4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{310BF3CB-1C3F-4658-8B7F-DB01834E6DF0}</x14:id>
        </ext>
      </extLst>
    </cfRule>
  </conditionalFormatting>
  <conditionalFormatting sqref="AJ5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{7271EEFF-52DA-44E0-953C-266509935A5B}</x14:id>
        </ext>
      </extLst>
    </cfRule>
  </conditionalFormatting>
  <conditionalFormatting sqref="AJ7 AJ11 AJ15 AJ19 AJ23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{EED24746-F2A7-468B-A6B7-11A531000F44}</x14:id>
        </ext>
      </extLst>
    </cfRule>
  </conditionalFormatting>
  <conditionalFormatting sqref="AJ8 AJ12 AJ16 AJ20 AJ24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{D12A87BD-FC70-4797-9EE8-A6396FE41BFC}</x14:id>
        </ext>
      </extLst>
    </cfRule>
  </conditionalFormatting>
  <conditionalFormatting sqref="AJ9 AJ13 AJ17 AJ21 AJ25 AJ27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{047AC988-7AD6-4435-ACAA-1BDB321D16F9}</x14:id>
        </ext>
      </extLst>
    </cfRule>
  </conditionalFormatting>
  <conditionalFormatting sqref="AJ14 AJ10 AJ18 AJ22 AJ26 AJ28:AJ29 AJ35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{F6AA37FD-F760-4971-8301-357D282A1B0E}</x14:id>
        </ext>
      </extLst>
    </cfRule>
  </conditionalFormatting>
  <conditionalFormatting sqref="AJ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{7F2926A6-09A7-438D-995C-0124A52C178D}</x14:id>
        </ext>
      </extLst>
    </cfRule>
  </conditionalFormatting>
  <conditionalFormatting sqref="AJ36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{E9E814BB-06A9-417B-8005-704E7B670A10}</x14:id>
        </ext>
      </extLst>
    </cfRule>
  </conditionalFormatting>
  <conditionalFormatting sqref="AJ3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{750A971E-C5F9-4CB8-9C50-D855155A909F}</x14:id>
        </ext>
      </extLst>
    </cfRule>
  </conditionalFormatting>
  <conditionalFormatting sqref="AJ3:AJ29 AJ35:AJ36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{7A534A2C-70DE-4015-A0D1-02EC36E70B30}</x14:id>
        </ext>
      </extLst>
    </cfRule>
  </conditionalFormatting>
  <conditionalFormatting sqref="AO3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{878C9DB2-4D5A-46D4-B7E4-068E433408FF}</x14:id>
        </ext>
      </extLst>
    </cfRule>
  </conditionalFormatting>
  <conditionalFormatting sqref="AO4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{455258FF-2AE1-44E6-B2E4-95514353F78C}</x14:id>
        </ext>
      </extLst>
    </cfRule>
  </conditionalFormatting>
  <conditionalFormatting sqref="AO5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{F3C1AFAF-DD17-4EF8-9C1F-74E1C45FB692}</x14:id>
        </ext>
      </extLst>
    </cfRule>
  </conditionalFormatting>
  <conditionalFormatting sqref="AO7 AO11 AO15 AO19 AO23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{B5DF33C1-CA2C-4F69-BE02-D1B6D9A20FF1}</x14:id>
        </ext>
      </extLst>
    </cfRule>
  </conditionalFormatting>
  <conditionalFormatting sqref="AO8 AO12 AO16 AO20 AO24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{AC79EAF0-6723-47F7-9C6E-CFFED5572FF8}</x14:id>
        </ext>
      </extLst>
    </cfRule>
  </conditionalFormatting>
  <conditionalFormatting sqref="AO13 AO9 AO17 AO21 AO25 AO27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{D9FAD20C-516D-433F-971D-7C8BE143049C}</x14:id>
        </ext>
      </extLst>
    </cfRule>
  </conditionalFormatting>
  <conditionalFormatting sqref="AO14 AO10 AO18 AO22 AO26 AO28:AO29 AO35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{1E54357B-DF24-4976-8D5E-D8048AFCDCCF}</x14:id>
        </ext>
      </extLst>
    </cfRule>
  </conditionalFormatting>
  <conditionalFormatting sqref="AO6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{575C7ADC-8D70-4B7C-AF1E-A2345E98350A}</x14:id>
        </ext>
      </extLst>
    </cfRule>
  </conditionalFormatting>
  <conditionalFormatting sqref="AO36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{4717E207-3839-4206-85B3-280023CFEBA7}</x14:id>
        </ext>
      </extLst>
    </cfRule>
  </conditionalFormatting>
  <conditionalFormatting sqref="AO36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{04D2C3CF-F6EC-4400-AE12-BECAF504A3DD}</x14:id>
        </ext>
      </extLst>
    </cfRule>
  </conditionalFormatting>
  <conditionalFormatting sqref="AO3:AO29 AO35:AO3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{4905FEA8-7AFC-49E1-8CEC-8F594F8C2518}</x14:id>
        </ext>
      </extLst>
    </cfRule>
  </conditionalFormatting>
  <conditionalFormatting sqref="AT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{4C078FBE-705C-4836-B718-EA650E0E5FCC}</x14:id>
        </ext>
      </extLst>
    </cfRule>
  </conditionalFormatting>
  <conditionalFormatting sqref="AT4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{8CF5A206-7F0F-4914-9CF4-B4805F55F36A}</x14:id>
        </ext>
      </extLst>
    </cfRule>
  </conditionalFormatting>
  <conditionalFormatting sqref="AT5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{29AE0555-9499-4FF2-A2A7-196D0FC40DB2}</x14:id>
        </ext>
      </extLst>
    </cfRule>
  </conditionalFormatting>
  <conditionalFormatting sqref="AT7 AT11 AT15 AT19 AT2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{58933610-6C04-4474-A992-0A639BF5082D}</x14:id>
        </ext>
      </extLst>
    </cfRule>
  </conditionalFormatting>
  <conditionalFormatting sqref="AT8 AT12 AT16 AT20 AT24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{67CF4CAD-FC2F-4C00-8F41-2376BF2A78D3}</x14:id>
        </ext>
      </extLst>
    </cfRule>
  </conditionalFormatting>
  <conditionalFormatting sqref="AT9 AT13 AT17 AT21 AT25 AT2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{647F6B87-FE97-4D5A-97E6-B450F9B41E6F}</x14:id>
        </ext>
      </extLst>
    </cfRule>
  </conditionalFormatting>
  <conditionalFormatting sqref="AT10 AT14 AT18 AT22 AT26 AT28:AT29 AT35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{08526B69-E1D9-4443-8D7C-410E322E7553}</x14:id>
        </ext>
      </extLst>
    </cfRule>
  </conditionalFormatting>
  <conditionalFormatting sqref="AT6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{3FDEC1E9-6E4C-4808-8EA9-68DC5C6921DF}</x14:id>
        </ext>
      </extLst>
    </cfRule>
  </conditionalFormatting>
  <conditionalFormatting sqref="AT36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{2DBA0069-54AF-43E9-987C-05E898B1FCFF}</x14:id>
        </ext>
      </extLst>
    </cfRule>
  </conditionalFormatting>
  <conditionalFormatting sqref="AT36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{B8BB0C12-23DE-4BD1-B8B5-D53440308E08}</x14:id>
        </ext>
      </extLst>
    </cfRule>
  </conditionalFormatting>
  <conditionalFormatting sqref="AT3:AT29 AT35:AT36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{D30D5BE0-7FC5-41FC-B656-521FB1C0A291}</x14:id>
        </ext>
      </extLst>
    </cfRule>
  </conditionalFormatting>
  <conditionalFormatting sqref="AY3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{2F1A31F1-72B9-40AE-98B1-4EF4E9AA256A}</x14:id>
        </ext>
      </extLst>
    </cfRule>
  </conditionalFormatting>
  <conditionalFormatting sqref="AY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{872B3153-DEA9-4F47-9218-1F3C45B23148}</x14:id>
        </ext>
      </extLst>
    </cfRule>
  </conditionalFormatting>
  <conditionalFormatting sqref="AY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{F7C8AD8E-3DE3-48C6-8DC6-CDE17D2C06A6}</x14:id>
        </ext>
      </extLst>
    </cfRule>
  </conditionalFormatting>
  <conditionalFormatting sqref="AY7 AY11 AY15 AY19 AY23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{7FC2EE10-0EF1-4821-A601-B0322CA3FF90}</x14:id>
        </ext>
      </extLst>
    </cfRule>
  </conditionalFormatting>
  <conditionalFormatting sqref="AY8 AY12 AY16 AY20 AY24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{461E90F5-7D56-4015-869F-52E5F5036B14}</x14:id>
        </ext>
      </extLst>
    </cfRule>
  </conditionalFormatting>
  <conditionalFormatting sqref="AY9 AY13 AY17 AY21 AY25 AY27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{DB85D930-BD87-4C95-A917-A6A68304BF58}</x14:id>
        </ext>
      </extLst>
    </cfRule>
  </conditionalFormatting>
  <conditionalFormatting sqref="AY10 AY14 AY18 AY22 AY26 AY28:AY29 AY3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{E3ABBF4C-A467-4DCF-B42D-D401D664A15A}</x14:id>
        </ext>
      </extLst>
    </cfRule>
  </conditionalFormatting>
  <conditionalFormatting sqref="AY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{558B9CFA-2F67-4946-A8F7-D45EEBE2FEBA}</x14:id>
        </ext>
      </extLst>
    </cfRule>
  </conditionalFormatting>
  <conditionalFormatting sqref="AY36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{9A2ADC3C-543D-406A-9B13-7FAEC70358B1}</x14:id>
        </ext>
      </extLst>
    </cfRule>
  </conditionalFormatting>
  <conditionalFormatting sqref="AY36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{1180E064-DA95-48C9-B511-967958B0A7DA}</x14:id>
        </ext>
      </extLst>
    </cfRule>
  </conditionalFormatting>
  <conditionalFormatting sqref="AY3:AY29 AY35:AY36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{30BD8BA7-B5F3-4D6A-9D3D-5A3C35AC9416}</x14:id>
        </ext>
      </extLst>
    </cfRule>
  </conditionalFormatting>
  <conditionalFormatting sqref="AK3:AK29 AK35:AK36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{FFF9F9F3-3F68-4162-AB33-2C62996671C8}</x14:id>
        </ext>
      </extLst>
    </cfRule>
  </conditionalFormatting>
  <conditionalFormatting sqref="AP3:AP29 AP35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{329F5498-E91D-4172-A615-19CBC06D309D}</x14:id>
        </ext>
      </extLst>
    </cfRule>
  </conditionalFormatting>
  <conditionalFormatting sqref="AP36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{962705CD-055A-4CE7-8468-8B324C43B94F}</x14:id>
        </ext>
      </extLst>
    </cfRule>
  </conditionalFormatting>
  <conditionalFormatting sqref="AP36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{8F6A253A-C366-4089-915D-441B6F1A5AA9}</x14:id>
        </ext>
      </extLst>
    </cfRule>
  </conditionalFormatting>
  <conditionalFormatting sqref="AP3:AP29 AP35:AP36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{E69B8DCB-8445-4511-B2CF-B49CC501AC04}</x14:id>
        </ext>
      </extLst>
    </cfRule>
  </conditionalFormatting>
  <conditionalFormatting sqref="AU3:AU29 AU35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{5763B812-9FD5-4235-B49E-9EA27CD1E5FC}</x14:id>
        </ext>
      </extLst>
    </cfRule>
  </conditionalFormatting>
  <conditionalFormatting sqref="AU36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{A713DDEF-CB7B-473B-86F4-4A1D68ED923E}</x14:id>
        </ext>
      </extLst>
    </cfRule>
  </conditionalFormatting>
  <conditionalFormatting sqref="AU36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{54B82311-B2F2-4329-A06E-0BDBCA9D974F}</x14:id>
        </ext>
      </extLst>
    </cfRule>
  </conditionalFormatting>
  <conditionalFormatting sqref="AU3:AU29 AU35:AU36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{E4AD5C9F-8F90-4C62-99C0-9C97E7AFC0E5}</x14:id>
        </ext>
      </extLst>
    </cfRule>
  </conditionalFormatting>
  <conditionalFormatting sqref="AG3:AG29 AG35:AG3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{0812EAD7-F633-4FDA-B622-E5C986C4F631}</x14:id>
        </ext>
      </extLst>
    </cfRule>
  </conditionalFormatting>
  <conditionalFormatting sqref="AL3:AL29 AL35">
    <cfRule type="dataBar" priority="3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{429924C7-AA95-4415-8D06-574057EA2D8D}</x14:id>
        </ext>
      </extLst>
    </cfRule>
  </conditionalFormatting>
  <conditionalFormatting sqref="AL36">
    <cfRule type="dataBar" priority="2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{BF0E7F11-9415-4390-AB82-C56EA5582B13}</x14:id>
        </ext>
      </extLst>
    </cfRule>
  </conditionalFormatting>
  <conditionalFormatting sqref="AL36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{86E3445A-2A86-4BE5-B0E2-DF8AEA2E0921}</x14:id>
        </ext>
      </extLst>
    </cfRule>
  </conditionalFormatting>
  <conditionalFormatting sqref="AL3:AL29 AL35:AL3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{EE6DD7D9-767C-472B-896D-29172213076D}</x14:id>
        </ext>
      </extLst>
    </cfRule>
  </conditionalFormatting>
  <conditionalFormatting sqref="AQ3:AQ29 AQ35">
    <cfRule type="dataBar" priority="2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{2257A95E-E635-4CEC-9C15-889732E3A431}</x14:id>
        </ext>
      </extLst>
    </cfRule>
  </conditionalFormatting>
  <conditionalFormatting sqref="AQ36">
    <cfRule type="dataBar" priority="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{AE4D5AFF-84A3-4C7F-BA71-6F6C4348E1DD}</x14:id>
        </ext>
      </extLst>
    </cfRule>
  </conditionalFormatting>
  <conditionalFormatting sqref="AQ3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{4473C6A7-34A0-4685-9E32-EB834E5663E4}</x14:id>
        </ext>
      </extLst>
    </cfRule>
  </conditionalFormatting>
  <conditionalFormatting sqref="AQ3:AQ29 AQ35:AQ36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{774DD13B-FC1A-40D8-AA9D-AF8A3B5C6387}</x14:id>
        </ext>
      </extLst>
    </cfRule>
  </conditionalFormatting>
  <conditionalFormatting sqref="AV3:AV29 AV35">
    <cfRule type="dataBar" priority="2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{7A8D0651-4CDA-4D1B-A4A3-22872170922E}</x14:id>
        </ext>
      </extLst>
    </cfRule>
  </conditionalFormatting>
  <conditionalFormatting sqref="AV36">
    <cfRule type="dataBar" priority="2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{1CBA5784-16B0-4AF8-87FF-20BC348A1E51}</x14:id>
        </ext>
      </extLst>
    </cfRule>
  </conditionalFormatting>
  <conditionalFormatting sqref="AV3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{CAFA89A7-769B-4FE4-A55C-2D0A14F4EC04}</x14:id>
        </ext>
      </extLst>
    </cfRule>
  </conditionalFormatting>
  <conditionalFormatting sqref="AV3:AV29 AV35:AV3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{F318F308-A389-4DEB-889A-4E61F3E48DAD}</x14:id>
        </ext>
      </extLst>
    </cfRule>
  </conditionalFormatting>
  <conditionalFormatting sqref="AR3:AR29 AR35:AR36"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{12240DD1-3F27-45A9-8422-EBFF21ABA0A2}</x14:id>
        </ext>
      </extLst>
    </cfRule>
  </conditionalFormatting>
  <conditionalFormatting sqref="AW3:AW29 AW35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{9C6F8C2C-D164-4100-8564-49C79448EF07}</x14:id>
        </ext>
      </extLst>
    </cfRule>
  </conditionalFormatting>
  <conditionalFormatting sqref="AW3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{A4833A98-C51A-43AD-9DE7-F5BC41E647A1}</x14:id>
        </ext>
      </extLst>
    </cfRule>
  </conditionalFormatting>
  <conditionalFormatting sqref="AW3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{29BCB208-E17D-4752-88E4-AA571FD97BEA}</x14:id>
        </ext>
      </extLst>
    </cfRule>
  </conditionalFormatting>
  <conditionalFormatting sqref="AW3:AW29 AW35:AW36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{17A653D0-6ED6-4607-B7C0-EA5626FD3CC3}</x14:id>
        </ext>
      </extLst>
    </cfRule>
  </conditionalFormatting>
  <conditionalFormatting sqref="BB3:BB29 BB35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{3AB550C3-450B-4715-A4CA-7DA3F6BA60E9}</x14:id>
        </ext>
      </extLst>
    </cfRule>
  </conditionalFormatting>
  <conditionalFormatting sqref="BB36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{320EE2F3-2B9A-4F90-A3A9-3A0DFA1CF5AA}</x14:id>
        </ext>
      </extLst>
    </cfRule>
  </conditionalFormatting>
  <conditionalFormatting sqref="BB36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{A034B946-04AB-4ACE-B2F9-C963FF597853}</x14:id>
        </ext>
      </extLst>
    </cfRule>
  </conditionalFormatting>
  <conditionalFormatting sqref="BB3:BB29 BB35:BB36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{E21223F3-8E49-4A67-9232-D04619D2CB55}</x14:id>
        </ext>
      </extLst>
    </cfRule>
  </conditionalFormatting>
  <conditionalFormatting sqref="AM3:AM29 AM35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{E8AE4E57-D72C-432F-A972-ADC8D4C2DAAA}</x14:id>
        </ext>
      </extLst>
    </cfRule>
  </conditionalFormatting>
  <conditionalFormatting sqref="AM36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{423FDD5C-7879-453D-A732-CCA5866144D5}</x14:id>
        </ext>
      </extLst>
    </cfRule>
  </conditionalFormatting>
  <conditionalFormatting sqref="AM36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{3BF07FEB-E5C6-40AB-87C9-02E892133310}</x14:id>
        </ext>
      </extLst>
    </cfRule>
  </conditionalFormatting>
  <conditionalFormatting sqref="AM3:AM29 AM35:AM3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{8865C6F8-8F4A-4E75-B71D-8FB4A8423C92}</x14:id>
        </ext>
      </extLst>
    </cfRule>
  </conditionalFormatting>
  <conditionalFormatting sqref="AU3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{2734C438-3ABA-4B7C-B83F-8DDADFB922AD}</x14:id>
        </ext>
      </extLst>
    </cfRule>
  </conditionalFormatting>
  <conditionalFormatting sqref="AU3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{9CE2A35A-2290-499D-804D-D20704F7B245}</x14:id>
        </ext>
      </extLst>
    </cfRule>
  </conditionalFormatting>
  <conditionalFormatting sqref="AU3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{303DCCD9-39D0-4752-95AD-DB88266F84E0}</x14:id>
        </ext>
      </extLst>
    </cfRule>
  </conditionalFormatting>
  <conditionalFormatting sqref="AU33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{E0FF0679-FBD4-48F1-96C7-4C9EA9555FB4}</x14:id>
        </ext>
      </extLst>
    </cfRule>
  </conditionalFormatting>
  <conditionalFormatting sqref="AU34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{5727FA7D-946A-46B2-95C8-87CF0A146F2C}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EFF2D-62CE-4909-A008-1FC5332BB9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</xm:sqref>
        </x14:conditionalFormatting>
        <x14:conditionalFormatting xmlns:xm="http://schemas.microsoft.com/office/excel/2006/main">
          <x14:cfRule type="dataBar" id="{80F9734D-2A6A-40CE-AE11-40767C24A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AE4</xm:sqref>
        </x14:conditionalFormatting>
        <x14:conditionalFormatting xmlns:xm="http://schemas.microsoft.com/office/excel/2006/main">
          <x14:cfRule type="dataBar" id="{525CB5B7-4A85-4680-B37B-5BDFD5B2C7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AE5</xm:sqref>
        </x14:conditionalFormatting>
        <x14:conditionalFormatting xmlns:xm="http://schemas.microsoft.com/office/excel/2006/main">
          <x14:cfRule type="dataBar" id="{B7DB9907-CCB5-4695-A3DC-305435624E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AE7 AE11 AE15 AE19 AE23</xm:sqref>
        </x14:conditionalFormatting>
        <x14:conditionalFormatting xmlns:xm="http://schemas.microsoft.com/office/excel/2006/main">
          <x14:cfRule type="dataBar" id="{DA135712-468D-408A-85BA-BE21983C44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 AE12 AE16 AE20 AE24</xm:sqref>
        </x14:conditionalFormatting>
        <x14:conditionalFormatting xmlns:xm="http://schemas.microsoft.com/office/excel/2006/main">
          <x14:cfRule type="dataBar" id="{13920BA4-432A-4AAB-955D-9A6B6D278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AE9 AE13 AE17 AE21 AE25 AE27</xm:sqref>
        </x14:conditionalFormatting>
        <x14:conditionalFormatting xmlns:xm="http://schemas.microsoft.com/office/excel/2006/main">
          <x14:cfRule type="dataBar" id="{63F61E57-E1E7-4778-AFFF-0023223226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AE10 AE14 AE18 AE22 AE26 AE28:AE29 AE35</xm:sqref>
        </x14:conditionalFormatting>
        <x14:conditionalFormatting xmlns:xm="http://schemas.microsoft.com/office/excel/2006/main">
          <x14:cfRule type="dataBar" id="{5D56539E-E86C-4F44-906B-CA18238462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AD3:AD29 AX3:AX29 AX35 AD35</xm:sqref>
        </x14:conditionalFormatting>
        <x14:conditionalFormatting xmlns:xm="http://schemas.microsoft.com/office/excel/2006/main">
          <x14:cfRule type="dataBar" id="{5B2CEE2A-F838-4B47-B80C-FE258F82F1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AF3:AF29 AK3:AK29 AZ3:AZ29 AZ35 AK35 AF35</xm:sqref>
        </x14:conditionalFormatting>
        <x14:conditionalFormatting xmlns:xm="http://schemas.microsoft.com/office/excel/2006/main">
          <x14:cfRule type="dataBar" id="{521EE9CA-5FFD-4DB0-A638-653F751D7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AG3:AG29 BA3:BA29 BA35 AG35</xm:sqref>
        </x14:conditionalFormatting>
        <x14:conditionalFormatting xmlns:xm="http://schemas.microsoft.com/office/excel/2006/main">
          <x14:cfRule type="dataBar" id="{34010935-6626-484E-9F0E-60DE63830C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AH3:AH29 AR3:AR29 AR35 AH35</xm:sqref>
        </x14:conditionalFormatting>
        <x14:conditionalFormatting xmlns:xm="http://schemas.microsoft.com/office/excel/2006/main">
          <x14:cfRule type="dataBar" id="{03970210-FC47-46CA-99EB-0EC3546D5E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AU38</xm:sqref>
        </x14:conditionalFormatting>
        <x14:conditionalFormatting xmlns:xm="http://schemas.microsoft.com/office/excel/2006/main">
          <x14:cfRule type="dataBar" id="{2941C500-57E9-4BE8-8676-AB711FABCF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AU39</xm:sqref>
        </x14:conditionalFormatting>
        <x14:conditionalFormatting xmlns:xm="http://schemas.microsoft.com/office/excel/2006/main">
          <x14:cfRule type="dataBar" id="{85DA0CF4-4120-4DEC-9F6E-74F6D21C89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AU40</xm:sqref>
        </x14:conditionalFormatting>
        <x14:conditionalFormatting xmlns:xm="http://schemas.microsoft.com/office/excel/2006/main">
          <x14:cfRule type="dataBar" id="{1A0573DD-A9BC-4D84-A3BD-89CDD5996F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AU41</xm:sqref>
        </x14:conditionalFormatting>
        <x14:conditionalFormatting xmlns:xm="http://schemas.microsoft.com/office/excel/2006/main">
          <x14:cfRule type="dataBar" id="{87BA9CE8-1B1A-4447-9F23-594A9BD63BC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AU42</xm:sqref>
        </x14:conditionalFormatting>
        <x14:conditionalFormatting xmlns:xm="http://schemas.microsoft.com/office/excel/2006/main">
          <x14:cfRule type="dataBar" id="{36A66281-834F-43ED-8695-C77276CF2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AE6</xm:sqref>
        </x14:conditionalFormatting>
        <x14:conditionalFormatting xmlns:xm="http://schemas.microsoft.com/office/excel/2006/main">
          <x14:cfRule type="dataBar" id="{20B4842D-7573-4FCC-9CE0-508022527F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AE36:AE37</xm:sqref>
        </x14:conditionalFormatting>
        <x14:conditionalFormatting xmlns:xm="http://schemas.microsoft.com/office/excel/2006/main">
          <x14:cfRule type="dataBar" id="{7DF02DF3-ADDE-43C9-A877-498DBCA448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AD36:AD37</xm:sqref>
        </x14:conditionalFormatting>
        <x14:conditionalFormatting xmlns:xm="http://schemas.microsoft.com/office/excel/2006/main">
          <x14:cfRule type="dataBar" id="{E71D3A8E-B6A7-477C-B911-052C17A3D5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AF36:AF37</xm:sqref>
        </x14:conditionalFormatting>
        <x14:conditionalFormatting xmlns:xm="http://schemas.microsoft.com/office/excel/2006/main">
          <x14:cfRule type="dataBar" id="{FCFE3211-B7FF-485C-BF54-208850EC86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AG36:AG37</xm:sqref>
        </x14:conditionalFormatting>
        <x14:conditionalFormatting xmlns:xm="http://schemas.microsoft.com/office/excel/2006/main">
          <x14:cfRule type="dataBar" id="{8356943B-3A71-453C-90AD-83605E66A6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AH36:AH37</xm:sqref>
        </x14:conditionalFormatting>
        <x14:conditionalFormatting xmlns:xm="http://schemas.microsoft.com/office/excel/2006/main">
          <x14:cfRule type="dataBar" id="{DD9F4FF5-1ABD-4D9F-955F-CAA2D776A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AD36:AD37</xm:sqref>
        </x14:conditionalFormatting>
        <x14:conditionalFormatting xmlns:xm="http://schemas.microsoft.com/office/excel/2006/main">
          <x14:cfRule type="dataBar" id="{3663FE4D-1E2D-4DCC-8031-2DB9D9A315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AE36:AE37</xm:sqref>
        </x14:conditionalFormatting>
        <x14:conditionalFormatting xmlns:xm="http://schemas.microsoft.com/office/excel/2006/main">
          <x14:cfRule type="dataBar" id="{924A5F70-F80F-42CF-AD18-0E0DC0C80C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AF36:AF37</xm:sqref>
        </x14:conditionalFormatting>
        <x14:conditionalFormatting xmlns:xm="http://schemas.microsoft.com/office/excel/2006/main">
          <x14:cfRule type="dataBar" id="{845A6452-6B04-43DC-941F-AAA4747105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AG36:AG37</xm:sqref>
        </x14:conditionalFormatting>
        <x14:conditionalFormatting xmlns:xm="http://schemas.microsoft.com/office/excel/2006/main">
          <x14:cfRule type="dataBar" id="{E17365AD-40A2-4E58-B4A8-BEAA0F4A6EF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AH36:AH37</xm:sqref>
        </x14:conditionalFormatting>
        <x14:conditionalFormatting xmlns:xm="http://schemas.microsoft.com/office/excel/2006/main">
          <x14:cfRule type="dataBar" id="{0531CB66-86D0-48B0-A1BC-695F89CAB8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75F77B0F-6B41-41A8-8135-5DD496601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FB24BBC8-4F8B-4650-82DA-5D3C3218BB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AK36:AK37</xm:sqref>
        </x14:conditionalFormatting>
        <x14:conditionalFormatting xmlns:xm="http://schemas.microsoft.com/office/excel/2006/main">
          <x14:cfRule type="dataBar" id="{BC1E52D5-D989-4728-A999-AC5F342378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250B87B6-D3AA-4DC7-A152-21A42775127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36D8D258-28C3-4E23-8C70-7B9EBEBFF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AI37</xm:sqref>
        </x14:conditionalFormatting>
        <x14:conditionalFormatting xmlns:xm="http://schemas.microsoft.com/office/excel/2006/main">
          <x14:cfRule type="dataBar" id="{5651FD72-D182-4059-842F-D6FFA6A4AE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AJ37</xm:sqref>
        </x14:conditionalFormatting>
        <x14:conditionalFormatting xmlns:xm="http://schemas.microsoft.com/office/excel/2006/main">
          <x14:cfRule type="dataBar" id="{9F12DC45-6FF2-402C-9FB6-33D50DA23E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AK36:AK37</xm:sqref>
        </x14:conditionalFormatting>
        <x14:conditionalFormatting xmlns:xm="http://schemas.microsoft.com/office/excel/2006/main">
          <x14:cfRule type="dataBar" id="{1632B666-EF05-4B6B-AA0E-0BA1B17B73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AL37</xm:sqref>
        </x14:conditionalFormatting>
        <x14:conditionalFormatting xmlns:xm="http://schemas.microsoft.com/office/excel/2006/main">
          <x14:cfRule type="dataBar" id="{7BFABC7B-6062-487C-A104-3E334A9ABF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AM37</xm:sqref>
        </x14:conditionalFormatting>
        <x14:conditionalFormatting xmlns:xm="http://schemas.microsoft.com/office/excel/2006/main">
          <x14:cfRule type="dataBar" id="{45B708A5-C414-4D25-B1D0-0C4FC54A2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AO37</xm:sqref>
        </x14:conditionalFormatting>
        <x14:conditionalFormatting xmlns:xm="http://schemas.microsoft.com/office/excel/2006/main">
          <x14:cfRule type="dataBar" id="{9CFBAEF8-52CE-4BC9-A368-4A897EBA4D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AN37</xm:sqref>
        </x14:conditionalFormatting>
        <x14:conditionalFormatting xmlns:xm="http://schemas.microsoft.com/office/excel/2006/main">
          <x14:cfRule type="dataBar" id="{F2924932-407E-4FFA-BFDA-A4FC66F84C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AP37</xm:sqref>
        </x14:conditionalFormatting>
        <x14:conditionalFormatting xmlns:xm="http://schemas.microsoft.com/office/excel/2006/main">
          <x14:cfRule type="dataBar" id="{12AC2D74-7B56-4009-AC02-EE86E04FA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AQ37</xm:sqref>
        </x14:conditionalFormatting>
        <x14:conditionalFormatting xmlns:xm="http://schemas.microsoft.com/office/excel/2006/main">
          <x14:cfRule type="dataBar" id="{4AE2AC51-DCCC-479C-8953-C09449DDA7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AR36:AR37</xm:sqref>
        </x14:conditionalFormatting>
        <x14:conditionalFormatting xmlns:xm="http://schemas.microsoft.com/office/excel/2006/main">
          <x14:cfRule type="dataBar" id="{3A2EA0ED-8D46-414A-A0C2-D09C622E08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AN37</xm:sqref>
        </x14:conditionalFormatting>
        <x14:conditionalFormatting xmlns:xm="http://schemas.microsoft.com/office/excel/2006/main">
          <x14:cfRule type="dataBar" id="{A1A74CF7-67EC-41CC-AA27-F2A41B3A05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AO37</xm:sqref>
        </x14:conditionalFormatting>
        <x14:conditionalFormatting xmlns:xm="http://schemas.microsoft.com/office/excel/2006/main">
          <x14:cfRule type="dataBar" id="{986FAC2F-1E91-4AF1-9AC1-1D2849D9B6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AP37</xm:sqref>
        </x14:conditionalFormatting>
        <x14:conditionalFormatting xmlns:xm="http://schemas.microsoft.com/office/excel/2006/main">
          <x14:cfRule type="dataBar" id="{53851B3F-EFE9-440C-AAD1-A3B3E38BBB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AQ37</xm:sqref>
        </x14:conditionalFormatting>
        <x14:conditionalFormatting xmlns:xm="http://schemas.microsoft.com/office/excel/2006/main">
          <x14:cfRule type="dataBar" id="{A80DBB97-BCBC-4E0B-8C22-C0E51FDEFB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AR36:AR37</xm:sqref>
        </x14:conditionalFormatting>
        <x14:conditionalFormatting xmlns:xm="http://schemas.microsoft.com/office/excel/2006/main">
          <x14:cfRule type="dataBar" id="{8A483B9B-28E7-4094-9471-A283A1F55A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AT37</xm:sqref>
        </x14:conditionalFormatting>
        <x14:conditionalFormatting xmlns:xm="http://schemas.microsoft.com/office/excel/2006/main">
          <x14:cfRule type="dataBar" id="{4CA75689-1784-4F03-852A-31C30CB6C5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AS37</xm:sqref>
        </x14:conditionalFormatting>
        <x14:conditionalFormatting xmlns:xm="http://schemas.microsoft.com/office/excel/2006/main">
          <x14:cfRule type="dataBar" id="{2BDCA635-E52D-4AC8-9DB9-179BD515DB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06365446-426C-4A7D-A453-E4FDFDF6A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AV37</xm:sqref>
        </x14:conditionalFormatting>
        <x14:conditionalFormatting xmlns:xm="http://schemas.microsoft.com/office/excel/2006/main">
          <x14:cfRule type="dataBar" id="{A7BA4754-C03A-4E83-ABFC-FE898404C3E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AW37</xm:sqref>
        </x14:conditionalFormatting>
        <x14:conditionalFormatting xmlns:xm="http://schemas.microsoft.com/office/excel/2006/main">
          <x14:cfRule type="dataBar" id="{CD28FA8D-9242-4526-96D7-0833AFDA02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AS37</xm:sqref>
        </x14:conditionalFormatting>
        <x14:conditionalFormatting xmlns:xm="http://schemas.microsoft.com/office/excel/2006/main">
          <x14:cfRule type="dataBar" id="{FA27F5B6-2BCB-4A37-BCA3-3627293B67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AT37</xm:sqref>
        </x14:conditionalFormatting>
        <x14:conditionalFormatting xmlns:xm="http://schemas.microsoft.com/office/excel/2006/main">
          <x14:cfRule type="dataBar" id="{52656A28-00F8-4979-9FC4-3CC25338E7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AU37</xm:sqref>
        </x14:conditionalFormatting>
        <x14:conditionalFormatting xmlns:xm="http://schemas.microsoft.com/office/excel/2006/main">
          <x14:cfRule type="dataBar" id="{FD0951F1-5058-4000-A27E-51B82A80EB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AV37</xm:sqref>
        </x14:conditionalFormatting>
        <x14:conditionalFormatting xmlns:xm="http://schemas.microsoft.com/office/excel/2006/main">
          <x14:cfRule type="dataBar" id="{2850FBCA-84AB-4A8F-830B-517DE0E5A6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AW37</xm:sqref>
        </x14:conditionalFormatting>
        <x14:conditionalFormatting xmlns:xm="http://schemas.microsoft.com/office/excel/2006/main">
          <x14:cfRule type="dataBar" id="{0B2C68EB-CDD6-4C61-BFE5-ADBAC94ED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AY37</xm:sqref>
        </x14:conditionalFormatting>
        <x14:conditionalFormatting xmlns:xm="http://schemas.microsoft.com/office/excel/2006/main">
          <x14:cfRule type="dataBar" id="{B4B99E46-984E-4F67-AC70-0A26D657D6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AX36:AX37</xm:sqref>
        </x14:conditionalFormatting>
        <x14:conditionalFormatting xmlns:xm="http://schemas.microsoft.com/office/excel/2006/main">
          <x14:cfRule type="dataBar" id="{9D8B5303-48BE-4102-BA57-3D9ED989D7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AZ36:AZ37</xm:sqref>
        </x14:conditionalFormatting>
        <x14:conditionalFormatting xmlns:xm="http://schemas.microsoft.com/office/excel/2006/main">
          <x14:cfRule type="dataBar" id="{6E1A8E90-54CC-4E49-96FA-54F51F5CE0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BA36:BA37</xm:sqref>
        </x14:conditionalFormatting>
        <x14:conditionalFormatting xmlns:xm="http://schemas.microsoft.com/office/excel/2006/main">
          <x14:cfRule type="dataBar" id="{8849D0FC-A450-4392-B4E7-0005E988E5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BB37</xm:sqref>
        </x14:conditionalFormatting>
        <x14:conditionalFormatting xmlns:xm="http://schemas.microsoft.com/office/excel/2006/main">
          <x14:cfRule type="dataBar" id="{12DDAABC-CB1F-43C3-A6EF-92B0427F88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AX36:AX37</xm:sqref>
        </x14:conditionalFormatting>
        <x14:conditionalFormatting xmlns:xm="http://schemas.microsoft.com/office/excel/2006/main">
          <x14:cfRule type="dataBar" id="{FD0A32E6-7AAF-41AF-A903-5B9228B14B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AY37</xm:sqref>
        </x14:conditionalFormatting>
        <x14:conditionalFormatting xmlns:xm="http://schemas.microsoft.com/office/excel/2006/main">
          <x14:cfRule type="dataBar" id="{405AD961-624A-47FC-A995-0E9DA0DC11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AZ36:AZ37</xm:sqref>
        </x14:conditionalFormatting>
        <x14:conditionalFormatting xmlns:xm="http://schemas.microsoft.com/office/excel/2006/main">
          <x14:cfRule type="dataBar" id="{D3118BCB-54B2-4AF9-871B-2B2B5A3351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BA36:BA37</xm:sqref>
        </x14:conditionalFormatting>
        <x14:conditionalFormatting xmlns:xm="http://schemas.microsoft.com/office/excel/2006/main">
          <x14:cfRule type="dataBar" id="{2653E2E2-49F3-4B8A-B722-C7813451EDC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BB37</xm:sqref>
        </x14:conditionalFormatting>
        <x14:conditionalFormatting xmlns:xm="http://schemas.microsoft.com/office/excel/2006/main">
          <x14:cfRule type="dataBar" id="{F76BF6AE-B7D1-4739-B14B-DD23A4473B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AD3:AD29 AD35:AD36</xm:sqref>
        </x14:conditionalFormatting>
        <x14:conditionalFormatting xmlns:xm="http://schemas.microsoft.com/office/excel/2006/main">
          <x14:cfRule type="dataBar" id="{E4F183E4-4804-4CFE-8DEF-2F0C578495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AI3:AI29 AI35</xm:sqref>
        </x14:conditionalFormatting>
        <x14:conditionalFormatting xmlns:xm="http://schemas.microsoft.com/office/excel/2006/main">
          <x14:cfRule type="dataBar" id="{C071DE43-305B-4D36-A99D-3185721A15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549D693A-AA9A-4011-B7A6-3A8D12A61C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AI36</xm:sqref>
        </x14:conditionalFormatting>
        <x14:conditionalFormatting xmlns:xm="http://schemas.microsoft.com/office/excel/2006/main">
          <x14:cfRule type="dataBar" id="{ECFE24CC-CF59-4EDD-9D9A-20986876F6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AI3:AI29 AI35:AI36</xm:sqref>
        </x14:conditionalFormatting>
        <x14:conditionalFormatting xmlns:xm="http://schemas.microsoft.com/office/excel/2006/main">
          <x14:cfRule type="dataBar" id="{940EA2B9-596F-42A6-9FCB-D20D682CB8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AN3:AN29 AN35</xm:sqref>
        </x14:conditionalFormatting>
        <x14:conditionalFormatting xmlns:xm="http://schemas.microsoft.com/office/excel/2006/main">
          <x14:cfRule type="dataBar" id="{848EFAE8-D424-4D55-9E1E-617ECBB60A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AN36</xm:sqref>
        </x14:conditionalFormatting>
        <x14:conditionalFormatting xmlns:xm="http://schemas.microsoft.com/office/excel/2006/main">
          <x14:cfRule type="dataBar" id="{46EDF128-C826-43DB-98AD-1E318E4DA7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AN36</xm:sqref>
        </x14:conditionalFormatting>
        <x14:conditionalFormatting xmlns:xm="http://schemas.microsoft.com/office/excel/2006/main">
          <x14:cfRule type="dataBar" id="{F5D6966B-2C26-4289-8523-6392F3A45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AN3:AN29 AN35:AN36</xm:sqref>
        </x14:conditionalFormatting>
        <x14:conditionalFormatting xmlns:xm="http://schemas.microsoft.com/office/excel/2006/main">
          <x14:cfRule type="dataBar" id="{BE38FC4C-1FCE-4C44-96FE-9DC6E384B1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AS3:AS29 AS35</xm:sqref>
        </x14:conditionalFormatting>
        <x14:conditionalFormatting xmlns:xm="http://schemas.microsoft.com/office/excel/2006/main">
          <x14:cfRule type="dataBar" id="{A5725C1F-F4D0-41B8-BF47-441C868E45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AS36</xm:sqref>
        </x14:conditionalFormatting>
        <x14:conditionalFormatting xmlns:xm="http://schemas.microsoft.com/office/excel/2006/main">
          <x14:cfRule type="dataBar" id="{0D3A1EC9-44D2-47F4-8D6D-0F24B4DDDE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AS36</xm:sqref>
        </x14:conditionalFormatting>
        <x14:conditionalFormatting xmlns:xm="http://schemas.microsoft.com/office/excel/2006/main">
          <x14:cfRule type="dataBar" id="{5BECEEED-5385-46B5-8E59-B9F1203859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AS3:AS29 AS35:AS36</xm:sqref>
        </x14:conditionalFormatting>
        <x14:conditionalFormatting xmlns:xm="http://schemas.microsoft.com/office/excel/2006/main">
          <x14:cfRule type="dataBar" id="{5DA15244-B5E7-4E91-8FDF-910A7518C4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AE3:AE29 AE35:AE36</xm:sqref>
        </x14:conditionalFormatting>
        <x14:conditionalFormatting xmlns:xm="http://schemas.microsoft.com/office/excel/2006/main">
          <x14:cfRule type="dataBar" id="{F8A52FD3-BB56-4C08-80F6-31A0EA4205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</xm:sqref>
        </x14:conditionalFormatting>
        <x14:conditionalFormatting xmlns:xm="http://schemas.microsoft.com/office/excel/2006/main">
          <x14:cfRule type="dataBar" id="{310BF3CB-1C3F-4658-8B7F-DB01834E6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</xm:sqref>
        </x14:conditionalFormatting>
        <x14:conditionalFormatting xmlns:xm="http://schemas.microsoft.com/office/excel/2006/main">
          <x14:cfRule type="dataBar" id="{7271EEFF-52DA-44E0-953C-266509935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AJ5</xm:sqref>
        </x14:conditionalFormatting>
        <x14:conditionalFormatting xmlns:xm="http://schemas.microsoft.com/office/excel/2006/main">
          <x14:cfRule type="dataBar" id="{EED24746-F2A7-468B-A6B7-11A531000F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AJ7 AJ11 AJ15 AJ19 AJ23</xm:sqref>
        </x14:conditionalFormatting>
        <x14:conditionalFormatting xmlns:xm="http://schemas.microsoft.com/office/excel/2006/main">
          <x14:cfRule type="dataBar" id="{D12A87BD-FC70-4797-9EE8-A6396FE41B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AJ8 AJ12 AJ16 AJ20 AJ24</xm:sqref>
        </x14:conditionalFormatting>
        <x14:conditionalFormatting xmlns:xm="http://schemas.microsoft.com/office/excel/2006/main">
          <x14:cfRule type="dataBar" id="{047AC988-7AD6-4435-ACAA-1BDB321D16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AJ9 AJ13 AJ17 AJ21 AJ25 AJ27</xm:sqref>
        </x14:conditionalFormatting>
        <x14:conditionalFormatting xmlns:xm="http://schemas.microsoft.com/office/excel/2006/main">
          <x14:cfRule type="dataBar" id="{F6AA37FD-F760-4971-8301-357D282A1B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AJ14 AJ10 AJ18 AJ22 AJ26 AJ28:AJ29 AJ35</xm:sqref>
        </x14:conditionalFormatting>
        <x14:conditionalFormatting xmlns:xm="http://schemas.microsoft.com/office/excel/2006/main">
          <x14:cfRule type="dataBar" id="{7F2926A6-09A7-438D-995C-0124A52C17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AJ6</xm:sqref>
        </x14:conditionalFormatting>
        <x14:conditionalFormatting xmlns:xm="http://schemas.microsoft.com/office/excel/2006/main">
          <x14:cfRule type="dataBar" id="{E9E814BB-06A9-417B-8005-704E7B670A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750A971E-C5F9-4CB8-9C50-D855155A90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AJ36</xm:sqref>
        </x14:conditionalFormatting>
        <x14:conditionalFormatting xmlns:xm="http://schemas.microsoft.com/office/excel/2006/main">
          <x14:cfRule type="dataBar" id="{7A534A2C-70DE-4015-A0D1-02EC36E70B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AJ3:AJ29 AJ35:AJ36</xm:sqref>
        </x14:conditionalFormatting>
        <x14:conditionalFormatting xmlns:xm="http://schemas.microsoft.com/office/excel/2006/main">
          <x14:cfRule type="dataBar" id="{878C9DB2-4D5A-46D4-B7E4-068E43340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</xm:sqref>
        </x14:conditionalFormatting>
        <x14:conditionalFormatting xmlns:xm="http://schemas.microsoft.com/office/excel/2006/main">
          <x14:cfRule type="dataBar" id="{455258FF-2AE1-44E6-B2E4-95514353F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AO4</xm:sqref>
        </x14:conditionalFormatting>
        <x14:conditionalFormatting xmlns:xm="http://schemas.microsoft.com/office/excel/2006/main">
          <x14:cfRule type="dataBar" id="{F3C1AFAF-DD17-4EF8-9C1F-74E1C45FB6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AO5</xm:sqref>
        </x14:conditionalFormatting>
        <x14:conditionalFormatting xmlns:xm="http://schemas.microsoft.com/office/excel/2006/main">
          <x14:cfRule type="dataBar" id="{B5DF33C1-CA2C-4F69-BE02-D1B6D9A20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AO7 AO11 AO15 AO19 AO23</xm:sqref>
        </x14:conditionalFormatting>
        <x14:conditionalFormatting xmlns:xm="http://schemas.microsoft.com/office/excel/2006/main">
          <x14:cfRule type="dataBar" id="{AC79EAF0-6723-47F7-9C6E-CFFED5572F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AO8 AO12 AO16 AO20 AO24</xm:sqref>
        </x14:conditionalFormatting>
        <x14:conditionalFormatting xmlns:xm="http://schemas.microsoft.com/office/excel/2006/main">
          <x14:cfRule type="dataBar" id="{D9FAD20C-516D-433F-971D-7C8BE14304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AO13 AO9 AO17 AO21 AO25 AO27</xm:sqref>
        </x14:conditionalFormatting>
        <x14:conditionalFormatting xmlns:xm="http://schemas.microsoft.com/office/excel/2006/main">
          <x14:cfRule type="dataBar" id="{1E54357B-DF24-4976-8D5E-D8048AFCDC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AO14 AO10 AO18 AO22 AO26 AO28:AO29 AO35</xm:sqref>
        </x14:conditionalFormatting>
        <x14:conditionalFormatting xmlns:xm="http://schemas.microsoft.com/office/excel/2006/main">
          <x14:cfRule type="dataBar" id="{575C7ADC-8D70-4B7C-AF1E-A2345E9835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AO6</xm:sqref>
        </x14:conditionalFormatting>
        <x14:conditionalFormatting xmlns:xm="http://schemas.microsoft.com/office/excel/2006/main">
          <x14:cfRule type="dataBar" id="{4717E207-3839-4206-85B3-280023CFEB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AO36</xm:sqref>
        </x14:conditionalFormatting>
        <x14:conditionalFormatting xmlns:xm="http://schemas.microsoft.com/office/excel/2006/main">
          <x14:cfRule type="dataBar" id="{04D2C3CF-F6EC-4400-AE12-BECAF504A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AO36</xm:sqref>
        </x14:conditionalFormatting>
        <x14:conditionalFormatting xmlns:xm="http://schemas.microsoft.com/office/excel/2006/main">
          <x14:cfRule type="dataBar" id="{4905FEA8-7AFC-49E1-8CEC-8F594F8C25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AO3:AO29 AO35:AO36</xm:sqref>
        </x14:conditionalFormatting>
        <x14:conditionalFormatting xmlns:xm="http://schemas.microsoft.com/office/excel/2006/main">
          <x14:cfRule type="dataBar" id="{4C078FBE-705C-4836-B718-EA650E0E5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</xm:sqref>
        </x14:conditionalFormatting>
        <x14:conditionalFormatting xmlns:xm="http://schemas.microsoft.com/office/excel/2006/main">
          <x14:cfRule type="dataBar" id="{8CF5A206-7F0F-4914-9CF4-B4805F55F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</xm:sqref>
        </x14:conditionalFormatting>
        <x14:conditionalFormatting xmlns:xm="http://schemas.microsoft.com/office/excel/2006/main">
          <x14:cfRule type="dataBar" id="{29AE0555-9499-4FF2-A2A7-196D0FC40D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AT5</xm:sqref>
        </x14:conditionalFormatting>
        <x14:conditionalFormatting xmlns:xm="http://schemas.microsoft.com/office/excel/2006/main">
          <x14:cfRule type="dataBar" id="{58933610-6C04-4474-A992-0A639BF508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AT7 AT11 AT15 AT19 AT23</xm:sqref>
        </x14:conditionalFormatting>
        <x14:conditionalFormatting xmlns:xm="http://schemas.microsoft.com/office/excel/2006/main">
          <x14:cfRule type="dataBar" id="{67CF4CAD-FC2F-4C00-8F41-2376BF2A7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AT8 AT12 AT16 AT20 AT24</xm:sqref>
        </x14:conditionalFormatting>
        <x14:conditionalFormatting xmlns:xm="http://schemas.microsoft.com/office/excel/2006/main">
          <x14:cfRule type="dataBar" id="{647F6B87-FE97-4D5A-97E6-B450F9B41E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AT9 AT13 AT17 AT21 AT25 AT27</xm:sqref>
        </x14:conditionalFormatting>
        <x14:conditionalFormatting xmlns:xm="http://schemas.microsoft.com/office/excel/2006/main">
          <x14:cfRule type="dataBar" id="{08526B69-E1D9-4443-8D7C-410E322E75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AT10 AT14 AT18 AT22 AT26 AT28:AT29 AT35</xm:sqref>
        </x14:conditionalFormatting>
        <x14:conditionalFormatting xmlns:xm="http://schemas.microsoft.com/office/excel/2006/main">
          <x14:cfRule type="dataBar" id="{3FDEC1E9-6E4C-4808-8EA9-68DC5C6921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AT6</xm:sqref>
        </x14:conditionalFormatting>
        <x14:conditionalFormatting xmlns:xm="http://schemas.microsoft.com/office/excel/2006/main">
          <x14:cfRule type="dataBar" id="{2DBA0069-54AF-43E9-987C-05E898B1FC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AT36</xm:sqref>
        </x14:conditionalFormatting>
        <x14:conditionalFormatting xmlns:xm="http://schemas.microsoft.com/office/excel/2006/main">
          <x14:cfRule type="dataBar" id="{B8BB0C12-23DE-4BD1-B8B5-D53440308E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AT36</xm:sqref>
        </x14:conditionalFormatting>
        <x14:conditionalFormatting xmlns:xm="http://schemas.microsoft.com/office/excel/2006/main">
          <x14:cfRule type="dataBar" id="{D30D5BE0-7FC5-41FC-B656-521FB1C0A2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AT3:AT29 AT35:AT36</xm:sqref>
        </x14:conditionalFormatting>
        <x14:conditionalFormatting xmlns:xm="http://schemas.microsoft.com/office/excel/2006/main">
          <x14:cfRule type="dataBar" id="{2F1A31F1-72B9-40AE-98B1-4EF4E9AA25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</xm:sqref>
        </x14:conditionalFormatting>
        <x14:conditionalFormatting xmlns:xm="http://schemas.microsoft.com/office/excel/2006/main">
          <x14:cfRule type="dataBar" id="{872B3153-DEA9-4F47-9218-1F3C45B231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AY4</xm:sqref>
        </x14:conditionalFormatting>
        <x14:conditionalFormatting xmlns:xm="http://schemas.microsoft.com/office/excel/2006/main">
          <x14:cfRule type="dataBar" id="{F7C8AD8E-3DE3-48C6-8DC6-CDE17D2C06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AY5</xm:sqref>
        </x14:conditionalFormatting>
        <x14:conditionalFormatting xmlns:xm="http://schemas.microsoft.com/office/excel/2006/main">
          <x14:cfRule type="dataBar" id="{7FC2EE10-0EF1-4821-A601-B0322CA3FF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AY7 AY11 AY15 AY19 AY23</xm:sqref>
        </x14:conditionalFormatting>
        <x14:conditionalFormatting xmlns:xm="http://schemas.microsoft.com/office/excel/2006/main">
          <x14:cfRule type="dataBar" id="{461E90F5-7D56-4015-869F-52E5F5036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AY8 AY12 AY16 AY20 AY24</xm:sqref>
        </x14:conditionalFormatting>
        <x14:conditionalFormatting xmlns:xm="http://schemas.microsoft.com/office/excel/2006/main">
          <x14:cfRule type="dataBar" id="{DB85D930-BD87-4C95-A917-A6A68304BF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AY9 AY13 AY17 AY21 AY25 AY27</xm:sqref>
        </x14:conditionalFormatting>
        <x14:conditionalFormatting xmlns:xm="http://schemas.microsoft.com/office/excel/2006/main">
          <x14:cfRule type="dataBar" id="{E3ABBF4C-A467-4DCF-B42D-D401D664A1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AY10 AY14 AY18 AY22 AY26 AY28:AY29 AY35</xm:sqref>
        </x14:conditionalFormatting>
        <x14:conditionalFormatting xmlns:xm="http://schemas.microsoft.com/office/excel/2006/main">
          <x14:cfRule type="dataBar" id="{558B9CFA-2F67-4946-A8F7-D45EEBE2FE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AY6</xm:sqref>
        </x14:conditionalFormatting>
        <x14:conditionalFormatting xmlns:xm="http://schemas.microsoft.com/office/excel/2006/main">
          <x14:cfRule type="dataBar" id="{9A2ADC3C-543D-406A-9B13-7FAEC70358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AY36</xm:sqref>
        </x14:conditionalFormatting>
        <x14:conditionalFormatting xmlns:xm="http://schemas.microsoft.com/office/excel/2006/main">
          <x14:cfRule type="dataBar" id="{1180E064-DA95-48C9-B511-967958B0A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AY36</xm:sqref>
        </x14:conditionalFormatting>
        <x14:conditionalFormatting xmlns:xm="http://schemas.microsoft.com/office/excel/2006/main">
          <x14:cfRule type="dataBar" id="{30BD8BA7-B5F3-4D6A-9D3D-5A3C35AC9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AY3:AY29 AY35:AY36</xm:sqref>
        </x14:conditionalFormatting>
        <x14:conditionalFormatting xmlns:xm="http://schemas.microsoft.com/office/excel/2006/main">
          <x14:cfRule type="dataBar" id="{FFF9F9F3-3F68-4162-AB33-2C62996671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AK3:AK29 AK35:AK36</xm:sqref>
        </x14:conditionalFormatting>
        <x14:conditionalFormatting xmlns:xm="http://schemas.microsoft.com/office/excel/2006/main">
          <x14:cfRule type="dataBar" id="{329F5498-E91D-4172-A615-19CBC06D30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AP3:AP29 AP35</xm:sqref>
        </x14:conditionalFormatting>
        <x14:conditionalFormatting xmlns:xm="http://schemas.microsoft.com/office/excel/2006/main">
          <x14:cfRule type="dataBar" id="{962705CD-055A-4CE7-8468-8B324C43B9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AP36</xm:sqref>
        </x14:conditionalFormatting>
        <x14:conditionalFormatting xmlns:xm="http://schemas.microsoft.com/office/excel/2006/main">
          <x14:cfRule type="dataBar" id="{8F6A253A-C366-4089-915D-441B6F1A5A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AP36</xm:sqref>
        </x14:conditionalFormatting>
        <x14:conditionalFormatting xmlns:xm="http://schemas.microsoft.com/office/excel/2006/main">
          <x14:cfRule type="dataBar" id="{E69B8DCB-8445-4511-B2CF-B49CC501AC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AP3:AP29 AP35:AP36</xm:sqref>
        </x14:conditionalFormatting>
        <x14:conditionalFormatting xmlns:xm="http://schemas.microsoft.com/office/excel/2006/main">
          <x14:cfRule type="dataBar" id="{5763B812-9FD5-4235-B49E-9EA27CD1E5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AU3:AU29 AU35</xm:sqref>
        </x14:conditionalFormatting>
        <x14:conditionalFormatting xmlns:xm="http://schemas.microsoft.com/office/excel/2006/main">
          <x14:cfRule type="dataBar" id="{A713DDEF-CB7B-473B-86F4-4A1D68ED92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AU36</xm:sqref>
        </x14:conditionalFormatting>
        <x14:conditionalFormatting xmlns:xm="http://schemas.microsoft.com/office/excel/2006/main">
          <x14:cfRule type="dataBar" id="{54B82311-B2F2-4329-A06E-0BDBCA9D97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AU36</xm:sqref>
        </x14:conditionalFormatting>
        <x14:conditionalFormatting xmlns:xm="http://schemas.microsoft.com/office/excel/2006/main">
          <x14:cfRule type="dataBar" id="{E4AD5C9F-8F90-4C62-99C0-9C97E7AFC0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AU3:AU29 AU35:AU36</xm:sqref>
        </x14:conditionalFormatting>
        <x14:conditionalFormatting xmlns:xm="http://schemas.microsoft.com/office/excel/2006/main">
          <x14:cfRule type="dataBar" id="{0812EAD7-F633-4FDA-B622-E5C986C4F6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AG3:AG29 AG35:AG36</xm:sqref>
        </x14:conditionalFormatting>
        <x14:conditionalFormatting xmlns:xm="http://schemas.microsoft.com/office/excel/2006/main">
          <x14:cfRule type="dataBar" id="{429924C7-AA95-4415-8D06-574057EA2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AL3:AL29 AL35</xm:sqref>
        </x14:conditionalFormatting>
        <x14:conditionalFormatting xmlns:xm="http://schemas.microsoft.com/office/excel/2006/main">
          <x14:cfRule type="dataBar" id="{BF0E7F11-9415-4390-AB82-C56EA5582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86E3445A-2A86-4BE5-B0E2-DF8AEA2E09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AL36</xm:sqref>
        </x14:conditionalFormatting>
        <x14:conditionalFormatting xmlns:xm="http://schemas.microsoft.com/office/excel/2006/main">
          <x14:cfRule type="dataBar" id="{EE6DD7D9-767C-472B-896D-2917221307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AL3:AL29 AL35:AL36</xm:sqref>
        </x14:conditionalFormatting>
        <x14:conditionalFormatting xmlns:xm="http://schemas.microsoft.com/office/excel/2006/main">
          <x14:cfRule type="dataBar" id="{2257A95E-E635-4CEC-9C15-889732E3A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AQ3:AQ29 AQ35</xm:sqref>
        </x14:conditionalFormatting>
        <x14:conditionalFormatting xmlns:xm="http://schemas.microsoft.com/office/excel/2006/main">
          <x14:cfRule type="dataBar" id="{AE4D5AFF-84A3-4C7F-BA71-6F6C4348E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AQ36</xm:sqref>
        </x14:conditionalFormatting>
        <x14:conditionalFormatting xmlns:xm="http://schemas.microsoft.com/office/excel/2006/main">
          <x14:cfRule type="dataBar" id="{4473C6A7-34A0-4685-9E32-EB834E5663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AQ36</xm:sqref>
        </x14:conditionalFormatting>
        <x14:conditionalFormatting xmlns:xm="http://schemas.microsoft.com/office/excel/2006/main">
          <x14:cfRule type="dataBar" id="{774DD13B-FC1A-40D8-AA9D-AF8A3B5C63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AQ3:AQ29 AQ35:AQ36</xm:sqref>
        </x14:conditionalFormatting>
        <x14:conditionalFormatting xmlns:xm="http://schemas.microsoft.com/office/excel/2006/main">
          <x14:cfRule type="dataBar" id="{7A8D0651-4CDA-4D1B-A4A3-228721709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AV3:AV29 AV35</xm:sqref>
        </x14:conditionalFormatting>
        <x14:conditionalFormatting xmlns:xm="http://schemas.microsoft.com/office/excel/2006/main">
          <x14:cfRule type="dataBar" id="{1CBA5784-16B0-4AF8-87FF-20BC348A1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AV36</xm:sqref>
        </x14:conditionalFormatting>
        <x14:conditionalFormatting xmlns:xm="http://schemas.microsoft.com/office/excel/2006/main">
          <x14:cfRule type="dataBar" id="{CAFA89A7-769B-4FE4-A55C-2D0A14F4E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AV36</xm:sqref>
        </x14:conditionalFormatting>
        <x14:conditionalFormatting xmlns:xm="http://schemas.microsoft.com/office/excel/2006/main">
          <x14:cfRule type="dataBar" id="{F318F308-A389-4DEB-889A-4E61F3E48D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AV3:AV29 AV35:AV36</xm:sqref>
        </x14:conditionalFormatting>
        <x14:conditionalFormatting xmlns:xm="http://schemas.microsoft.com/office/excel/2006/main">
          <x14:cfRule type="dataBar" id="{12240DD1-3F27-45A9-8422-EBFF21ABA0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AR3:AR29 AR35:AR36</xm:sqref>
        </x14:conditionalFormatting>
        <x14:conditionalFormatting xmlns:xm="http://schemas.microsoft.com/office/excel/2006/main">
          <x14:cfRule type="dataBar" id="{9C6F8C2C-D164-4100-8564-49C79448EF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AW3:AW29 AW35</xm:sqref>
        </x14:conditionalFormatting>
        <x14:conditionalFormatting xmlns:xm="http://schemas.microsoft.com/office/excel/2006/main">
          <x14:cfRule type="dataBar" id="{A4833A98-C51A-43AD-9DE7-F5BC41E647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AW36</xm:sqref>
        </x14:conditionalFormatting>
        <x14:conditionalFormatting xmlns:xm="http://schemas.microsoft.com/office/excel/2006/main">
          <x14:cfRule type="dataBar" id="{29BCB208-E17D-4752-88E4-AA571FD97B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AW36</xm:sqref>
        </x14:conditionalFormatting>
        <x14:conditionalFormatting xmlns:xm="http://schemas.microsoft.com/office/excel/2006/main">
          <x14:cfRule type="dataBar" id="{17A653D0-6ED6-4607-B7C0-EA5626FD3CC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AW3:AW29 AW35:AW36</xm:sqref>
        </x14:conditionalFormatting>
        <x14:conditionalFormatting xmlns:xm="http://schemas.microsoft.com/office/excel/2006/main">
          <x14:cfRule type="dataBar" id="{3AB550C3-450B-4715-A4CA-7DA3F6BA60E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BB3:BB29 BB35</xm:sqref>
        </x14:conditionalFormatting>
        <x14:conditionalFormatting xmlns:xm="http://schemas.microsoft.com/office/excel/2006/main">
          <x14:cfRule type="dataBar" id="{320EE2F3-2B9A-4F90-A3A9-3A0DFA1CF5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BB36</xm:sqref>
        </x14:conditionalFormatting>
        <x14:conditionalFormatting xmlns:xm="http://schemas.microsoft.com/office/excel/2006/main">
          <x14:cfRule type="dataBar" id="{A034B946-04AB-4ACE-B2F9-C963FF5978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BB36</xm:sqref>
        </x14:conditionalFormatting>
        <x14:conditionalFormatting xmlns:xm="http://schemas.microsoft.com/office/excel/2006/main">
          <x14:cfRule type="dataBar" id="{E21223F3-8E49-4A67-9232-D04619D2CB5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BB3:BB29 BB35:BB36</xm:sqref>
        </x14:conditionalFormatting>
        <x14:conditionalFormatting xmlns:xm="http://schemas.microsoft.com/office/excel/2006/main">
          <x14:cfRule type="dataBar" id="{E8AE4E57-D72C-432F-A972-ADC8D4C2DA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AM3:AM29 AM35</xm:sqref>
        </x14:conditionalFormatting>
        <x14:conditionalFormatting xmlns:xm="http://schemas.microsoft.com/office/excel/2006/main">
          <x14:cfRule type="dataBar" id="{423FDD5C-7879-453D-A732-CCA5866144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3BF07FEB-E5C6-40AB-87C9-02E8921333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AM36</xm:sqref>
        </x14:conditionalFormatting>
        <x14:conditionalFormatting xmlns:xm="http://schemas.microsoft.com/office/excel/2006/main">
          <x14:cfRule type="dataBar" id="{8865C6F8-8F4A-4E75-B71D-8FB4A8423C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AM3:AM29 AM35:AM36</xm:sqref>
        </x14:conditionalFormatting>
        <x14:conditionalFormatting xmlns:xm="http://schemas.microsoft.com/office/excel/2006/main">
          <x14:cfRule type="dataBar" id="{2734C438-3ABA-4B7C-B83F-8DDADFB922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AU30</xm:sqref>
        </x14:conditionalFormatting>
        <x14:conditionalFormatting xmlns:xm="http://schemas.microsoft.com/office/excel/2006/main">
          <x14:cfRule type="dataBar" id="{9CE2A35A-2290-499D-804D-D20704F7B2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AU31</xm:sqref>
        </x14:conditionalFormatting>
        <x14:conditionalFormatting xmlns:xm="http://schemas.microsoft.com/office/excel/2006/main">
          <x14:cfRule type="dataBar" id="{303DCCD9-39D0-4752-95AD-DB88266F84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AU32</xm:sqref>
        </x14:conditionalFormatting>
        <x14:conditionalFormatting xmlns:xm="http://schemas.microsoft.com/office/excel/2006/main">
          <x14:cfRule type="dataBar" id="{E0FF0679-FBD4-48F1-96C7-4C9EA9555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AU33</xm:sqref>
        </x14:conditionalFormatting>
        <x14:conditionalFormatting xmlns:xm="http://schemas.microsoft.com/office/excel/2006/main">
          <x14:cfRule type="dataBar" id="{5727FA7D-946A-46B2-95C8-87CF0A146F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AU34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0"/>
  <sheetViews>
    <sheetView zoomScale="85" zoomScaleNormal="85" workbookViewId="0">
      <selection activeCell="BV1" sqref="BV1:BV2"/>
    </sheetView>
  </sheetViews>
  <sheetFormatPr defaultRowHeight="15" x14ac:dyDescent="0.25"/>
  <cols>
    <col min="1" max="1" width="4" bestFit="1" customWidth="1"/>
    <col min="2" max="2" width="3" bestFit="1" customWidth="1"/>
    <col min="3" max="4" width="3.28515625" bestFit="1" customWidth="1"/>
    <col min="5" max="6" width="3.140625" bestFit="1" customWidth="1"/>
    <col min="7" max="7" width="3" bestFit="1" customWidth="1"/>
    <col min="8" max="9" width="3.28515625" bestFit="1" customWidth="1"/>
    <col min="10" max="11" width="3.140625" bestFit="1" customWidth="1"/>
    <col min="12" max="12" width="3" bestFit="1" customWidth="1"/>
    <col min="13" max="14" width="3.28515625" bestFit="1" customWidth="1"/>
    <col min="15" max="16" width="3.140625" bestFit="1" customWidth="1"/>
    <col min="17" max="17" width="3" bestFit="1" customWidth="1"/>
    <col min="18" max="19" width="3.28515625" bestFit="1" customWidth="1"/>
    <col min="20" max="21" width="3.140625" bestFit="1" customWidth="1"/>
    <col min="22" max="22" width="3" bestFit="1" customWidth="1"/>
    <col min="23" max="24" width="3.28515625" bestFit="1" customWidth="1"/>
    <col min="25" max="26" width="3.140625" bestFit="1" customWidth="1"/>
    <col min="27" max="27" width="3" bestFit="1" customWidth="1"/>
    <col min="28" max="29" width="3.28515625" bestFit="1" customWidth="1"/>
    <col min="30" max="31" width="3.140625" bestFit="1" customWidth="1"/>
    <col min="32" max="32" width="3" bestFit="1" customWidth="1"/>
    <col min="33" max="34" width="3.28515625" bestFit="1" customWidth="1"/>
    <col min="35" max="35" width="3.140625" bestFit="1" customWidth="1"/>
    <col min="36" max="36" width="3" bestFit="1" customWidth="1"/>
    <col min="37" max="37" width="5.28515625" customWidth="1"/>
    <col min="38" max="38" width="4.28515625" bestFit="1" customWidth="1"/>
    <col min="39" max="39" width="3" bestFit="1" customWidth="1"/>
    <col min="40" max="41" width="3.28515625" bestFit="1" customWidth="1"/>
    <col min="42" max="43" width="3.140625" bestFit="1" customWidth="1"/>
    <col min="44" max="44" width="3" bestFit="1" customWidth="1"/>
    <col min="45" max="46" width="3.28515625" bestFit="1" customWidth="1"/>
    <col min="47" max="48" width="3.140625" bestFit="1" customWidth="1"/>
    <col min="49" max="49" width="3" bestFit="1" customWidth="1"/>
    <col min="50" max="51" width="3.28515625" bestFit="1" customWidth="1"/>
    <col min="52" max="53" width="3.140625" bestFit="1" customWidth="1"/>
    <col min="54" max="54" width="3" bestFit="1" customWidth="1"/>
    <col min="55" max="56" width="3.28515625" bestFit="1" customWidth="1"/>
    <col min="57" max="58" width="3.140625" bestFit="1" customWidth="1"/>
    <col min="59" max="59" width="3" bestFit="1" customWidth="1"/>
    <col min="60" max="61" width="3.28515625" bestFit="1" customWidth="1"/>
    <col min="62" max="63" width="3.140625" bestFit="1" customWidth="1"/>
    <col min="64" max="68" width="3" customWidth="1"/>
    <col min="69" max="69" width="3" hidden="1" customWidth="1"/>
    <col min="70" max="71" width="3.28515625" hidden="1" customWidth="1"/>
    <col min="72" max="73" width="3.140625" hidden="1" customWidth="1"/>
    <col min="74" max="74" width="12.5703125" customWidth="1"/>
    <col min="75" max="75" width="4.140625" bestFit="1" customWidth="1"/>
  </cols>
  <sheetData>
    <row r="1" spans="1:77" x14ac:dyDescent="0.25">
      <c r="B1" s="179" t="s">
        <v>24</v>
      </c>
      <c r="C1" s="179"/>
      <c r="D1" s="179"/>
      <c r="E1" s="179"/>
      <c r="F1" s="179"/>
      <c r="G1" s="179" t="s">
        <v>25</v>
      </c>
      <c r="H1" s="179"/>
      <c r="I1" s="179"/>
      <c r="J1" s="179"/>
      <c r="K1" s="179"/>
      <c r="L1" s="179" t="s">
        <v>26</v>
      </c>
      <c r="M1" s="179"/>
      <c r="N1" s="179"/>
      <c r="O1" s="179"/>
      <c r="P1" s="179"/>
      <c r="Q1" s="179" t="s">
        <v>27</v>
      </c>
      <c r="R1" s="179"/>
      <c r="S1" s="179"/>
      <c r="T1" s="179"/>
      <c r="U1" s="179"/>
      <c r="V1" s="179" t="s">
        <v>28</v>
      </c>
      <c r="W1" s="179"/>
      <c r="X1" s="179"/>
      <c r="Y1" s="179"/>
      <c r="Z1" s="179"/>
      <c r="AA1" s="179" t="s">
        <v>32</v>
      </c>
      <c r="AB1" s="179"/>
      <c r="AC1" s="179"/>
      <c r="AD1" s="179"/>
      <c r="AE1" s="179"/>
      <c r="AF1" s="179" t="s">
        <v>33</v>
      </c>
      <c r="AG1" s="179"/>
      <c r="AH1" s="179"/>
      <c r="AI1" s="179"/>
      <c r="AJ1" s="179"/>
      <c r="AL1" s="192" t="s">
        <v>40</v>
      </c>
      <c r="AM1" s="172" t="s">
        <v>24</v>
      </c>
      <c r="AN1" s="173"/>
      <c r="AO1" s="173"/>
      <c r="AP1" s="173"/>
      <c r="AQ1" s="174"/>
      <c r="AR1" s="175" t="s">
        <v>25</v>
      </c>
      <c r="AS1" s="173"/>
      <c r="AT1" s="173"/>
      <c r="AU1" s="173"/>
      <c r="AV1" s="176"/>
      <c r="AW1" s="172" t="s">
        <v>26</v>
      </c>
      <c r="AX1" s="173"/>
      <c r="AY1" s="173"/>
      <c r="AZ1" s="173"/>
      <c r="BA1" s="174"/>
      <c r="BB1" s="175" t="s">
        <v>27</v>
      </c>
      <c r="BC1" s="173"/>
      <c r="BD1" s="173"/>
      <c r="BE1" s="173"/>
      <c r="BF1" s="176"/>
      <c r="BG1" s="172" t="s">
        <v>28</v>
      </c>
      <c r="BH1" s="173"/>
      <c r="BI1" s="173"/>
      <c r="BJ1" s="173"/>
      <c r="BK1" s="174"/>
      <c r="BL1" s="175" t="s">
        <v>32</v>
      </c>
      <c r="BM1" s="173"/>
      <c r="BN1" s="173"/>
      <c r="BO1" s="173"/>
      <c r="BP1" s="176"/>
      <c r="BQ1" s="172" t="s">
        <v>33</v>
      </c>
      <c r="BR1" s="173"/>
      <c r="BS1" s="173"/>
      <c r="BT1" s="173"/>
      <c r="BU1" s="174"/>
      <c r="BV1" s="194" t="s">
        <v>103</v>
      </c>
    </row>
    <row r="2" spans="1:77" ht="15.75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48</v>
      </c>
      <c r="AL2" s="196"/>
      <c r="AM2" s="56" t="s">
        <v>34</v>
      </c>
      <c r="AN2" s="57" t="s">
        <v>35</v>
      </c>
      <c r="AO2" s="57" t="s">
        <v>36</v>
      </c>
      <c r="AP2" s="57" t="s">
        <v>37</v>
      </c>
      <c r="AQ2" s="58" t="s">
        <v>38</v>
      </c>
      <c r="AR2" s="59" t="s">
        <v>34</v>
      </c>
      <c r="AS2" s="57" t="s">
        <v>35</v>
      </c>
      <c r="AT2" s="57" t="s">
        <v>36</v>
      </c>
      <c r="AU2" s="57" t="s">
        <v>37</v>
      </c>
      <c r="AV2" s="60" t="s">
        <v>38</v>
      </c>
      <c r="AW2" s="56" t="s">
        <v>34</v>
      </c>
      <c r="AX2" s="57" t="s">
        <v>35</v>
      </c>
      <c r="AY2" s="57" t="s">
        <v>36</v>
      </c>
      <c r="AZ2" s="57" t="s">
        <v>37</v>
      </c>
      <c r="BA2" s="58" t="s">
        <v>38</v>
      </c>
      <c r="BB2" s="59" t="s">
        <v>34</v>
      </c>
      <c r="BC2" s="57" t="s">
        <v>35</v>
      </c>
      <c r="BD2" s="57" t="s">
        <v>36</v>
      </c>
      <c r="BE2" s="57" t="s">
        <v>37</v>
      </c>
      <c r="BF2" s="60" t="s">
        <v>38</v>
      </c>
      <c r="BG2" s="56" t="s">
        <v>34</v>
      </c>
      <c r="BH2" s="57" t="s">
        <v>35</v>
      </c>
      <c r="BI2" s="57" t="s">
        <v>36</v>
      </c>
      <c r="BJ2" s="57" t="s">
        <v>37</v>
      </c>
      <c r="BK2" s="58" t="s">
        <v>38</v>
      </c>
      <c r="BL2" s="59" t="s">
        <v>34</v>
      </c>
      <c r="BM2" s="57" t="s">
        <v>35</v>
      </c>
      <c r="BN2" s="57" t="s">
        <v>36</v>
      </c>
      <c r="BO2" s="57" t="s">
        <v>37</v>
      </c>
      <c r="BP2" s="60" t="s">
        <v>38</v>
      </c>
      <c r="BQ2" s="56" t="s">
        <v>34</v>
      </c>
      <c r="BR2" s="57" t="s">
        <v>35</v>
      </c>
      <c r="BS2" s="57" t="s">
        <v>36</v>
      </c>
      <c r="BT2" s="57" t="s">
        <v>37</v>
      </c>
      <c r="BU2" s="58" t="s">
        <v>38</v>
      </c>
      <c r="BV2" s="195"/>
      <c r="BW2" t="s">
        <v>47</v>
      </c>
      <c r="BX2" t="s">
        <v>46</v>
      </c>
      <c r="BY2" t="s">
        <v>47</v>
      </c>
    </row>
    <row r="3" spans="1:77" x14ac:dyDescent="0.25">
      <c r="A3" t="s">
        <v>4</v>
      </c>
      <c r="B3">
        <v>1</v>
      </c>
      <c r="C3">
        <v>2</v>
      </c>
      <c r="D3">
        <v>0</v>
      </c>
      <c r="E3">
        <v>1</v>
      </c>
      <c r="F3">
        <v>0</v>
      </c>
      <c r="G3">
        <v>1</v>
      </c>
      <c r="H3">
        <v>2</v>
      </c>
      <c r="I3">
        <v>0</v>
      </c>
      <c r="J3">
        <v>0</v>
      </c>
      <c r="K3">
        <v>0</v>
      </c>
      <c r="L3">
        <v>1</v>
      </c>
      <c r="M3">
        <v>2</v>
      </c>
      <c r="N3">
        <v>0</v>
      </c>
      <c r="O3">
        <v>0</v>
      </c>
      <c r="P3">
        <v>0</v>
      </c>
      <c r="Q3">
        <v>2</v>
      </c>
      <c r="R3">
        <v>0</v>
      </c>
      <c r="S3">
        <v>0</v>
      </c>
      <c r="T3">
        <v>1</v>
      </c>
      <c r="U3">
        <v>1</v>
      </c>
      <c r="V3">
        <v>0</v>
      </c>
      <c r="W3">
        <v>3</v>
      </c>
      <c r="X3">
        <v>0</v>
      </c>
      <c r="Y3">
        <v>1</v>
      </c>
      <c r="Z3">
        <v>0</v>
      </c>
      <c r="AA3">
        <v>0</v>
      </c>
      <c r="AB3">
        <v>3</v>
      </c>
      <c r="AC3">
        <v>0</v>
      </c>
      <c r="AD3">
        <v>1</v>
      </c>
      <c r="AE3">
        <v>1</v>
      </c>
      <c r="AF3">
        <v>0</v>
      </c>
      <c r="AG3">
        <v>2</v>
      </c>
      <c r="AH3">
        <v>0</v>
      </c>
      <c r="AI3">
        <v>1</v>
      </c>
      <c r="AJ3">
        <v>0</v>
      </c>
      <c r="AK3">
        <f t="shared" ref="AK3:AK19" si="0">VLOOKUP(A3,$BW$3:$BX$18,2,FALSE)</f>
        <v>50</v>
      </c>
      <c r="AL3" s="49" t="str">
        <f>A3</f>
        <v>S5</v>
      </c>
      <c r="AM3" s="50">
        <f t="shared" ref="AM3:BU3" si="1">IF(B3&gt;0,B3, $AC$30)</f>
        <v>1</v>
      </c>
      <c r="AN3" s="51">
        <f t="shared" si="1"/>
        <v>2</v>
      </c>
      <c r="AO3" s="52" t="str">
        <f t="shared" si="1"/>
        <v xml:space="preserve"> </v>
      </c>
      <c r="AP3" s="53">
        <f t="shared" si="1"/>
        <v>1</v>
      </c>
      <c r="AQ3" s="54" t="str">
        <f t="shared" si="1"/>
        <v xml:space="preserve"> </v>
      </c>
      <c r="AR3" s="55">
        <f t="shared" si="1"/>
        <v>1</v>
      </c>
      <c r="AS3" s="51">
        <f t="shared" si="1"/>
        <v>2</v>
      </c>
      <c r="AT3" s="52" t="str">
        <f t="shared" si="1"/>
        <v xml:space="preserve"> </v>
      </c>
      <c r="AU3" s="53" t="str">
        <f t="shared" si="1"/>
        <v xml:space="preserve"> </v>
      </c>
      <c r="AV3" s="61" t="str">
        <f t="shared" si="1"/>
        <v xml:space="preserve"> </v>
      </c>
      <c r="AW3" s="50">
        <f t="shared" si="1"/>
        <v>1</v>
      </c>
      <c r="AX3" s="51">
        <f t="shared" si="1"/>
        <v>2</v>
      </c>
      <c r="AY3" s="52" t="str">
        <f t="shared" si="1"/>
        <v xml:space="preserve"> </v>
      </c>
      <c r="AZ3" s="53" t="str">
        <f t="shared" si="1"/>
        <v xml:space="preserve"> </v>
      </c>
      <c r="BA3" s="54" t="str">
        <f t="shared" si="1"/>
        <v xml:space="preserve"> </v>
      </c>
      <c r="BB3" s="55">
        <f t="shared" si="1"/>
        <v>2</v>
      </c>
      <c r="BC3" s="51" t="str">
        <f t="shared" si="1"/>
        <v xml:space="preserve"> </v>
      </c>
      <c r="BD3" s="52" t="str">
        <f t="shared" si="1"/>
        <v xml:space="preserve"> </v>
      </c>
      <c r="BE3" s="53">
        <f t="shared" si="1"/>
        <v>1</v>
      </c>
      <c r="BF3" s="61">
        <f t="shared" si="1"/>
        <v>1</v>
      </c>
      <c r="BG3" s="50" t="str">
        <f t="shared" si="1"/>
        <v xml:space="preserve"> </v>
      </c>
      <c r="BH3" s="51">
        <f t="shared" si="1"/>
        <v>3</v>
      </c>
      <c r="BI3" s="52" t="str">
        <f t="shared" si="1"/>
        <v xml:space="preserve"> </v>
      </c>
      <c r="BJ3" s="53">
        <f t="shared" si="1"/>
        <v>1</v>
      </c>
      <c r="BK3" s="54" t="str">
        <f t="shared" si="1"/>
        <v xml:space="preserve"> </v>
      </c>
      <c r="BL3" s="55" t="str">
        <f t="shared" si="1"/>
        <v xml:space="preserve"> </v>
      </c>
      <c r="BM3" s="51">
        <f t="shared" si="1"/>
        <v>3</v>
      </c>
      <c r="BN3" s="52" t="str">
        <f t="shared" si="1"/>
        <v xml:space="preserve"> </v>
      </c>
      <c r="BO3" s="53">
        <f t="shared" si="1"/>
        <v>1</v>
      </c>
      <c r="BP3" s="61">
        <f t="shared" si="1"/>
        <v>1</v>
      </c>
      <c r="BQ3" s="50" t="str">
        <f t="shared" si="1"/>
        <v xml:space="preserve"> </v>
      </c>
      <c r="BR3" s="51">
        <f t="shared" si="1"/>
        <v>2</v>
      </c>
      <c r="BS3" s="52" t="str">
        <f t="shared" si="1"/>
        <v xml:space="preserve"> </v>
      </c>
      <c r="BT3" s="53">
        <f t="shared" si="1"/>
        <v>1</v>
      </c>
      <c r="BU3" s="54" t="str">
        <f t="shared" si="1"/>
        <v xml:space="preserve"> </v>
      </c>
      <c r="BV3" s="177" t="s">
        <v>102</v>
      </c>
      <c r="BW3" t="s">
        <v>1</v>
      </c>
      <c r="BX3">
        <v>40</v>
      </c>
      <c r="BY3" t="s">
        <v>1</v>
      </c>
    </row>
    <row r="4" spans="1:77" ht="15.75" thickBot="1" x14ac:dyDescent="0.3">
      <c r="A4" t="s">
        <v>15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2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2</v>
      </c>
      <c r="X4">
        <v>0</v>
      </c>
      <c r="Y4">
        <v>1</v>
      </c>
      <c r="Z4">
        <v>0</v>
      </c>
      <c r="AA4">
        <v>1</v>
      </c>
      <c r="AB4">
        <v>2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50</v>
      </c>
      <c r="AL4" s="76" t="str">
        <f t="shared" ref="AL4:AL19" si="2">A4</f>
        <v>S16</v>
      </c>
      <c r="AM4" s="77">
        <f t="shared" ref="AM4:AM18" si="3">IF(B4&gt;0,B4, $AC$30)</f>
        <v>1</v>
      </c>
      <c r="AN4" s="78" t="str">
        <f t="shared" ref="AN4:AN18" si="4">IF(C4&gt;0,C4, $AC$30)</f>
        <v xml:space="preserve"> </v>
      </c>
      <c r="AO4" s="79" t="str">
        <f t="shared" ref="AO4:AO18" si="5">IF(D4&gt;0,D4, $AC$30)</f>
        <v xml:space="preserve"> </v>
      </c>
      <c r="AP4" s="80" t="str">
        <f t="shared" ref="AP4:AP18" si="6">IF(E4&gt;0,E4, $AC$30)</f>
        <v xml:space="preserve"> </v>
      </c>
      <c r="AQ4" s="81" t="str">
        <f t="shared" ref="AQ4:AQ18" si="7">IF(F4&gt;0,F4, $AC$30)</f>
        <v xml:space="preserve"> </v>
      </c>
      <c r="AR4" s="82">
        <f t="shared" ref="AR4:AR18" si="8">IF(G4&gt;0,G4, $AC$30)</f>
        <v>1</v>
      </c>
      <c r="AS4" s="78">
        <f t="shared" ref="AS4:AS18" si="9">IF(H4&gt;0,H4, $AC$30)</f>
        <v>1</v>
      </c>
      <c r="AT4" s="79" t="str">
        <f t="shared" ref="AT4:AT18" si="10">IF(I4&gt;0,I4, $AC$30)</f>
        <v xml:space="preserve"> </v>
      </c>
      <c r="AU4" s="80" t="str">
        <f t="shared" ref="AU4:AU18" si="11">IF(J4&gt;0,J4, $AC$30)</f>
        <v xml:space="preserve"> </v>
      </c>
      <c r="AV4" s="83" t="str">
        <f t="shared" ref="AV4:AV18" si="12">IF(K4&gt;0,K4, $AC$30)</f>
        <v xml:space="preserve"> </v>
      </c>
      <c r="AW4" s="77">
        <f t="shared" ref="AW4:AW18" si="13">IF(L4&gt;0,L4, $AC$30)</f>
        <v>1</v>
      </c>
      <c r="AX4" s="78">
        <f t="shared" ref="AX4:AX18" si="14">IF(M4&gt;0,M4, $AC$30)</f>
        <v>2</v>
      </c>
      <c r="AY4" s="79">
        <f t="shared" ref="AY4:AY18" si="15">IF(N4&gt;0,N4, $AC$30)</f>
        <v>1</v>
      </c>
      <c r="AZ4" s="80" t="str">
        <f t="shared" ref="AZ4:AZ18" si="16">IF(O4&gt;0,O4, $AC$30)</f>
        <v xml:space="preserve"> </v>
      </c>
      <c r="BA4" s="81" t="str">
        <f t="shared" ref="BA4:BA18" si="17">IF(P4&gt;0,P4, $AC$30)</f>
        <v xml:space="preserve"> </v>
      </c>
      <c r="BB4" s="82" t="str">
        <f t="shared" ref="BB4:BB18" si="18">IF(Q4&gt;0,Q4, $AC$30)</f>
        <v xml:space="preserve"> </v>
      </c>
      <c r="BC4" s="78">
        <f t="shared" ref="BC4:BC18" si="19">IF(R4&gt;0,R4, $AC$30)</f>
        <v>1</v>
      </c>
      <c r="BD4" s="79" t="str">
        <f t="shared" ref="BD4:BD18" si="20">IF(S4&gt;0,S4, $AC$30)</f>
        <v xml:space="preserve"> </v>
      </c>
      <c r="BE4" s="80" t="str">
        <f t="shared" ref="BE4:BE18" si="21">IF(T4&gt;0,T4, $AC$30)</f>
        <v xml:space="preserve"> </v>
      </c>
      <c r="BF4" s="83">
        <f t="shared" ref="BF4:BF18" si="22">IF(U4&gt;0,U4, $AC$30)</f>
        <v>1</v>
      </c>
      <c r="BG4" s="77" t="str">
        <f t="shared" ref="BG4:BG18" si="23">IF(V4&gt;0,V4, $AC$30)</f>
        <v xml:space="preserve"> </v>
      </c>
      <c r="BH4" s="78">
        <f t="shared" ref="BH4:BH18" si="24">IF(W4&gt;0,W4, $AC$30)</f>
        <v>2</v>
      </c>
      <c r="BI4" s="79" t="str">
        <f t="shared" ref="BI4:BI18" si="25">IF(X4&gt;0,X4, $AC$30)</f>
        <v xml:space="preserve"> </v>
      </c>
      <c r="BJ4" s="80">
        <f t="shared" ref="BJ4:BJ18" si="26">IF(Y4&gt;0,Y4, $AC$30)</f>
        <v>1</v>
      </c>
      <c r="BK4" s="81" t="str">
        <f t="shared" ref="BK4:BK18" si="27">IF(Z4&gt;0,Z4, $AC$30)</f>
        <v xml:space="preserve"> </v>
      </c>
      <c r="BL4" s="82">
        <f t="shared" ref="BL4:BL18" si="28">IF(AA4&gt;0,AA4, $AC$30)</f>
        <v>1</v>
      </c>
      <c r="BM4" s="78">
        <f t="shared" ref="BM4:BM18" si="29">IF(AB4&gt;0,AB4, $AC$30)</f>
        <v>2</v>
      </c>
      <c r="BN4" s="79" t="str">
        <f t="shared" ref="BN4:BN18" si="30">IF(AC4&gt;0,AC4, $AC$30)</f>
        <v xml:space="preserve"> </v>
      </c>
      <c r="BO4" s="80">
        <f t="shared" ref="BO4:BO18" si="31">IF(AD4&gt;0,AD4, $AC$30)</f>
        <v>1</v>
      </c>
      <c r="BP4" s="83">
        <f t="shared" ref="BP4:BP18" si="32">IF(AE4&gt;0,AE4, $AC$30)</f>
        <v>1</v>
      </c>
      <c r="BQ4" s="77" t="str">
        <f t="shared" ref="BQ4:BQ18" si="33">IF(AF4&gt;0,AF4, $AC$30)</f>
        <v xml:space="preserve"> </v>
      </c>
      <c r="BR4" s="78" t="str">
        <f t="shared" ref="BR4:BR18" si="34">IF(AG4&gt;0,AG4, $AC$30)</f>
        <v xml:space="preserve"> </v>
      </c>
      <c r="BS4" s="79" t="str">
        <f t="shared" ref="BS4:BS18" si="35">IF(AH4&gt;0,AH4, $AC$30)</f>
        <v xml:space="preserve"> </v>
      </c>
      <c r="BT4" s="80" t="str">
        <f t="shared" ref="BT4:BT18" si="36">IF(AI4&gt;0,AI4, $AC$30)</f>
        <v xml:space="preserve"> </v>
      </c>
      <c r="BU4" s="81" t="str">
        <f t="shared" ref="BU4:BU18" si="37">IF(AJ4&gt;0,AJ4, $AC$30)</f>
        <v xml:space="preserve"> </v>
      </c>
      <c r="BV4" s="180"/>
      <c r="BW4" t="s">
        <v>2</v>
      </c>
      <c r="BX4">
        <v>30</v>
      </c>
      <c r="BY4" t="s">
        <v>2</v>
      </c>
    </row>
    <row r="5" spans="1:77" x14ac:dyDescent="0.25">
      <c r="A5" t="s">
        <v>1</v>
      </c>
      <c r="B5">
        <v>0</v>
      </c>
      <c r="C5">
        <v>4</v>
      </c>
      <c r="D5">
        <v>0</v>
      </c>
      <c r="E5">
        <v>2</v>
      </c>
      <c r="F5">
        <v>1</v>
      </c>
      <c r="G5">
        <v>0</v>
      </c>
      <c r="H5">
        <v>2</v>
      </c>
      <c r="I5">
        <v>0</v>
      </c>
      <c r="J5">
        <v>2</v>
      </c>
      <c r="K5">
        <v>0</v>
      </c>
      <c r="L5">
        <v>0</v>
      </c>
      <c r="M5">
        <v>3</v>
      </c>
      <c r="N5">
        <v>0</v>
      </c>
      <c r="O5">
        <v>1</v>
      </c>
      <c r="P5">
        <v>0</v>
      </c>
      <c r="Q5">
        <v>0</v>
      </c>
      <c r="R5">
        <v>2</v>
      </c>
      <c r="S5">
        <v>0</v>
      </c>
      <c r="T5">
        <v>3</v>
      </c>
      <c r="U5">
        <v>1</v>
      </c>
      <c r="V5">
        <v>0</v>
      </c>
      <c r="W5">
        <v>1</v>
      </c>
      <c r="X5">
        <v>0</v>
      </c>
      <c r="Y5">
        <v>2</v>
      </c>
      <c r="Z5">
        <v>0</v>
      </c>
      <c r="AA5">
        <v>0</v>
      </c>
      <c r="AB5">
        <v>1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f t="shared" si="0"/>
        <v>40</v>
      </c>
      <c r="AL5" s="84" t="str">
        <f t="shared" si="2"/>
        <v>S2</v>
      </c>
      <c r="AM5" s="85" t="str">
        <f t="shared" si="3"/>
        <v xml:space="preserve"> </v>
      </c>
      <c r="AN5" s="86">
        <f t="shared" si="4"/>
        <v>4</v>
      </c>
      <c r="AO5" s="87" t="str">
        <f t="shared" si="5"/>
        <v xml:space="preserve"> </v>
      </c>
      <c r="AP5" s="88">
        <f t="shared" si="6"/>
        <v>2</v>
      </c>
      <c r="AQ5" s="89">
        <f t="shared" si="7"/>
        <v>1</v>
      </c>
      <c r="AR5" s="90" t="str">
        <f t="shared" si="8"/>
        <v xml:space="preserve"> </v>
      </c>
      <c r="AS5" s="86">
        <f t="shared" si="9"/>
        <v>2</v>
      </c>
      <c r="AT5" s="87" t="str">
        <f t="shared" si="10"/>
        <v xml:space="preserve"> </v>
      </c>
      <c r="AU5" s="88">
        <f t="shared" si="11"/>
        <v>2</v>
      </c>
      <c r="AV5" s="91" t="str">
        <f t="shared" si="12"/>
        <v xml:space="preserve"> </v>
      </c>
      <c r="AW5" s="85" t="str">
        <f t="shared" si="13"/>
        <v xml:space="preserve"> </v>
      </c>
      <c r="AX5" s="86">
        <f t="shared" si="14"/>
        <v>3</v>
      </c>
      <c r="AY5" s="87" t="str">
        <f t="shared" si="15"/>
        <v xml:space="preserve"> </v>
      </c>
      <c r="AZ5" s="88">
        <f t="shared" si="16"/>
        <v>1</v>
      </c>
      <c r="BA5" s="89" t="str">
        <f t="shared" si="17"/>
        <v xml:space="preserve"> </v>
      </c>
      <c r="BB5" s="90" t="str">
        <f t="shared" si="18"/>
        <v xml:space="preserve"> </v>
      </c>
      <c r="BC5" s="86">
        <f t="shared" si="19"/>
        <v>2</v>
      </c>
      <c r="BD5" s="87" t="str">
        <f t="shared" si="20"/>
        <v xml:space="preserve"> </v>
      </c>
      <c r="BE5" s="88">
        <f t="shared" si="21"/>
        <v>3</v>
      </c>
      <c r="BF5" s="91">
        <f t="shared" si="22"/>
        <v>1</v>
      </c>
      <c r="BG5" s="85" t="str">
        <f t="shared" si="23"/>
        <v xml:space="preserve"> </v>
      </c>
      <c r="BH5" s="86">
        <f t="shared" si="24"/>
        <v>1</v>
      </c>
      <c r="BI5" s="87" t="str">
        <f t="shared" si="25"/>
        <v xml:space="preserve"> </v>
      </c>
      <c r="BJ5" s="88">
        <f t="shared" si="26"/>
        <v>2</v>
      </c>
      <c r="BK5" s="89" t="str">
        <f t="shared" si="27"/>
        <v xml:space="preserve"> </v>
      </c>
      <c r="BL5" s="90" t="str">
        <f t="shared" si="28"/>
        <v xml:space="preserve"> </v>
      </c>
      <c r="BM5" s="86">
        <f t="shared" si="29"/>
        <v>1</v>
      </c>
      <c r="BN5" s="87" t="str">
        <f t="shared" si="30"/>
        <v xml:space="preserve"> </v>
      </c>
      <c r="BO5" s="88">
        <f t="shared" si="31"/>
        <v>1</v>
      </c>
      <c r="BP5" s="91">
        <f t="shared" si="32"/>
        <v>1</v>
      </c>
      <c r="BQ5" s="85" t="str">
        <f t="shared" si="33"/>
        <v xml:space="preserve"> </v>
      </c>
      <c r="BR5" s="86" t="str">
        <f t="shared" si="34"/>
        <v xml:space="preserve"> </v>
      </c>
      <c r="BS5" s="87" t="str">
        <f t="shared" si="35"/>
        <v xml:space="preserve"> </v>
      </c>
      <c r="BT5" s="88" t="str">
        <f t="shared" si="36"/>
        <v xml:space="preserve"> </v>
      </c>
      <c r="BU5" s="89" t="str">
        <f t="shared" si="37"/>
        <v xml:space="preserve"> </v>
      </c>
      <c r="BV5" s="177" t="s">
        <v>126</v>
      </c>
      <c r="BW5" t="s">
        <v>3</v>
      </c>
      <c r="BX5">
        <v>40</v>
      </c>
      <c r="BY5" t="s">
        <v>3</v>
      </c>
    </row>
    <row r="6" spans="1:77" x14ac:dyDescent="0.25">
      <c r="A6" t="s">
        <v>3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1</v>
      </c>
      <c r="K6">
        <v>0</v>
      </c>
      <c r="L6">
        <v>0</v>
      </c>
      <c r="M6">
        <v>2</v>
      </c>
      <c r="N6">
        <v>0</v>
      </c>
      <c r="O6">
        <v>2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2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f t="shared" si="0"/>
        <v>40</v>
      </c>
      <c r="AL6" s="43" t="str">
        <f t="shared" si="2"/>
        <v>S4</v>
      </c>
      <c r="AM6" s="47" t="str">
        <f t="shared" si="3"/>
        <v xml:space="preserve"> </v>
      </c>
      <c r="AN6" s="12">
        <f t="shared" si="4"/>
        <v>2</v>
      </c>
      <c r="AO6" s="13" t="str">
        <f t="shared" si="5"/>
        <v xml:space="preserve"> </v>
      </c>
      <c r="AP6" s="14" t="str">
        <f t="shared" si="6"/>
        <v xml:space="preserve"> </v>
      </c>
      <c r="AQ6" s="38" t="str">
        <f t="shared" si="7"/>
        <v xml:space="preserve"> </v>
      </c>
      <c r="AR6" s="45" t="str">
        <f t="shared" si="8"/>
        <v xml:space="preserve"> </v>
      </c>
      <c r="AS6" s="12">
        <f t="shared" si="9"/>
        <v>2</v>
      </c>
      <c r="AT6" s="13" t="str">
        <f t="shared" si="10"/>
        <v xml:space="preserve"> </v>
      </c>
      <c r="AU6" s="14">
        <f t="shared" si="11"/>
        <v>1</v>
      </c>
      <c r="AV6" s="62" t="str">
        <f t="shared" si="12"/>
        <v xml:space="preserve"> </v>
      </c>
      <c r="AW6" s="47" t="str">
        <f t="shared" si="13"/>
        <v xml:space="preserve"> </v>
      </c>
      <c r="AX6" s="12">
        <f t="shared" si="14"/>
        <v>2</v>
      </c>
      <c r="AY6" s="13" t="str">
        <f t="shared" si="15"/>
        <v xml:space="preserve"> </v>
      </c>
      <c r="AZ6" s="14">
        <f t="shared" si="16"/>
        <v>2</v>
      </c>
      <c r="BA6" s="38" t="str">
        <f t="shared" si="17"/>
        <v xml:space="preserve"> </v>
      </c>
      <c r="BB6" s="45">
        <f t="shared" si="18"/>
        <v>1</v>
      </c>
      <c r="BC6" s="12">
        <f t="shared" si="19"/>
        <v>1</v>
      </c>
      <c r="BD6" s="13" t="str">
        <f t="shared" si="20"/>
        <v xml:space="preserve"> </v>
      </c>
      <c r="BE6" s="14">
        <f t="shared" si="21"/>
        <v>1</v>
      </c>
      <c r="BF6" s="62" t="str">
        <f t="shared" si="22"/>
        <v xml:space="preserve"> </v>
      </c>
      <c r="BG6" s="47" t="str">
        <f t="shared" si="23"/>
        <v xml:space="preserve"> </v>
      </c>
      <c r="BH6" s="12">
        <f t="shared" si="24"/>
        <v>1</v>
      </c>
      <c r="BI6" s="13" t="str">
        <f t="shared" si="25"/>
        <v xml:space="preserve"> </v>
      </c>
      <c r="BJ6" s="14">
        <f t="shared" si="26"/>
        <v>1</v>
      </c>
      <c r="BK6" s="38" t="str">
        <f t="shared" si="27"/>
        <v xml:space="preserve"> </v>
      </c>
      <c r="BL6" s="45" t="str">
        <f t="shared" si="28"/>
        <v xml:space="preserve"> </v>
      </c>
      <c r="BM6" s="12">
        <f t="shared" si="29"/>
        <v>2</v>
      </c>
      <c r="BN6" s="13" t="str">
        <f t="shared" si="30"/>
        <v xml:space="preserve"> </v>
      </c>
      <c r="BO6" s="14">
        <f t="shared" si="31"/>
        <v>1</v>
      </c>
      <c r="BP6" s="62">
        <f t="shared" si="32"/>
        <v>1</v>
      </c>
      <c r="BQ6" s="47" t="str">
        <f t="shared" si="33"/>
        <v xml:space="preserve"> </v>
      </c>
      <c r="BR6" s="12" t="str">
        <f t="shared" si="34"/>
        <v xml:space="preserve"> </v>
      </c>
      <c r="BS6" s="13" t="str">
        <f t="shared" si="35"/>
        <v xml:space="preserve"> </v>
      </c>
      <c r="BT6" s="14" t="str">
        <f t="shared" si="36"/>
        <v xml:space="preserve"> </v>
      </c>
      <c r="BU6" s="38" t="str">
        <f t="shared" si="37"/>
        <v xml:space="preserve"> </v>
      </c>
      <c r="BV6" s="180"/>
      <c r="BW6" t="s">
        <v>4</v>
      </c>
      <c r="BX6">
        <v>50</v>
      </c>
      <c r="BY6" t="s">
        <v>4</v>
      </c>
    </row>
    <row r="7" spans="1:77" x14ac:dyDescent="0.25">
      <c r="A7" t="s">
        <v>7</v>
      </c>
      <c r="B7">
        <v>0</v>
      </c>
      <c r="C7">
        <v>2</v>
      </c>
      <c r="D7">
        <v>0</v>
      </c>
      <c r="E7">
        <v>1</v>
      </c>
      <c r="F7">
        <v>0</v>
      </c>
      <c r="G7">
        <v>0</v>
      </c>
      <c r="H7">
        <v>2</v>
      </c>
      <c r="I7">
        <v>0</v>
      </c>
      <c r="J7">
        <v>2</v>
      </c>
      <c r="K7">
        <v>0</v>
      </c>
      <c r="L7">
        <v>0</v>
      </c>
      <c r="M7">
        <v>3</v>
      </c>
      <c r="N7">
        <v>0</v>
      </c>
      <c r="O7">
        <v>2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3</v>
      </c>
      <c r="X7">
        <v>1</v>
      </c>
      <c r="Y7">
        <v>1</v>
      </c>
      <c r="Z7">
        <v>0</v>
      </c>
      <c r="AA7">
        <v>0</v>
      </c>
      <c r="AB7">
        <v>1</v>
      </c>
      <c r="AC7">
        <v>0</v>
      </c>
      <c r="AD7">
        <v>2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f t="shared" si="0"/>
        <v>40</v>
      </c>
      <c r="AL7" s="43" t="str">
        <f t="shared" si="2"/>
        <v>S8</v>
      </c>
      <c r="AM7" s="47" t="str">
        <f t="shared" si="3"/>
        <v xml:space="preserve"> </v>
      </c>
      <c r="AN7" s="12">
        <f t="shared" si="4"/>
        <v>2</v>
      </c>
      <c r="AO7" s="13" t="str">
        <f t="shared" si="5"/>
        <v xml:space="preserve"> </v>
      </c>
      <c r="AP7" s="14">
        <f t="shared" si="6"/>
        <v>1</v>
      </c>
      <c r="AQ7" s="38" t="str">
        <f t="shared" si="7"/>
        <v xml:space="preserve"> </v>
      </c>
      <c r="AR7" s="45" t="str">
        <f t="shared" si="8"/>
        <v xml:space="preserve"> </v>
      </c>
      <c r="AS7" s="12">
        <f t="shared" si="9"/>
        <v>2</v>
      </c>
      <c r="AT7" s="13" t="str">
        <f t="shared" si="10"/>
        <v xml:space="preserve"> </v>
      </c>
      <c r="AU7" s="14">
        <f t="shared" si="11"/>
        <v>2</v>
      </c>
      <c r="AV7" s="62" t="str">
        <f t="shared" si="12"/>
        <v xml:space="preserve"> </v>
      </c>
      <c r="AW7" s="47" t="str">
        <f t="shared" si="13"/>
        <v xml:space="preserve"> </v>
      </c>
      <c r="AX7" s="12">
        <f t="shared" si="14"/>
        <v>3</v>
      </c>
      <c r="AY7" s="13" t="str">
        <f t="shared" si="15"/>
        <v xml:space="preserve"> </v>
      </c>
      <c r="AZ7" s="14">
        <f t="shared" si="16"/>
        <v>2</v>
      </c>
      <c r="BA7" s="38" t="str">
        <f t="shared" si="17"/>
        <v xml:space="preserve"> </v>
      </c>
      <c r="BB7" s="45" t="str">
        <f t="shared" si="18"/>
        <v xml:space="preserve"> </v>
      </c>
      <c r="BC7" s="12">
        <f t="shared" si="19"/>
        <v>1</v>
      </c>
      <c r="BD7" s="13" t="str">
        <f t="shared" si="20"/>
        <v xml:space="preserve"> </v>
      </c>
      <c r="BE7" s="14" t="str">
        <f t="shared" si="21"/>
        <v xml:space="preserve"> </v>
      </c>
      <c r="BF7" s="62">
        <f t="shared" si="22"/>
        <v>1</v>
      </c>
      <c r="BG7" s="47" t="str">
        <f t="shared" si="23"/>
        <v xml:space="preserve"> </v>
      </c>
      <c r="BH7" s="12">
        <f t="shared" si="24"/>
        <v>3</v>
      </c>
      <c r="BI7" s="13">
        <f t="shared" si="25"/>
        <v>1</v>
      </c>
      <c r="BJ7" s="14">
        <f t="shared" si="26"/>
        <v>1</v>
      </c>
      <c r="BK7" s="38" t="str">
        <f t="shared" si="27"/>
        <v xml:space="preserve"> </v>
      </c>
      <c r="BL7" s="45" t="str">
        <f t="shared" si="28"/>
        <v xml:space="preserve"> </v>
      </c>
      <c r="BM7" s="12">
        <f t="shared" si="29"/>
        <v>1</v>
      </c>
      <c r="BN7" s="13" t="str">
        <f t="shared" si="30"/>
        <v xml:space="preserve"> </v>
      </c>
      <c r="BO7" s="14">
        <f t="shared" si="31"/>
        <v>2</v>
      </c>
      <c r="BP7" s="62">
        <f t="shared" si="32"/>
        <v>1</v>
      </c>
      <c r="BQ7" s="47" t="str">
        <f t="shared" si="33"/>
        <v xml:space="preserve"> </v>
      </c>
      <c r="BR7" s="12" t="str">
        <f t="shared" si="34"/>
        <v xml:space="preserve"> </v>
      </c>
      <c r="BS7" s="13" t="str">
        <f t="shared" si="35"/>
        <v xml:space="preserve"> </v>
      </c>
      <c r="BT7" s="14" t="str">
        <f t="shared" si="36"/>
        <v xml:space="preserve"> </v>
      </c>
      <c r="BU7" s="38" t="str">
        <f t="shared" si="37"/>
        <v xml:space="preserve"> </v>
      </c>
      <c r="BV7" s="180"/>
      <c r="BW7" t="s">
        <v>7</v>
      </c>
      <c r="BX7">
        <v>40</v>
      </c>
      <c r="BY7" t="s">
        <v>7</v>
      </c>
    </row>
    <row r="8" spans="1:77" x14ac:dyDescent="0.25">
      <c r="A8" t="s">
        <v>9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3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2</v>
      </c>
      <c r="U8">
        <v>1</v>
      </c>
      <c r="V8">
        <v>0</v>
      </c>
      <c r="W8">
        <v>1</v>
      </c>
      <c r="X8">
        <v>0</v>
      </c>
      <c r="Y8">
        <v>2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f t="shared" si="0"/>
        <v>40</v>
      </c>
      <c r="AL8" s="43" t="str">
        <f t="shared" si="2"/>
        <v>S10</v>
      </c>
      <c r="AM8" s="47">
        <f t="shared" si="3"/>
        <v>1</v>
      </c>
      <c r="AN8" s="12" t="str">
        <f t="shared" si="4"/>
        <v xml:space="preserve"> </v>
      </c>
      <c r="AO8" s="13" t="str">
        <f t="shared" si="5"/>
        <v xml:space="preserve"> </v>
      </c>
      <c r="AP8" s="14">
        <f t="shared" si="6"/>
        <v>1</v>
      </c>
      <c r="AQ8" s="38" t="str">
        <f t="shared" si="7"/>
        <v xml:space="preserve"> </v>
      </c>
      <c r="AR8" s="45" t="str">
        <f t="shared" si="8"/>
        <v xml:space="preserve"> </v>
      </c>
      <c r="AS8" s="12">
        <f t="shared" si="9"/>
        <v>1</v>
      </c>
      <c r="AT8" s="13" t="str">
        <f t="shared" si="10"/>
        <v xml:space="preserve"> </v>
      </c>
      <c r="AU8" s="14">
        <f t="shared" si="11"/>
        <v>1</v>
      </c>
      <c r="AV8" s="62" t="str">
        <f t="shared" si="12"/>
        <v xml:space="preserve"> </v>
      </c>
      <c r="AW8" s="47" t="str">
        <f t="shared" si="13"/>
        <v xml:space="preserve"> </v>
      </c>
      <c r="AX8" s="12">
        <f t="shared" si="14"/>
        <v>3</v>
      </c>
      <c r="AY8" s="13" t="str">
        <f t="shared" si="15"/>
        <v xml:space="preserve"> </v>
      </c>
      <c r="AZ8" s="14" t="str">
        <f t="shared" si="16"/>
        <v xml:space="preserve"> </v>
      </c>
      <c r="BA8" s="38" t="str">
        <f t="shared" si="17"/>
        <v xml:space="preserve"> </v>
      </c>
      <c r="BB8" s="45" t="str">
        <f t="shared" si="18"/>
        <v xml:space="preserve"> </v>
      </c>
      <c r="BC8" s="12">
        <f t="shared" si="19"/>
        <v>1</v>
      </c>
      <c r="BD8" s="13" t="str">
        <f t="shared" si="20"/>
        <v xml:space="preserve"> </v>
      </c>
      <c r="BE8" s="14">
        <f t="shared" si="21"/>
        <v>2</v>
      </c>
      <c r="BF8" s="62">
        <f t="shared" si="22"/>
        <v>1</v>
      </c>
      <c r="BG8" s="47" t="str">
        <f t="shared" si="23"/>
        <v xml:space="preserve"> </v>
      </c>
      <c r="BH8" s="12">
        <f t="shared" si="24"/>
        <v>1</v>
      </c>
      <c r="BI8" s="13" t="str">
        <f t="shared" si="25"/>
        <v xml:space="preserve"> </v>
      </c>
      <c r="BJ8" s="14">
        <f t="shared" si="26"/>
        <v>2</v>
      </c>
      <c r="BK8" s="38" t="str">
        <f t="shared" si="27"/>
        <v xml:space="preserve"> </v>
      </c>
      <c r="BL8" s="45" t="str">
        <f t="shared" si="28"/>
        <v xml:space="preserve"> </v>
      </c>
      <c r="BM8" s="12">
        <f t="shared" si="29"/>
        <v>1</v>
      </c>
      <c r="BN8" s="13" t="str">
        <f t="shared" si="30"/>
        <v xml:space="preserve"> </v>
      </c>
      <c r="BO8" s="14" t="str">
        <f t="shared" si="31"/>
        <v xml:space="preserve"> </v>
      </c>
      <c r="BP8" s="62">
        <f t="shared" si="32"/>
        <v>1</v>
      </c>
      <c r="BQ8" s="47" t="str">
        <f t="shared" si="33"/>
        <v xml:space="preserve"> </v>
      </c>
      <c r="BR8" s="12" t="str">
        <f t="shared" si="34"/>
        <v xml:space="preserve"> </v>
      </c>
      <c r="BS8" s="13" t="str">
        <f t="shared" si="35"/>
        <v xml:space="preserve"> </v>
      </c>
      <c r="BT8" s="14" t="str">
        <f t="shared" si="36"/>
        <v xml:space="preserve"> </v>
      </c>
      <c r="BU8" s="38" t="str">
        <f t="shared" si="37"/>
        <v xml:space="preserve"> </v>
      </c>
      <c r="BV8" s="180"/>
      <c r="BW8" t="s">
        <v>9</v>
      </c>
      <c r="BX8">
        <v>40</v>
      </c>
      <c r="BY8" t="s">
        <v>9</v>
      </c>
    </row>
    <row r="9" spans="1:77" x14ac:dyDescent="0.25">
      <c r="A9" t="s">
        <v>10</v>
      </c>
      <c r="B9">
        <v>0</v>
      </c>
      <c r="C9">
        <v>2</v>
      </c>
      <c r="D9">
        <v>0</v>
      </c>
      <c r="E9">
        <v>4</v>
      </c>
      <c r="F9">
        <v>1</v>
      </c>
      <c r="G9">
        <v>0</v>
      </c>
      <c r="H9">
        <v>1</v>
      </c>
      <c r="I9">
        <v>0</v>
      </c>
      <c r="J9">
        <v>2</v>
      </c>
      <c r="K9">
        <v>0</v>
      </c>
      <c r="L9">
        <v>0</v>
      </c>
      <c r="M9">
        <v>3</v>
      </c>
      <c r="N9">
        <v>0</v>
      </c>
      <c r="O9">
        <v>3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3</v>
      </c>
      <c r="X9">
        <v>1</v>
      </c>
      <c r="Y9">
        <v>1</v>
      </c>
      <c r="Z9">
        <v>0</v>
      </c>
      <c r="AA9">
        <v>0</v>
      </c>
      <c r="AB9">
        <v>2</v>
      </c>
      <c r="AC9">
        <v>1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40</v>
      </c>
      <c r="AL9" s="43" t="str">
        <f t="shared" si="2"/>
        <v>S11</v>
      </c>
      <c r="AM9" s="47" t="str">
        <f t="shared" si="3"/>
        <v xml:space="preserve"> </v>
      </c>
      <c r="AN9" s="12">
        <f t="shared" si="4"/>
        <v>2</v>
      </c>
      <c r="AO9" s="13" t="str">
        <f t="shared" si="5"/>
        <v xml:space="preserve"> </v>
      </c>
      <c r="AP9" s="14">
        <f t="shared" si="6"/>
        <v>4</v>
      </c>
      <c r="AQ9" s="38">
        <f t="shared" si="7"/>
        <v>1</v>
      </c>
      <c r="AR9" s="45" t="str">
        <f t="shared" si="8"/>
        <v xml:space="preserve"> </v>
      </c>
      <c r="AS9" s="12">
        <f t="shared" si="9"/>
        <v>1</v>
      </c>
      <c r="AT9" s="13" t="str">
        <f t="shared" si="10"/>
        <v xml:space="preserve"> </v>
      </c>
      <c r="AU9" s="14">
        <f t="shared" si="11"/>
        <v>2</v>
      </c>
      <c r="AV9" s="62" t="str">
        <f t="shared" si="12"/>
        <v xml:space="preserve"> </v>
      </c>
      <c r="AW9" s="47" t="str">
        <f t="shared" si="13"/>
        <v xml:space="preserve"> </v>
      </c>
      <c r="AX9" s="12">
        <f t="shared" si="14"/>
        <v>3</v>
      </c>
      <c r="AY9" s="13" t="str">
        <f t="shared" si="15"/>
        <v xml:space="preserve"> </v>
      </c>
      <c r="AZ9" s="14">
        <f t="shared" si="16"/>
        <v>3</v>
      </c>
      <c r="BA9" s="38" t="str">
        <f t="shared" si="17"/>
        <v xml:space="preserve"> </v>
      </c>
      <c r="BB9" s="45" t="str">
        <f t="shared" si="18"/>
        <v xml:space="preserve"> </v>
      </c>
      <c r="BC9" s="12" t="str">
        <f t="shared" si="19"/>
        <v xml:space="preserve"> </v>
      </c>
      <c r="BD9" s="13" t="str">
        <f t="shared" si="20"/>
        <v xml:space="preserve"> </v>
      </c>
      <c r="BE9" s="14">
        <f t="shared" si="21"/>
        <v>1</v>
      </c>
      <c r="BF9" s="62">
        <f t="shared" si="22"/>
        <v>1</v>
      </c>
      <c r="BG9" s="47" t="str">
        <f t="shared" si="23"/>
        <v xml:space="preserve"> </v>
      </c>
      <c r="BH9" s="12">
        <f t="shared" si="24"/>
        <v>3</v>
      </c>
      <c r="BI9" s="13">
        <f t="shared" si="25"/>
        <v>1</v>
      </c>
      <c r="BJ9" s="14">
        <f t="shared" si="26"/>
        <v>1</v>
      </c>
      <c r="BK9" s="38" t="str">
        <f t="shared" si="27"/>
        <v xml:space="preserve"> </v>
      </c>
      <c r="BL9" s="45" t="str">
        <f t="shared" si="28"/>
        <v xml:space="preserve"> </v>
      </c>
      <c r="BM9" s="12">
        <f t="shared" si="29"/>
        <v>2</v>
      </c>
      <c r="BN9" s="13">
        <f t="shared" si="30"/>
        <v>1</v>
      </c>
      <c r="BO9" s="14">
        <f t="shared" si="31"/>
        <v>1</v>
      </c>
      <c r="BP9" s="62">
        <f t="shared" si="32"/>
        <v>1</v>
      </c>
      <c r="BQ9" s="47" t="str">
        <f t="shared" si="33"/>
        <v xml:space="preserve"> </v>
      </c>
      <c r="BR9" s="12" t="str">
        <f t="shared" si="34"/>
        <v xml:space="preserve"> </v>
      </c>
      <c r="BS9" s="13" t="str">
        <f t="shared" si="35"/>
        <v xml:space="preserve"> </v>
      </c>
      <c r="BT9" s="14" t="str">
        <f t="shared" si="36"/>
        <v xml:space="preserve"> </v>
      </c>
      <c r="BU9" s="38" t="str">
        <f t="shared" si="37"/>
        <v xml:space="preserve"> </v>
      </c>
      <c r="BV9" s="180"/>
      <c r="BW9" t="s">
        <v>10</v>
      </c>
      <c r="BX9">
        <v>40</v>
      </c>
      <c r="BY9" t="s">
        <v>10</v>
      </c>
    </row>
    <row r="10" spans="1:77" x14ac:dyDescent="0.25">
      <c r="A10" t="s">
        <v>11</v>
      </c>
      <c r="B10">
        <v>0</v>
      </c>
      <c r="C10">
        <v>2</v>
      </c>
      <c r="D10">
        <v>0</v>
      </c>
      <c r="E10">
        <v>2</v>
      </c>
      <c r="F10">
        <v>1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3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2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40</v>
      </c>
      <c r="AL10" s="43" t="str">
        <f t="shared" si="2"/>
        <v>S12</v>
      </c>
      <c r="AM10" s="47" t="str">
        <f t="shared" si="3"/>
        <v xml:space="preserve"> </v>
      </c>
      <c r="AN10" s="12">
        <f t="shared" si="4"/>
        <v>2</v>
      </c>
      <c r="AO10" s="13" t="str">
        <f t="shared" si="5"/>
        <v xml:space="preserve"> </v>
      </c>
      <c r="AP10" s="14">
        <f t="shared" si="6"/>
        <v>2</v>
      </c>
      <c r="AQ10" s="38">
        <f t="shared" si="7"/>
        <v>1</v>
      </c>
      <c r="AR10" s="45" t="str">
        <f t="shared" si="8"/>
        <v xml:space="preserve"> </v>
      </c>
      <c r="AS10" s="12">
        <f t="shared" si="9"/>
        <v>3</v>
      </c>
      <c r="AT10" s="13" t="str">
        <f t="shared" si="10"/>
        <v xml:space="preserve"> </v>
      </c>
      <c r="AU10" s="14" t="str">
        <f t="shared" si="11"/>
        <v xml:space="preserve"> </v>
      </c>
      <c r="AV10" s="62" t="str">
        <f t="shared" si="12"/>
        <v xml:space="preserve"> </v>
      </c>
      <c r="AW10" s="47" t="str">
        <f t="shared" si="13"/>
        <v xml:space="preserve"> </v>
      </c>
      <c r="AX10" s="12">
        <f t="shared" si="14"/>
        <v>3</v>
      </c>
      <c r="AY10" s="13" t="str">
        <f t="shared" si="15"/>
        <v xml:space="preserve"> </v>
      </c>
      <c r="AZ10" s="14" t="str">
        <f t="shared" si="16"/>
        <v xml:space="preserve"> </v>
      </c>
      <c r="BA10" s="38" t="str">
        <f t="shared" si="17"/>
        <v xml:space="preserve"> </v>
      </c>
      <c r="BB10" s="45">
        <f t="shared" si="18"/>
        <v>1</v>
      </c>
      <c r="BC10" s="12">
        <f t="shared" si="19"/>
        <v>1</v>
      </c>
      <c r="BD10" s="13" t="str">
        <f t="shared" si="20"/>
        <v xml:space="preserve"> </v>
      </c>
      <c r="BE10" s="14" t="str">
        <f t="shared" si="21"/>
        <v xml:space="preserve"> </v>
      </c>
      <c r="BF10" s="62" t="str">
        <f t="shared" si="22"/>
        <v xml:space="preserve"> </v>
      </c>
      <c r="BG10" s="47" t="str">
        <f t="shared" si="23"/>
        <v xml:space="preserve"> </v>
      </c>
      <c r="BH10" s="12">
        <f t="shared" si="24"/>
        <v>1</v>
      </c>
      <c r="BI10" s="13" t="str">
        <f t="shared" si="25"/>
        <v xml:space="preserve"> </v>
      </c>
      <c r="BJ10" s="14">
        <f t="shared" si="26"/>
        <v>1</v>
      </c>
      <c r="BK10" s="38" t="str">
        <f t="shared" si="27"/>
        <v xml:space="preserve"> </v>
      </c>
      <c r="BL10" s="45" t="str">
        <f t="shared" si="28"/>
        <v xml:space="preserve"> </v>
      </c>
      <c r="BM10" s="12">
        <f t="shared" si="29"/>
        <v>2</v>
      </c>
      <c r="BN10" s="13" t="str">
        <f t="shared" si="30"/>
        <v xml:space="preserve"> </v>
      </c>
      <c r="BO10" s="14">
        <f t="shared" si="31"/>
        <v>1</v>
      </c>
      <c r="BP10" s="62">
        <f t="shared" si="32"/>
        <v>1</v>
      </c>
      <c r="BQ10" s="47" t="str">
        <f t="shared" si="33"/>
        <v xml:space="preserve"> </v>
      </c>
      <c r="BR10" s="12" t="str">
        <f t="shared" si="34"/>
        <v xml:space="preserve"> </v>
      </c>
      <c r="BS10" s="13" t="str">
        <f t="shared" si="35"/>
        <v xml:space="preserve"> </v>
      </c>
      <c r="BT10" s="14" t="str">
        <f t="shared" si="36"/>
        <v xml:space="preserve"> </v>
      </c>
      <c r="BU10" s="38" t="str">
        <f t="shared" si="37"/>
        <v xml:space="preserve"> </v>
      </c>
      <c r="BV10" s="180"/>
      <c r="BW10" t="s">
        <v>11</v>
      </c>
      <c r="BX10">
        <v>40</v>
      </c>
      <c r="BY10" t="s">
        <v>11</v>
      </c>
    </row>
    <row r="11" spans="1:77" x14ac:dyDescent="0.25">
      <c r="A11" t="s">
        <v>16</v>
      </c>
      <c r="B11">
        <v>0</v>
      </c>
      <c r="C11">
        <v>1</v>
      </c>
      <c r="D11">
        <v>0</v>
      </c>
      <c r="E11">
        <v>2</v>
      </c>
      <c r="F11">
        <v>0</v>
      </c>
      <c r="G11">
        <v>0</v>
      </c>
      <c r="H11">
        <v>1</v>
      </c>
      <c r="I11">
        <v>0</v>
      </c>
      <c r="J11">
        <v>2</v>
      </c>
      <c r="K11">
        <v>0</v>
      </c>
      <c r="L11">
        <v>0</v>
      </c>
      <c r="M11">
        <v>3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4</v>
      </c>
      <c r="U11">
        <v>0</v>
      </c>
      <c r="V11">
        <v>0</v>
      </c>
      <c r="W11">
        <v>2</v>
      </c>
      <c r="X11">
        <v>0</v>
      </c>
      <c r="Y11">
        <v>1</v>
      </c>
      <c r="Z11">
        <v>0</v>
      </c>
      <c r="AA11">
        <v>0</v>
      </c>
      <c r="AB11">
        <v>2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0"/>
        <v>40</v>
      </c>
      <c r="AL11" s="43" t="str">
        <f t="shared" si="2"/>
        <v>S17</v>
      </c>
      <c r="AM11" s="47" t="str">
        <f t="shared" si="3"/>
        <v xml:space="preserve"> </v>
      </c>
      <c r="AN11" s="12">
        <f t="shared" si="4"/>
        <v>1</v>
      </c>
      <c r="AO11" s="13" t="str">
        <f t="shared" si="5"/>
        <v xml:space="preserve"> </v>
      </c>
      <c r="AP11" s="14">
        <f t="shared" si="6"/>
        <v>2</v>
      </c>
      <c r="AQ11" s="38" t="str">
        <f t="shared" si="7"/>
        <v xml:space="preserve"> </v>
      </c>
      <c r="AR11" s="45" t="str">
        <f t="shared" si="8"/>
        <v xml:space="preserve"> </v>
      </c>
      <c r="AS11" s="12">
        <f t="shared" si="9"/>
        <v>1</v>
      </c>
      <c r="AT11" s="13" t="str">
        <f t="shared" si="10"/>
        <v xml:space="preserve"> </v>
      </c>
      <c r="AU11" s="14">
        <f t="shared" si="11"/>
        <v>2</v>
      </c>
      <c r="AV11" s="62" t="str">
        <f t="shared" si="12"/>
        <v xml:space="preserve"> </v>
      </c>
      <c r="AW11" s="47" t="str">
        <f t="shared" si="13"/>
        <v xml:space="preserve"> </v>
      </c>
      <c r="AX11" s="12">
        <f t="shared" si="14"/>
        <v>3</v>
      </c>
      <c r="AY11" s="13" t="str">
        <f t="shared" si="15"/>
        <v xml:space="preserve"> </v>
      </c>
      <c r="AZ11" s="14">
        <f t="shared" si="16"/>
        <v>1</v>
      </c>
      <c r="BA11" s="38" t="str">
        <f t="shared" si="17"/>
        <v xml:space="preserve"> </v>
      </c>
      <c r="BB11" s="45" t="str">
        <f t="shared" si="18"/>
        <v xml:space="preserve"> </v>
      </c>
      <c r="BC11" s="12">
        <f t="shared" si="19"/>
        <v>1</v>
      </c>
      <c r="BD11" s="13" t="str">
        <f t="shared" si="20"/>
        <v xml:space="preserve"> </v>
      </c>
      <c r="BE11" s="14">
        <f t="shared" si="21"/>
        <v>4</v>
      </c>
      <c r="BF11" s="62" t="str">
        <f t="shared" si="22"/>
        <v xml:space="preserve"> </v>
      </c>
      <c r="BG11" s="47" t="str">
        <f t="shared" si="23"/>
        <v xml:space="preserve"> </v>
      </c>
      <c r="BH11" s="12">
        <f t="shared" si="24"/>
        <v>2</v>
      </c>
      <c r="BI11" s="13" t="str">
        <f t="shared" si="25"/>
        <v xml:space="preserve"> </v>
      </c>
      <c r="BJ11" s="14">
        <f t="shared" si="26"/>
        <v>1</v>
      </c>
      <c r="BK11" s="38" t="str">
        <f t="shared" si="27"/>
        <v xml:space="preserve"> </v>
      </c>
      <c r="BL11" s="45" t="str">
        <f t="shared" si="28"/>
        <v xml:space="preserve"> </v>
      </c>
      <c r="BM11" s="12">
        <f t="shared" si="29"/>
        <v>2</v>
      </c>
      <c r="BN11" s="13" t="str">
        <f t="shared" si="30"/>
        <v xml:space="preserve"> </v>
      </c>
      <c r="BO11" s="14">
        <f t="shared" si="31"/>
        <v>1</v>
      </c>
      <c r="BP11" s="62">
        <f t="shared" si="32"/>
        <v>1</v>
      </c>
      <c r="BQ11" s="47" t="str">
        <f t="shared" si="33"/>
        <v xml:space="preserve"> </v>
      </c>
      <c r="BR11" s="12" t="str">
        <f t="shared" si="34"/>
        <v xml:space="preserve"> </v>
      </c>
      <c r="BS11" s="13" t="str">
        <f t="shared" si="35"/>
        <v xml:space="preserve"> </v>
      </c>
      <c r="BT11" s="14" t="str">
        <f t="shared" si="36"/>
        <v xml:space="preserve"> </v>
      </c>
      <c r="BU11" s="38" t="str">
        <f t="shared" si="37"/>
        <v xml:space="preserve"> </v>
      </c>
      <c r="BV11" s="180"/>
      <c r="BW11" t="s">
        <v>14</v>
      </c>
      <c r="BX11">
        <v>30</v>
      </c>
      <c r="BY11" t="s">
        <v>14</v>
      </c>
    </row>
    <row r="12" spans="1:77" x14ac:dyDescent="0.25">
      <c r="A12" t="s">
        <v>17</v>
      </c>
      <c r="B12">
        <v>0</v>
      </c>
      <c r="C12">
        <v>3</v>
      </c>
      <c r="D12">
        <v>0</v>
      </c>
      <c r="E12">
        <v>2</v>
      </c>
      <c r="F12">
        <v>1</v>
      </c>
      <c r="G12">
        <v>0</v>
      </c>
      <c r="H12">
        <v>2</v>
      </c>
      <c r="I12">
        <v>0</v>
      </c>
      <c r="J12">
        <v>1</v>
      </c>
      <c r="K12">
        <v>0</v>
      </c>
      <c r="L12">
        <v>0</v>
      </c>
      <c r="M12">
        <v>2</v>
      </c>
      <c r="N12">
        <v>0</v>
      </c>
      <c r="O12">
        <v>2</v>
      </c>
      <c r="P12">
        <v>0</v>
      </c>
      <c r="Q12">
        <v>0</v>
      </c>
      <c r="R12">
        <v>2</v>
      </c>
      <c r="S12">
        <v>0</v>
      </c>
      <c r="T12">
        <v>2</v>
      </c>
      <c r="U12">
        <v>2</v>
      </c>
      <c r="V12">
        <v>0</v>
      </c>
      <c r="W12">
        <v>3</v>
      </c>
      <c r="X12">
        <v>0</v>
      </c>
      <c r="Y12">
        <v>3</v>
      </c>
      <c r="Z12">
        <v>0</v>
      </c>
      <c r="AA12">
        <v>0</v>
      </c>
      <c r="AB12">
        <v>2</v>
      </c>
      <c r="AC12">
        <v>0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f t="shared" si="0"/>
        <v>40</v>
      </c>
      <c r="AL12" s="43" t="str">
        <f t="shared" si="2"/>
        <v>S18</v>
      </c>
      <c r="AM12" s="47" t="str">
        <f t="shared" si="3"/>
        <v xml:space="preserve"> </v>
      </c>
      <c r="AN12" s="12">
        <f t="shared" si="4"/>
        <v>3</v>
      </c>
      <c r="AO12" s="13" t="str">
        <f t="shared" si="5"/>
        <v xml:space="preserve"> </v>
      </c>
      <c r="AP12" s="14">
        <f t="shared" si="6"/>
        <v>2</v>
      </c>
      <c r="AQ12" s="38">
        <f t="shared" si="7"/>
        <v>1</v>
      </c>
      <c r="AR12" s="45" t="str">
        <f t="shared" si="8"/>
        <v xml:space="preserve"> </v>
      </c>
      <c r="AS12" s="12">
        <f t="shared" si="9"/>
        <v>2</v>
      </c>
      <c r="AT12" s="13" t="str">
        <f t="shared" si="10"/>
        <v xml:space="preserve"> </v>
      </c>
      <c r="AU12" s="14">
        <f t="shared" si="11"/>
        <v>1</v>
      </c>
      <c r="AV12" s="62" t="str">
        <f t="shared" si="12"/>
        <v xml:space="preserve"> </v>
      </c>
      <c r="AW12" s="47" t="str">
        <f t="shared" si="13"/>
        <v xml:space="preserve"> </v>
      </c>
      <c r="AX12" s="12">
        <f t="shared" si="14"/>
        <v>2</v>
      </c>
      <c r="AY12" s="13" t="str">
        <f t="shared" si="15"/>
        <v xml:space="preserve"> </v>
      </c>
      <c r="AZ12" s="14">
        <f t="shared" si="16"/>
        <v>2</v>
      </c>
      <c r="BA12" s="38" t="str">
        <f t="shared" si="17"/>
        <v xml:space="preserve"> </v>
      </c>
      <c r="BB12" s="45" t="str">
        <f t="shared" si="18"/>
        <v xml:space="preserve"> </v>
      </c>
      <c r="BC12" s="12">
        <f t="shared" si="19"/>
        <v>2</v>
      </c>
      <c r="BD12" s="13" t="str">
        <f t="shared" si="20"/>
        <v xml:space="preserve"> </v>
      </c>
      <c r="BE12" s="14">
        <f t="shared" si="21"/>
        <v>2</v>
      </c>
      <c r="BF12" s="62">
        <f t="shared" si="22"/>
        <v>2</v>
      </c>
      <c r="BG12" s="47" t="str">
        <f t="shared" si="23"/>
        <v xml:space="preserve"> </v>
      </c>
      <c r="BH12" s="12">
        <f t="shared" si="24"/>
        <v>3</v>
      </c>
      <c r="BI12" s="13" t="str">
        <f t="shared" si="25"/>
        <v xml:space="preserve"> </v>
      </c>
      <c r="BJ12" s="14">
        <f t="shared" si="26"/>
        <v>3</v>
      </c>
      <c r="BK12" s="38" t="str">
        <f t="shared" si="27"/>
        <v xml:space="preserve"> </v>
      </c>
      <c r="BL12" s="45" t="str">
        <f t="shared" si="28"/>
        <v xml:space="preserve"> </v>
      </c>
      <c r="BM12" s="12">
        <f t="shared" si="29"/>
        <v>2</v>
      </c>
      <c r="BN12" s="13" t="str">
        <f t="shared" si="30"/>
        <v xml:space="preserve"> </v>
      </c>
      <c r="BO12" s="14">
        <f t="shared" si="31"/>
        <v>2</v>
      </c>
      <c r="BP12" s="62">
        <f t="shared" si="32"/>
        <v>1</v>
      </c>
      <c r="BQ12" s="47" t="str">
        <f t="shared" si="33"/>
        <v xml:space="preserve"> </v>
      </c>
      <c r="BR12" s="12" t="str">
        <f t="shared" si="34"/>
        <v xml:space="preserve"> </v>
      </c>
      <c r="BS12" s="13" t="str">
        <f t="shared" si="35"/>
        <v xml:space="preserve"> </v>
      </c>
      <c r="BT12" s="14" t="str">
        <f t="shared" si="36"/>
        <v xml:space="preserve"> </v>
      </c>
      <c r="BU12" s="38" t="str">
        <f t="shared" si="37"/>
        <v xml:space="preserve"> </v>
      </c>
      <c r="BV12" s="180"/>
      <c r="BW12" t="s">
        <v>15</v>
      </c>
      <c r="BX12">
        <v>50</v>
      </c>
      <c r="BY12" t="s">
        <v>15</v>
      </c>
    </row>
    <row r="13" spans="1:77" x14ac:dyDescent="0.25">
      <c r="A13" t="s">
        <v>19</v>
      </c>
      <c r="B13">
        <v>0</v>
      </c>
      <c r="C13">
        <v>2</v>
      </c>
      <c r="D13">
        <v>0</v>
      </c>
      <c r="E13">
        <v>3</v>
      </c>
      <c r="F13">
        <v>0</v>
      </c>
      <c r="G13">
        <v>1</v>
      </c>
      <c r="H13">
        <v>3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3</v>
      </c>
      <c r="P13">
        <v>0</v>
      </c>
      <c r="Q13">
        <v>0</v>
      </c>
      <c r="R13">
        <v>1</v>
      </c>
      <c r="S13">
        <v>0</v>
      </c>
      <c r="T13">
        <v>2</v>
      </c>
      <c r="U13">
        <v>0</v>
      </c>
      <c r="V13">
        <v>0</v>
      </c>
      <c r="W13">
        <v>2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f t="shared" si="0"/>
        <v>40</v>
      </c>
      <c r="AL13" s="43" t="str">
        <f t="shared" si="2"/>
        <v>S20</v>
      </c>
      <c r="AM13" s="47" t="str">
        <f t="shared" si="3"/>
        <v xml:space="preserve"> </v>
      </c>
      <c r="AN13" s="12">
        <f t="shared" si="4"/>
        <v>2</v>
      </c>
      <c r="AO13" s="13" t="str">
        <f t="shared" si="5"/>
        <v xml:space="preserve"> </v>
      </c>
      <c r="AP13" s="14">
        <f t="shared" si="6"/>
        <v>3</v>
      </c>
      <c r="AQ13" s="38" t="str">
        <f t="shared" si="7"/>
        <v xml:space="preserve"> </v>
      </c>
      <c r="AR13" s="45">
        <f t="shared" si="8"/>
        <v>1</v>
      </c>
      <c r="AS13" s="12">
        <f t="shared" si="9"/>
        <v>3</v>
      </c>
      <c r="AT13" s="13" t="str">
        <f t="shared" si="10"/>
        <v xml:space="preserve"> </v>
      </c>
      <c r="AU13" s="14" t="str">
        <f t="shared" si="11"/>
        <v xml:space="preserve"> </v>
      </c>
      <c r="AV13" s="62" t="str">
        <f t="shared" si="12"/>
        <v xml:space="preserve"> </v>
      </c>
      <c r="AW13" s="47" t="str">
        <f t="shared" si="13"/>
        <v xml:space="preserve"> </v>
      </c>
      <c r="AX13" s="12">
        <f t="shared" si="14"/>
        <v>2</v>
      </c>
      <c r="AY13" s="13" t="str">
        <f t="shared" si="15"/>
        <v xml:space="preserve"> </v>
      </c>
      <c r="AZ13" s="14">
        <f t="shared" si="16"/>
        <v>3</v>
      </c>
      <c r="BA13" s="38" t="str">
        <f t="shared" si="17"/>
        <v xml:space="preserve"> </v>
      </c>
      <c r="BB13" s="45" t="str">
        <f t="shared" si="18"/>
        <v xml:space="preserve"> </v>
      </c>
      <c r="BC13" s="12">
        <f t="shared" si="19"/>
        <v>1</v>
      </c>
      <c r="BD13" s="13" t="str">
        <f t="shared" si="20"/>
        <v xml:space="preserve"> </v>
      </c>
      <c r="BE13" s="14">
        <f t="shared" si="21"/>
        <v>2</v>
      </c>
      <c r="BF13" s="62" t="str">
        <f t="shared" si="22"/>
        <v xml:space="preserve"> </v>
      </c>
      <c r="BG13" s="47" t="str">
        <f t="shared" si="23"/>
        <v xml:space="preserve"> </v>
      </c>
      <c r="BH13" s="12">
        <f t="shared" si="24"/>
        <v>2</v>
      </c>
      <c r="BI13" s="13" t="str">
        <f t="shared" si="25"/>
        <v xml:space="preserve"> </v>
      </c>
      <c r="BJ13" s="14">
        <f t="shared" si="26"/>
        <v>1</v>
      </c>
      <c r="BK13" s="38" t="str">
        <f t="shared" si="27"/>
        <v xml:space="preserve"> </v>
      </c>
      <c r="BL13" s="45" t="str">
        <f t="shared" si="28"/>
        <v xml:space="preserve"> </v>
      </c>
      <c r="BM13" s="12">
        <f t="shared" si="29"/>
        <v>1</v>
      </c>
      <c r="BN13" s="13" t="str">
        <f t="shared" si="30"/>
        <v xml:space="preserve"> </v>
      </c>
      <c r="BO13" s="14">
        <f t="shared" si="31"/>
        <v>1</v>
      </c>
      <c r="BP13" s="62">
        <f t="shared" si="32"/>
        <v>1</v>
      </c>
      <c r="BQ13" s="47" t="str">
        <f t="shared" si="33"/>
        <v xml:space="preserve"> </v>
      </c>
      <c r="BR13" s="12" t="str">
        <f t="shared" si="34"/>
        <v xml:space="preserve"> </v>
      </c>
      <c r="BS13" s="13" t="str">
        <f t="shared" si="35"/>
        <v xml:space="preserve"> </v>
      </c>
      <c r="BT13" s="14" t="str">
        <f t="shared" si="36"/>
        <v xml:space="preserve"> </v>
      </c>
      <c r="BU13" s="38" t="str">
        <f t="shared" si="37"/>
        <v xml:space="preserve"> </v>
      </c>
      <c r="BV13" s="180"/>
      <c r="BW13" t="s">
        <v>16</v>
      </c>
      <c r="BX13">
        <v>40</v>
      </c>
      <c r="BY13" t="s">
        <v>16</v>
      </c>
    </row>
    <row r="14" spans="1:77" x14ac:dyDescent="0.25">
      <c r="A14" t="s">
        <v>21</v>
      </c>
      <c r="B14">
        <v>0</v>
      </c>
      <c r="C14">
        <v>3</v>
      </c>
      <c r="D14">
        <v>0</v>
      </c>
      <c r="E14">
        <v>2</v>
      </c>
      <c r="F14">
        <v>1</v>
      </c>
      <c r="G14">
        <v>0</v>
      </c>
      <c r="H14">
        <v>2</v>
      </c>
      <c r="I14">
        <v>0</v>
      </c>
      <c r="J14">
        <v>1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1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40</v>
      </c>
      <c r="AL14" s="43" t="str">
        <f t="shared" si="2"/>
        <v>S22</v>
      </c>
      <c r="AM14" s="47" t="str">
        <f t="shared" si="3"/>
        <v xml:space="preserve"> </v>
      </c>
      <c r="AN14" s="12">
        <f t="shared" si="4"/>
        <v>3</v>
      </c>
      <c r="AO14" s="13" t="str">
        <f t="shared" si="5"/>
        <v xml:space="preserve"> </v>
      </c>
      <c r="AP14" s="14">
        <f t="shared" si="6"/>
        <v>2</v>
      </c>
      <c r="AQ14" s="38">
        <f t="shared" si="7"/>
        <v>1</v>
      </c>
      <c r="AR14" s="45" t="str">
        <f t="shared" si="8"/>
        <v xml:space="preserve"> </v>
      </c>
      <c r="AS14" s="12">
        <f t="shared" si="9"/>
        <v>2</v>
      </c>
      <c r="AT14" s="13" t="str">
        <f t="shared" si="10"/>
        <v xml:space="preserve"> </v>
      </c>
      <c r="AU14" s="14">
        <f t="shared" si="11"/>
        <v>1</v>
      </c>
      <c r="AV14" s="62" t="str">
        <f t="shared" si="12"/>
        <v xml:space="preserve"> </v>
      </c>
      <c r="AW14" s="47" t="str">
        <f t="shared" si="13"/>
        <v xml:space="preserve"> </v>
      </c>
      <c r="AX14" s="12">
        <f t="shared" si="14"/>
        <v>3</v>
      </c>
      <c r="AY14" s="13" t="str">
        <f t="shared" si="15"/>
        <v xml:space="preserve"> </v>
      </c>
      <c r="AZ14" s="14" t="str">
        <f t="shared" si="16"/>
        <v xml:space="preserve"> </v>
      </c>
      <c r="BA14" s="38" t="str">
        <f t="shared" si="17"/>
        <v xml:space="preserve"> </v>
      </c>
      <c r="BB14" s="45" t="str">
        <f t="shared" si="18"/>
        <v xml:space="preserve"> </v>
      </c>
      <c r="BC14" s="12">
        <f t="shared" si="19"/>
        <v>1</v>
      </c>
      <c r="BD14" s="13" t="str">
        <f t="shared" si="20"/>
        <v xml:space="preserve"> </v>
      </c>
      <c r="BE14" s="14">
        <f t="shared" si="21"/>
        <v>2</v>
      </c>
      <c r="BF14" s="62">
        <f t="shared" si="22"/>
        <v>1</v>
      </c>
      <c r="BG14" s="47" t="str">
        <f t="shared" si="23"/>
        <v xml:space="preserve"> </v>
      </c>
      <c r="BH14" s="12">
        <f t="shared" si="24"/>
        <v>1</v>
      </c>
      <c r="BI14" s="13" t="str">
        <f t="shared" si="25"/>
        <v xml:space="preserve"> </v>
      </c>
      <c r="BJ14" s="14">
        <f t="shared" si="26"/>
        <v>1</v>
      </c>
      <c r="BK14" s="38" t="str">
        <f t="shared" si="27"/>
        <v xml:space="preserve"> </v>
      </c>
      <c r="BL14" s="45" t="str">
        <f t="shared" si="28"/>
        <v xml:space="preserve"> </v>
      </c>
      <c r="BM14" s="12">
        <f t="shared" si="29"/>
        <v>2</v>
      </c>
      <c r="BN14" s="13" t="str">
        <f t="shared" si="30"/>
        <v xml:space="preserve"> </v>
      </c>
      <c r="BO14" s="14" t="str">
        <f t="shared" si="31"/>
        <v xml:space="preserve"> </v>
      </c>
      <c r="BP14" s="62">
        <f t="shared" si="32"/>
        <v>1</v>
      </c>
      <c r="BQ14" s="47" t="str">
        <f t="shared" si="33"/>
        <v xml:space="preserve"> </v>
      </c>
      <c r="BR14" s="12" t="str">
        <f t="shared" si="34"/>
        <v xml:space="preserve"> </v>
      </c>
      <c r="BS14" s="13" t="str">
        <f t="shared" si="35"/>
        <v xml:space="preserve"> </v>
      </c>
      <c r="BT14" s="14" t="str">
        <f t="shared" si="36"/>
        <v xml:space="preserve"> </v>
      </c>
      <c r="BU14" s="38" t="str">
        <f t="shared" si="37"/>
        <v xml:space="preserve"> </v>
      </c>
      <c r="BV14" s="180"/>
      <c r="BW14" t="s">
        <v>17</v>
      </c>
      <c r="BX14">
        <v>40</v>
      </c>
      <c r="BY14" t="s">
        <v>17</v>
      </c>
    </row>
    <row r="15" spans="1:77" ht="15.75" thickBot="1" x14ac:dyDescent="0.3">
      <c r="A15" t="s">
        <v>23</v>
      </c>
      <c r="B15">
        <v>0</v>
      </c>
      <c r="C15">
        <v>3</v>
      </c>
      <c r="D15">
        <v>0</v>
      </c>
      <c r="E15">
        <v>2</v>
      </c>
      <c r="F15">
        <v>0</v>
      </c>
      <c r="G15">
        <v>0</v>
      </c>
      <c r="H15">
        <v>2</v>
      </c>
      <c r="I15">
        <v>0</v>
      </c>
      <c r="J15">
        <v>1</v>
      </c>
      <c r="K15">
        <v>0</v>
      </c>
      <c r="L15">
        <v>0</v>
      </c>
      <c r="M15">
        <v>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f t="shared" si="0"/>
        <v>40</v>
      </c>
      <c r="AL15" s="44" t="str">
        <f t="shared" si="2"/>
        <v>S24</v>
      </c>
      <c r="AM15" s="48" t="str">
        <f t="shared" si="3"/>
        <v xml:space="preserve"> </v>
      </c>
      <c r="AN15" s="39">
        <f t="shared" si="4"/>
        <v>3</v>
      </c>
      <c r="AO15" s="40" t="str">
        <f t="shared" si="5"/>
        <v xml:space="preserve"> </v>
      </c>
      <c r="AP15" s="41">
        <f t="shared" si="6"/>
        <v>2</v>
      </c>
      <c r="AQ15" s="42" t="str">
        <f t="shared" si="7"/>
        <v xml:space="preserve"> </v>
      </c>
      <c r="AR15" s="46" t="str">
        <f t="shared" si="8"/>
        <v xml:space="preserve"> </v>
      </c>
      <c r="AS15" s="39">
        <f t="shared" si="9"/>
        <v>2</v>
      </c>
      <c r="AT15" s="40" t="str">
        <f t="shared" si="10"/>
        <v xml:space="preserve"> </v>
      </c>
      <c r="AU15" s="41">
        <f t="shared" si="11"/>
        <v>1</v>
      </c>
      <c r="AV15" s="63" t="str">
        <f t="shared" si="12"/>
        <v xml:space="preserve"> </v>
      </c>
      <c r="AW15" s="48" t="str">
        <f t="shared" si="13"/>
        <v xml:space="preserve"> </v>
      </c>
      <c r="AX15" s="39">
        <f t="shared" si="14"/>
        <v>3</v>
      </c>
      <c r="AY15" s="40" t="str">
        <f t="shared" si="15"/>
        <v xml:space="preserve"> </v>
      </c>
      <c r="AZ15" s="41" t="str">
        <f t="shared" si="16"/>
        <v xml:space="preserve"> </v>
      </c>
      <c r="BA15" s="42" t="str">
        <f t="shared" si="17"/>
        <v xml:space="preserve"> </v>
      </c>
      <c r="BB15" s="46" t="str">
        <f t="shared" si="18"/>
        <v xml:space="preserve"> </v>
      </c>
      <c r="BC15" s="39" t="str">
        <f t="shared" si="19"/>
        <v xml:space="preserve"> </v>
      </c>
      <c r="BD15" s="40" t="str">
        <f t="shared" si="20"/>
        <v xml:space="preserve"> </v>
      </c>
      <c r="BE15" s="41">
        <f t="shared" si="21"/>
        <v>1</v>
      </c>
      <c r="BF15" s="63" t="str">
        <f t="shared" si="22"/>
        <v xml:space="preserve"> </v>
      </c>
      <c r="BG15" s="48" t="str">
        <f t="shared" si="23"/>
        <v xml:space="preserve"> </v>
      </c>
      <c r="BH15" s="39">
        <f t="shared" si="24"/>
        <v>1</v>
      </c>
      <c r="BI15" s="40" t="str">
        <f t="shared" si="25"/>
        <v xml:space="preserve"> </v>
      </c>
      <c r="BJ15" s="41" t="str">
        <f t="shared" si="26"/>
        <v xml:space="preserve"> </v>
      </c>
      <c r="BK15" s="42" t="str">
        <f t="shared" si="27"/>
        <v xml:space="preserve"> </v>
      </c>
      <c r="BL15" s="46" t="str">
        <f t="shared" si="28"/>
        <v xml:space="preserve"> </v>
      </c>
      <c r="BM15" s="39">
        <f t="shared" si="29"/>
        <v>1</v>
      </c>
      <c r="BN15" s="40" t="str">
        <f t="shared" si="30"/>
        <v xml:space="preserve"> </v>
      </c>
      <c r="BO15" s="41">
        <f t="shared" si="31"/>
        <v>1</v>
      </c>
      <c r="BP15" s="63">
        <f t="shared" si="32"/>
        <v>1</v>
      </c>
      <c r="BQ15" s="48" t="str">
        <f t="shared" si="33"/>
        <v xml:space="preserve"> </v>
      </c>
      <c r="BR15" s="39" t="str">
        <f t="shared" si="34"/>
        <v xml:space="preserve"> </v>
      </c>
      <c r="BS15" s="40" t="str">
        <f t="shared" si="35"/>
        <v xml:space="preserve"> </v>
      </c>
      <c r="BT15" s="41" t="str">
        <f t="shared" si="36"/>
        <v xml:space="preserve"> </v>
      </c>
      <c r="BU15" s="42" t="str">
        <f t="shared" si="37"/>
        <v xml:space="preserve"> </v>
      </c>
      <c r="BV15" s="178"/>
      <c r="BW15" t="s">
        <v>19</v>
      </c>
      <c r="BX15">
        <v>40</v>
      </c>
      <c r="BY15" t="s">
        <v>19</v>
      </c>
    </row>
    <row r="16" spans="1:77" x14ac:dyDescent="0.25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1</v>
      </c>
      <c r="K16">
        <v>0</v>
      </c>
      <c r="L16">
        <v>0</v>
      </c>
      <c r="M16">
        <v>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1</v>
      </c>
      <c r="Y16">
        <v>2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f t="shared" si="0"/>
        <v>30</v>
      </c>
      <c r="AL16" s="49" t="str">
        <f t="shared" si="2"/>
        <v>S3</v>
      </c>
      <c r="AM16" s="50" t="str">
        <f t="shared" si="3"/>
        <v xml:space="preserve"> </v>
      </c>
      <c r="AN16" s="51" t="str">
        <f t="shared" si="4"/>
        <v xml:space="preserve"> </v>
      </c>
      <c r="AO16" s="52" t="str">
        <f t="shared" si="5"/>
        <v xml:space="preserve"> </v>
      </c>
      <c r="AP16" s="53" t="str">
        <f t="shared" si="6"/>
        <v xml:space="preserve"> </v>
      </c>
      <c r="AQ16" s="54" t="str">
        <f t="shared" si="7"/>
        <v xml:space="preserve"> </v>
      </c>
      <c r="AR16" s="55" t="str">
        <f t="shared" si="8"/>
        <v xml:space="preserve"> </v>
      </c>
      <c r="AS16" s="51">
        <f t="shared" si="9"/>
        <v>2</v>
      </c>
      <c r="AT16" s="52" t="str">
        <f t="shared" si="10"/>
        <v xml:space="preserve"> </v>
      </c>
      <c r="AU16" s="53">
        <f t="shared" si="11"/>
        <v>1</v>
      </c>
      <c r="AV16" s="61" t="str">
        <f t="shared" si="12"/>
        <v xml:space="preserve"> </v>
      </c>
      <c r="AW16" s="50" t="str">
        <f t="shared" si="13"/>
        <v xml:space="preserve"> </v>
      </c>
      <c r="AX16" s="51">
        <f t="shared" si="14"/>
        <v>3</v>
      </c>
      <c r="AY16" s="52" t="str">
        <f t="shared" si="15"/>
        <v xml:space="preserve"> </v>
      </c>
      <c r="AZ16" s="53" t="str">
        <f t="shared" si="16"/>
        <v xml:space="preserve"> </v>
      </c>
      <c r="BA16" s="54" t="str">
        <f t="shared" si="17"/>
        <v xml:space="preserve"> </v>
      </c>
      <c r="BB16" s="55" t="str">
        <f t="shared" si="18"/>
        <v xml:space="preserve"> </v>
      </c>
      <c r="BC16" s="51" t="str">
        <f t="shared" si="19"/>
        <v xml:space="preserve"> </v>
      </c>
      <c r="BD16" s="52" t="str">
        <f t="shared" si="20"/>
        <v xml:space="preserve"> </v>
      </c>
      <c r="BE16" s="53">
        <f t="shared" si="21"/>
        <v>1</v>
      </c>
      <c r="BF16" s="61">
        <f t="shared" si="22"/>
        <v>1</v>
      </c>
      <c r="BG16" s="50" t="str">
        <f t="shared" si="23"/>
        <v xml:space="preserve"> </v>
      </c>
      <c r="BH16" s="51">
        <f t="shared" si="24"/>
        <v>1</v>
      </c>
      <c r="BI16" s="52">
        <f t="shared" si="25"/>
        <v>1</v>
      </c>
      <c r="BJ16" s="53">
        <f t="shared" si="26"/>
        <v>2</v>
      </c>
      <c r="BK16" s="54" t="str">
        <f t="shared" si="27"/>
        <v xml:space="preserve"> </v>
      </c>
      <c r="BL16" s="55" t="str">
        <f t="shared" si="28"/>
        <v xml:space="preserve"> </v>
      </c>
      <c r="BM16" s="51">
        <f t="shared" si="29"/>
        <v>1</v>
      </c>
      <c r="BN16" s="52" t="str">
        <f t="shared" si="30"/>
        <v xml:space="preserve"> </v>
      </c>
      <c r="BO16" s="53">
        <f t="shared" si="31"/>
        <v>1</v>
      </c>
      <c r="BP16" s="61">
        <f t="shared" si="32"/>
        <v>1</v>
      </c>
      <c r="BQ16" s="50" t="str">
        <f t="shared" si="33"/>
        <v xml:space="preserve"> </v>
      </c>
      <c r="BR16" s="51" t="str">
        <f t="shared" si="34"/>
        <v xml:space="preserve"> </v>
      </c>
      <c r="BS16" s="52" t="str">
        <f t="shared" si="35"/>
        <v xml:space="preserve"> </v>
      </c>
      <c r="BT16" s="53" t="str">
        <f t="shared" si="36"/>
        <v xml:space="preserve"> </v>
      </c>
      <c r="BU16" s="54" t="str">
        <f t="shared" si="37"/>
        <v xml:space="preserve"> </v>
      </c>
      <c r="BV16" s="180" t="s">
        <v>101</v>
      </c>
      <c r="BW16" t="s">
        <v>20</v>
      </c>
      <c r="BX16">
        <v>30</v>
      </c>
      <c r="BY16" t="s">
        <v>20</v>
      </c>
    </row>
    <row r="17" spans="1:77" x14ac:dyDescent="0.25">
      <c r="A17" t="s">
        <v>20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1</v>
      </c>
      <c r="K17">
        <v>0</v>
      </c>
      <c r="L17">
        <v>0</v>
      </c>
      <c r="M17">
        <v>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3</v>
      </c>
      <c r="X17">
        <v>1</v>
      </c>
      <c r="Y17">
        <v>2</v>
      </c>
      <c r="Z17">
        <v>0</v>
      </c>
      <c r="AA17">
        <v>1</v>
      </c>
      <c r="AB17">
        <v>2</v>
      </c>
      <c r="AC17">
        <v>0</v>
      </c>
      <c r="AD17">
        <v>0</v>
      </c>
      <c r="AE17">
        <v>1</v>
      </c>
      <c r="AF17">
        <v>0</v>
      </c>
      <c r="AG17">
        <v>1</v>
      </c>
      <c r="AH17">
        <v>0</v>
      </c>
      <c r="AI17">
        <v>0</v>
      </c>
      <c r="AJ17">
        <v>0</v>
      </c>
      <c r="AK17">
        <f t="shared" si="0"/>
        <v>30</v>
      </c>
      <c r="AL17" s="43" t="str">
        <f t="shared" si="2"/>
        <v>S21</v>
      </c>
      <c r="AM17" s="47" t="str">
        <f t="shared" si="3"/>
        <v xml:space="preserve"> </v>
      </c>
      <c r="AN17" s="12">
        <f t="shared" si="4"/>
        <v>1</v>
      </c>
      <c r="AO17" s="13" t="str">
        <f t="shared" si="5"/>
        <v xml:space="preserve"> </v>
      </c>
      <c r="AP17" s="14" t="str">
        <f t="shared" si="6"/>
        <v xml:space="preserve"> </v>
      </c>
      <c r="AQ17" s="38" t="str">
        <f t="shared" si="7"/>
        <v xml:space="preserve"> </v>
      </c>
      <c r="AR17" s="45" t="str">
        <f t="shared" si="8"/>
        <v xml:space="preserve"> </v>
      </c>
      <c r="AS17" s="12">
        <f t="shared" si="9"/>
        <v>2</v>
      </c>
      <c r="AT17" s="13">
        <f t="shared" si="10"/>
        <v>1</v>
      </c>
      <c r="AU17" s="14">
        <f t="shared" si="11"/>
        <v>1</v>
      </c>
      <c r="AV17" s="62" t="str">
        <f t="shared" si="12"/>
        <v xml:space="preserve"> </v>
      </c>
      <c r="AW17" s="47" t="str">
        <f t="shared" si="13"/>
        <v xml:space="preserve"> </v>
      </c>
      <c r="AX17" s="12">
        <f t="shared" si="14"/>
        <v>3</v>
      </c>
      <c r="AY17" s="13" t="str">
        <f t="shared" si="15"/>
        <v xml:space="preserve"> </v>
      </c>
      <c r="AZ17" s="14" t="str">
        <f t="shared" si="16"/>
        <v xml:space="preserve"> </v>
      </c>
      <c r="BA17" s="38" t="str">
        <f t="shared" si="17"/>
        <v xml:space="preserve"> </v>
      </c>
      <c r="BB17" s="45" t="str">
        <f t="shared" si="18"/>
        <v xml:space="preserve"> </v>
      </c>
      <c r="BC17" s="12" t="str">
        <f t="shared" si="19"/>
        <v xml:space="preserve"> </v>
      </c>
      <c r="BD17" s="13" t="str">
        <f t="shared" si="20"/>
        <v xml:space="preserve"> </v>
      </c>
      <c r="BE17" s="14" t="str">
        <f t="shared" si="21"/>
        <v xml:space="preserve"> </v>
      </c>
      <c r="BF17" s="62">
        <f t="shared" si="22"/>
        <v>1</v>
      </c>
      <c r="BG17" s="47" t="str">
        <f t="shared" si="23"/>
        <v xml:space="preserve"> </v>
      </c>
      <c r="BH17" s="12">
        <f t="shared" si="24"/>
        <v>3</v>
      </c>
      <c r="BI17" s="13">
        <f t="shared" si="25"/>
        <v>1</v>
      </c>
      <c r="BJ17" s="14">
        <f t="shared" si="26"/>
        <v>2</v>
      </c>
      <c r="BK17" s="38" t="str">
        <f t="shared" si="27"/>
        <v xml:space="preserve"> </v>
      </c>
      <c r="BL17" s="45">
        <f t="shared" si="28"/>
        <v>1</v>
      </c>
      <c r="BM17" s="12">
        <f t="shared" si="29"/>
        <v>2</v>
      </c>
      <c r="BN17" s="13" t="str">
        <f t="shared" si="30"/>
        <v xml:space="preserve"> </v>
      </c>
      <c r="BO17" s="14" t="str">
        <f t="shared" si="31"/>
        <v xml:space="preserve"> </v>
      </c>
      <c r="BP17" s="62">
        <f t="shared" si="32"/>
        <v>1</v>
      </c>
      <c r="BQ17" s="47" t="str">
        <f t="shared" si="33"/>
        <v xml:space="preserve"> </v>
      </c>
      <c r="BR17" s="12">
        <f t="shared" si="34"/>
        <v>1</v>
      </c>
      <c r="BS17" s="13" t="str">
        <f t="shared" si="35"/>
        <v xml:space="preserve"> </v>
      </c>
      <c r="BT17" s="14" t="str">
        <f t="shared" si="36"/>
        <v xml:space="preserve"> </v>
      </c>
      <c r="BU17" s="38" t="str">
        <f t="shared" si="37"/>
        <v xml:space="preserve"> </v>
      </c>
      <c r="BV17" s="180"/>
      <c r="BW17" t="s">
        <v>21</v>
      </c>
      <c r="BX17">
        <v>40</v>
      </c>
      <c r="BY17" t="s">
        <v>21</v>
      </c>
    </row>
    <row r="18" spans="1:77" ht="15.75" thickBot="1" x14ac:dyDescent="0.3">
      <c r="A18" t="s">
        <v>14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3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3</v>
      </c>
      <c r="X18">
        <v>1</v>
      </c>
      <c r="Y18">
        <v>0</v>
      </c>
      <c r="Z18">
        <v>0</v>
      </c>
      <c r="AA18">
        <v>0</v>
      </c>
      <c r="AB18">
        <v>1</v>
      </c>
      <c r="AC18">
        <v>0</v>
      </c>
      <c r="AD18">
        <v>2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f t="shared" si="0"/>
        <v>30</v>
      </c>
      <c r="AL18" s="44" t="str">
        <f t="shared" si="2"/>
        <v>S15</v>
      </c>
      <c r="AM18" s="48">
        <f t="shared" si="3"/>
        <v>1</v>
      </c>
      <c r="AN18" s="39" t="str">
        <f t="shared" si="4"/>
        <v xml:space="preserve"> </v>
      </c>
      <c r="AO18" s="40" t="str">
        <f t="shared" si="5"/>
        <v xml:space="preserve"> </v>
      </c>
      <c r="AP18" s="41" t="str">
        <f t="shared" si="6"/>
        <v xml:space="preserve"> </v>
      </c>
      <c r="AQ18" s="42" t="str">
        <f t="shared" si="7"/>
        <v xml:space="preserve"> </v>
      </c>
      <c r="AR18" s="46" t="str">
        <f t="shared" si="8"/>
        <v xml:space="preserve"> </v>
      </c>
      <c r="AS18" s="39" t="str">
        <f t="shared" si="9"/>
        <v xml:space="preserve"> </v>
      </c>
      <c r="AT18" s="40" t="str">
        <f t="shared" si="10"/>
        <v xml:space="preserve"> </v>
      </c>
      <c r="AU18" s="41">
        <f t="shared" si="11"/>
        <v>2</v>
      </c>
      <c r="AV18" s="63" t="str">
        <f t="shared" si="12"/>
        <v xml:space="preserve"> </v>
      </c>
      <c r="AW18" s="48" t="str">
        <f t="shared" si="13"/>
        <v xml:space="preserve"> </v>
      </c>
      <c r="AX18" s="39">
        <f t="shared" si="14"/>
        <v>3</v>
      </c>
      <c r="AY18" s="40" t="str">
        <f t="shared" si="15"/>
        <v xml:space="preserve"> </v>
      </c>
      <c r="AZ18" s="41">
        <f t="shared" si="16"/>
        <v>1</v>
      </c>
      <c r="BA18" s="42" t="str">
        <f t="shared" si="17"/>
        <v xml:space="preserve"> </v>
      </c>
      <c r="BB18" s="46" t="str">
        <f t="shared" si="18"/>
        <v xml:space="preserve"> </v>
      </c>
      <c r="BC18" s="39" t="str">
        <f t="shared" si="19"/>
        <v xml:space="preserve"> </v>
      </c>
      <c r="BD18" s="40" t="str">
        <f t="shared" si="20"/>
        <v xml:space="preserve"> </v>
      </c>
      <c r="BE18" s="41" t="str">
        <f t="shared" si="21"/>
        <v xml:space="preserve"> </v>
      </c>
      <c r="BF18" s="63">
        <f t="shared" si="22"/>
        <v>1</v>
      </c>
      <c r="BG18" s="48" t="str">
        <f t="shared" si="23"/>
        <v xml:space="preserve"> </v>
      </c>
      <c r="BH18" s="39">
        <f t="shared" si="24"/>
        <v>3</v>
      </c>
      <c r="BI18" s="40">
        <f t="shared" si="25"/>
        <v>1</v>
      </c>
      <c r="BJ18" s="41" t="str">
        <f t="shared" si="26"/>
        <v xml:space="preserve"> </v>
      </c>
      <c r="BK18" s="42" t="str">
        <f t="shared" si="27"/>
        <v xml:space="preserve"> </v>
      </c>
      <c r="BL18" s="46" t="str">
        <f t="shared" si="28"/>
        <v xml:space="preserve"> </v>
      </c>
      <c r="BM18" s="39">
        <f t="shared" si="29"/>
        <v>1</v>
      </c>
      <c r="BN18" s="40" t="str">
        <f t="shared" si="30"/>
        <v xml:space="preserve"> </v>
      </c>
      <c r="BO18" s="41">
        <f t="shared" si="31"/>
        <v>2</v>
      </c>
      <c r="BP18" s="63">
        <f t="shared" si="32"/>
        <v>1</v>
      </c>
      <c r="BQ18" s="48" t="str">
        <f t="shared" si="33"/>
        <v xml:space="preserve"> </v>
      </c>
      <c r="BR18" s="39" t="str">
        <f t="shared" si="34"/>
        <v xml:space="preserve"> </v>
      </c>
      <c r="BS18" s="40" t="str">
        <f t="shared" si="35"/>
        <v xml:space="preserve"> </v>
      </c>
      <c r="BT18" s="41" t="str">
        <f t="shared" si="36"/>
        <v xml:space="preserve"> </v>
      </c>
      <c r="BU18" s="42" t="str">
        <f t="shared" si="37"/>
        <v xml:space="preserve"> </v>
      </c>
      <c r="BV18" s="178"/>
      <c r="BW18" t="s">
        <v>23</v>
      </c>
      <c r="BX18">
        <v>40</v>
      </c>
      <c r="BY18" t="s">
        <v>23</v>
      </c>
    </row>
    <row r="19" spans="1:77" s="1" customFormat="1" x14ac:dyDescent="0.25">
      <c r="A19" s="1" t="s">
        <v>133</v>
      </c>
      <c r="B19" s="1">
        <f>SUM(B3:B18)</f>
        <v>4</v>
      </c>
      <c r="C19" s="1">
        <f t="shared" ref="C19:AJ19" si="38">SUM(C3:C18)</f>
        <v>27</v>
      </c>
      <c r="D19" s="1">
        <f t="shared" si="38"/>
        <v>0</v>
      </c>
      <c r="E19" s="1">
        <f t="shared" si="38"/>
        <v>22</v>
      </c>
      <c r="F19" s="1">
        <f t="shared" si="38"/>
        <v>5</v>
      </c>
      <c r="G19" s="1">
        <f t="shared" si="38"/>
        <v>3</v>
      </c>
      <c r="H19" s="1">
        <f t="shared" si="38"/>
        <v>28</v>
      </c>
      <c r="I19" s="1">
        <f t="shared" si="38"/>
        <v>1</v>
      </c>
      <c r="J19" s="1">
        <f t="shared" si="38"/>
        <v>17</v>
      </c>
      <c r="K19" s="1">
        <f t="shared" si="38"/>
        <v>0</v>
      </c>
      <c r="L19" s="1">
        <f t="shared" si="38"/>
        <v>2</v>
      </c>
      <c r="M19" s="1">
        <f t="shared" si="38"/>
        <v>43</v>
      </c>
      <c r="N19" s="1">
        <f t="shared" si="38"/>
        <v>1</v>
      </c>
      <c r="O19" s="1">
        <f t="shared" si="38"/>
        <v>15</v>
      </c>
      <c r="P19" s="1">
        <f t="shared" si="38"/>
        <v>0</v>
      </c>
      <c r="Q19" s="1">
        <f t="shared" si="38"/>
        <v>4</v>
      </c>
      <c r="R19" s="1">
        <f t="shared" si="38"/>
        <v>12</v>
      </c>
      <c r="S19" s="1">
        <f t="shared" si="38"/>
        <v>0</v>
      </c>
      <c r="T19" s="1">
        <f t="shared" si="38"/>
        <v>20</v>
      </c>
      <c r="U19" s="1">
        <f t="shared" si="38"/>
        <v>12</v>
      </c>
      <c r="V19" s="1">
        <f t="shared" si="38"/>
        <v>0</v>
      </c>
      <c r="W19" s="1">
        <f t="shared" si="38"/>
        <v>31</v>
      </c>
      <c r="X19" s="1">
        <f t="shared" si="38"/>
        <v>5</v>
      </c>
      <c r="Y19" s="1">
        <f t="shared" si="38"/>
        <v>20</v>
      </c>
      <c r="Z19" s="1">
        <f t="shared" si="38"/>
        <v>0</v>
      </c>
      <c r="AA19" s="1">
        <f t="shared" si="38"/>
        <v>2</v>
      </c>
      <c r="AB19" s="1">
        <f t="shared" si="38"/>
        <v>26</v>
      </c>
      <c r="AC19" s="1">
        <f t="shared" si="38"/>
        <v>1</v>
      </c>
      <c r="AD19" s="1">
        <f t="shared" si="38"/>
        <v>16</v>
      </c>
      <c r="AE19" s="1">
        <f t="shared" si="38"/>
        <v>16</v>
      </c>
      <c r="AF19" s="1">
        <f t="shared" si="38"/>
        <v>0</v>
      </c>
      <c r="AG19" s="1">
        <f t="shared" si="38"/>
        <v>3</v>
      </c>
      <c r="AH19" s="1">
        <f t="shared" si="38"/>
        <v>0</v>
      </c>
      <c r="AI19" s="1">
        <f t="shared" si="38"/>
        <v>1</v>
      </c>
      <c r="AJ19" s="1">
        <f t="shared" si="38"/>
        <v>0</v>
      </c>
      <c r="AK19" s="1" t="e">
        <f t="shared" si="0"/>
        <v>#N/A</v>
      </c>
      <c r="AL19" s="150" t="str">
        <f t="shared" si="2"/>
        <v>Total</v>
      </c>
      <c r="AM19" s="18"/>
      <c r="AN19" s="19"/>
      <c r="AO19" s="20"/>
      <c r="AP19" s="21"/>
      <c r="AQ19" s="22"/>
      <c r="AR19" s="18"/>
      <c r="AS19" s="19"/>
      <c r="AT19" s="20"/>
      <c r="AU19" s="21"/>
      <c r="AV19" s="22"/>
      <c r="AW19" s="18"/>
      <c r="AX19" s="19"/>
      <c r="AY19" s="20"/>
      <c r="AZ19" s="21"/>
      <c r="BA19" s="22"/>
      <c r="BB19" s="18"/>
      <c r="BC19" s="19"/>
      <c r="BD19" s="20"/>
      <c r="BE19" s="21"/>
      <c r="BF19" s="22"/>
      <c r="BG19" s="18"/>
      <c r="BH19" s="19"/>
      <c r="BI19" s="20"/>
      <c r="BJ19" s="21"/>
      <c r="BK19" s="22"/>
      <c r="BL19" s="18"/>
      <c r="BM19" s="19"/>
      <c r="BN19" s="20"/>
      <c r="BO19" s="21"/>
      <c r="BP19" s="22"/>
      <c r="BQ19" s="18"/>
      <c r="BR19" s="19"/>
      <c r="BS19" s="20"/>
      <c r="BT19" s="21"/>
      <c r="BU19" s="22"/>
    </row>
    <row r="20" spans="1:77" x14ac:dyDescent="0.25">
      <c r="AY20" s="171" t="s">
        <v>45</v>
      </c>
      <c r="AZ20" s="171"/>
      <c r="BA20" s="171"/>
      <c r="BB20" s="171"/>
      <c r="BC20" s="171"/>
      <c r="BD20" s="171"/>
      <c r="BE20" s="171"/>
      <c r="BF20" s="171"/>
      <c r="BG20" s="171"/>
      <c r="BH20" s="171"/>
      <c r="BI20" s="11">
        <v>1</v>
      </c>
    </row>
    <row r="21" spans="1:77" x14ac:dyDescent="0.25">
      <c r="AY21" s="171" t="s">
        <v>44</v>
      </c>
      <c r="AZ21" s="171"/>
      <c r="BA21" s="171"/>
      <c r="BB21" s="171"/>
      <c r="BC21" s="171"/>
      <c r="BD21" s="171"/>
      <c r="BE21" s="171"/>
      <c r="BF21" s="171"/>
      <c r="BG21" s="171"/>
      <c r="BH21" s="171"/>
      <c r="BI21" s="12">
        <v>1</v>
      </c>
    </row>
    <row r="22" spans="1:77" x14ac:dyDescent="0.25">
      <c r="B22" t="s">
        <v>34</v>
      </c>
      <c r="C22" t="s">
        <v>35</v>
      </c>
      <c r="D22" t="s">
        <v>36</v>
      </c>
      <c r="E22" t="s">
        <v>37</v>
      </c>
      <c r="F22" t="s">
        <v>38</v>
      </c>
      <c r="AY22" s="171" t="s">
        <v>43</v>
      </c>
      <c r="AZ22" s="171"/>
      <c r="BA22" s="171"/>
      <c r="BB22" s="171"/>
      <c r="BC22" s="171"/>
      <c r="BD22" s="171"/>
      <c r="BE22" s="171"/>
      <c r="BF22" s="171"/>
      <c r="BG22" s="171"/>
      <c r="BH22" s="171"/>
      <c r="BI22" s="13">
        <v>1</v>
      </c>
    </row>
    <row r="23" spans="1:77" x14ac:dyDescent="0.25">
      <c r="B23">
        <f>B19+G19+L19+Q19+V19+AA19+AF19</f>
        <v>15</v>
      </c>
      <c r="C23">
        <f t="shared" ref="C23:F23" si="39">C19+H19+M19+R19+W19+AB19+AG19</f>
        <v>170</v>
      </c>
      <c r="D23">
        <f t="shared" si="39"/>
        <v>8</v>
      </c>
      <c r="E23">
        <f t="shared" si="39"/>
        <v>111</v>
      </c>
      <c r="F23">
        <f t="shared" si="39"/>
        <v>33</v>
      </c>
      <c r="AC23" t="s">
        <v>39</v>
      </c>
      <c r="AY23" s="171" t="s">
        <v>42</v>
      </c>
      <c r="AZ23" s="171"/>
      <c r="BA23" s="171"/>
      <c r="BB23" s="171"/>
      <c r="BC23" s="171"/>
      <c r="BD23" s="171"/>
      <c r="BE23" s="171"/>
      <c r="BF23" s="171"/>
      <c r="BG23" s="171"/>
      <c r="BH23" s="171"/>
      <c r="BI23" s="14">
        <v>1</v>
      </c>
    </row>
    <row r="24" spans="1:77" x14ac:dyDescent="0.25">
      <c r="AY24" s="171" t="s">
        <v>41</v>
      </c>
      <c r="AZ24" s="171"/>
      <c r="BA24" s="171"/>
      <c r="BB24" s="171"/>
      <c r="BC24" s="171"/>
      <c r="BD24" s="171"/>
      <c r="BE24" s="171"/>
      <c r="BF24" s="171"/>
      <c r="BG24" s="171"/>
      <c r="BH24" s="171"/>
      <c r="BI24" s="15">
        <v>1</v>
      </c>
    </row>
    <row r="25" spans="1:77" ht="15.75" thickBot="1" x14ac:dyDescent="0.3">
      <c r="AL25" s="1"/>
      <c r="AM25" s="18"/>
      <c r="AN25" s="19"/>
      <c r="AO25" s="20"/>
      <c r="AP25" s="21"/>
      <c r="AQ25" s="22"/>
      <c r="AR25" s="18"/>
      <c r="AS25" s="19"/>
      <c r="AT25" s="20"/>
      <c r="AU25" s="21"/>
      <c r="AV25" s="22"/>
      <c r="AW25" s="18"/>
      <c r="AX25" s="19"/>
      <c r="AY25" s="20"/>
      <c r="AZ25" s="21"/>
      <c r="BA25" s="22"/>
      <c r="BB25" s="18"/>
      <c r="BC25" s="19"/>
      <c r="BD25" s="20"/>
      <c r="BE25" s="21"/>
      <c r="BF25" s="22"/>
      <c r="BG25" s="18"/>
      <c r="BH25" s="19"/>
      <c r="BI25" s="20"/>
      <c r="BJ25" s="21"/>
      <c r="BK25" s="22"/>
      <c r="BL25" s="18"/>
      <c r="BM25" s="19"/>
      <c r="BN25" s="20"/>
      <c r="BO25" s="21"/>
      <c r="BP25" s="22"/>
      <c r="BQ25" s="18"/>
      <c r="BR25" s="19"/>
      <c r="BS25" s="20"/>
      <c r="BT25" s="21"/>
      <c r="BU25" s="22"/>
    </row>
    <row r="26" spans="1:77" ht="15.75" thickBot="1" x14ac:dyDescent="0.3">
      <c r="AM26" s="6">
        <f t="shared" ref="AM26:BU26" si="40">MAX($B$3:$AJ$18)</f>
        <v>4</v>
      </c>
      <c r="AN26" s="7">
        <f t="shared" si="40"/>
        <v>4</v>
      </c>
      <c r="AO26" s="8">
        <f t="shared" si="40"/>
        <v>4</v>
      </c>
      <c r="AP26" s="9">
        <f t="shared" si="40"/>
        <v>4</v>
      </c>
      <c r="AQ26" s="10">
        <f t="shared" si="40"/>
        <v>4</v>
      </c>
      <c r="AR26" s="6">
        <f t="shared" si="40"/>
        <v>4</v>
      </c>
      <c r="AS26" s="7">
        <f t="shared" si="40"/>
        <v>4</v>
      </c>
      <c r="AT26" s="8">
        <f t="shared" si="40"/>
        <v>4</v>
      </c>
      <c r="AU26" s="9">
        <f t="shared" si="40"/>
        <v>4</v>
      </c>
      <c r="AV26" s="10">
        <f t="shared" si="40"/>
        <v>4</v>
      </c>
      <c r="AW26" s="6">
        <f t="shared" si="40"/>
        <v>4</v>
      </c>
      <c r="AX26" s="7">
        <f t="shared" si="40"/>
        <v>4</v>
      </c>
      <c r="AY26" s="8">
        <f t="shared" si="40"/>
        <v>4</v>
      </c>
      <c r="AZ26" s="9">
        <f t="shared" si="40"/>
        <v>4</v>
      </c>
      <c r="BA26" s="10">
        <f t="shared" si="40"/>
        <v>4</v>
      </c>
      <c r="BB26" s="6">
        <f t="shared" si="40"/>
        <v>4</v>
      </c>
      <c r="BC26" s="7">
        <f t="shared" si="40"/>
        <v>4</v>
      </c>
      <c r="BD26" s="8">
        <f t="shared" si="40"/>
        <v>4</v>
      </c>
      <c r="BE26" s="9">
        <f t="shared" si="40"/>
        <v>4</v>
      </c>
      <c r="BF26" s="10">
        <f t="shared" si="40"/>
        <v>4</v>
      </c>
      <c r="BG26" s="6">
        <f t="shared" si="40"/>
        <v>4</v>
      </c>
      <c r="BH26" s="7">
        <f t="shared" si="40"/>
        <v>4</v>
      </c>
      <c r="BI26" s="8">
        <f t="shared" si="40"/>
        <v>4</v>
      </c>
      <c r="BJ26" s="9">
        <f t="shared" si="40"/>
        <v>4</v>
      </c>
      <c r="BK26" s="10">
        <f t="shared" si="40"/>
        <v>4</v>
      </c>
      <c r="BL26" s="6">
        <f t="shared" si="40"/>
        <v>4</v>
      </c>
      <c r="BM26" s="7">
        <f t="shared" si="40"/>
        <v>4</v>
      </c>
      <c r="BN26" s="8">
        <f t="shared" si="40"/>
        <v>4</v>
      </c>
      <c r="BO26" s="9">
        <f t="shared" si="40"/>
        <v>4</v>
      </c>
      <c r="BP26" s="10">
        <f t="shared" si="40"/>
        <v>4</v>
      </c>
      <c r="BQ26" s="6">
        <f t="shared" si="40"/>
        <v>4</v>
      </c>
      <c r="BR26" s="7">
        <f t="shared" si="40"/>
        <v>4</v>
      </c>
      <c r="BS26" s="8">
        <f t="shared" si="40"/>
        <v>4</v>
      </c>
      <c r="BT26" s="9">
        <f t="shared" si="40"/>
        <v>4</v>
      </c>
      <c r="BU26" s="10">
        <f t="shared" si="40"/>
        <v>4</v>
      </c>
    </row>
    <row r="27" spans="1:77" x14ac:dyDescent="0.25">
      <c r="L27" t="s">
        <v>1</v>
      </c>
      <c r="M27" t="s">
        <v>3</v>
      </c>
      <c r="N27" t="s">
        <v>7</v>
      </c>
      <c r="O27" t="s">
        <v>9</v>
      </c>
      <c r="P27" t="s">
        <v>10</v>
      </c>
      <c r="Q27" t="s">
        <v>11</v>
      </c>
      <c r="R27" t="s">
        <v>16</v>
      </c>
      <c r="S27" t="s">
        <v>17</v>
      </c>
      <c r="T27" t="s">
        <v>19</v>
      </c>
      <c r="U27" t="s">
        <v>21</v>
      </c>
      <c r="V27" t="s">
        <v>23</v>
      </c>
      <c r="AY27" s="171" t="s">
        <v>45</v>
      </c>
      <c r="AZ27" s="171"/>
      <c r="BA27" s="171"/>
      <c r="BB27" s="171"/>
      <c r="BC27" s="171"/>
      <c r="BD27" s="171"/>
      <c r="BE27" s="171"/>
      <c r="BF27" s="171"/>
      <c r="BG27" s="171"/>
      <c r="BH27" s="171"/>
      <c r="BI27" s="11">
        <v>1</v>
      </c>
    </row>
    <row r="28" spans="1:77" x14ac:dyDescent="0.25">
      <c r="AY28" s="171" t="s">
        <v>44</v>
      </c>
      <c r="AZ28" s="171"/>
      <c r="BA28" s="171"/>
      <c r="BB28" s="171"/>
      <c r="BC28" s="171"/>
      <c r="BD28" s="171"/>
      <c r="BE28" s="171"/>
      <c r="BF28" s="171"/>
      <c r="BG28" s="171"/>
      <c r="BH28" s="171"/>
      <c r="BI28" s="12">
        <v>1</v>
      </c>
    </row>
    <row r="29" spans="1:77" x14ac:dyDescent="0.25">
      <c r="AY29" s="171" t="s">
        <v>43</v>
      </c>
      <c r="AZ29" s="171"/>
      <c r="BA29" s="171"/>
      <c r="BB29" s="171"/>
      <c r="BC29" s="171"/>
      <c r="BD29" s="171"/>
      <c r="BE29" s="171"/>
      <c r="BF29" s="171"/>
      <c r="BG29" s="171"/>
      <c r="BH29" s="171"/>
      <c r="BI29" s="13">
        <v>1</v>
      </c>
    </row>
    <row r="30" spans="1:77" x14ac:dyDescent="0.25">
      <c r="AC30" t="s">
        <v>39</v>
      </c>
      <c r="AY30" s="171" t="s">
        <v>42</v>
      </c>
      <c r="AZ30" s="171"/>
      <c r="BA30" s="171"/>
      <c r="BB30" s="171"/>
      <c r="BC30" s="171"/>
      <c r="BD30" s="171"/>
      <c r="BE30" s="171"/>
      <c r="BF30" s="171"/>
      <c r="BG30" s="171"/>
      <c r="BH30" s="171"/>
      <c r="BI30" s="14">
        <v>1</v>
      </c>
    </row>
    <row r="31" spans="1:77" x14ac:dyDescent="0.25">
      <c r="AY31" s="171" t="s">
        <v>41</v>
      </c>
      <c r="AZ31" s="171"/>
      <c r="BA31" s="171"/>
      <c r="BB31" s="171"/>
      <c r="BC31" s="171"/>
      <c r="BD31" s="171"/>
      <c r="BE31" s="171"/>
      <c r="BF31" s="171"/>
      <c r="BG31" s="171"/>
      <c r="BH31" s="171"/>
      <c r="BI31" s="15">
        <v>1</v>
      </c>
    </row>
    <row r="34" spans="8:55" x14ac:dyDescent="0.25">
      <c r="I34" t="s">
        <v>104</v>
      </c>
      <c r="J34" t="s">
        <v>105</v>
      </c>
      <c r="K34" t="s">
        <v>106</v>
      </c>
      <c r="L34" t="s">
        <v>107</v>
      </c>
      <c r="M34" t="s">
        <v>108</v>
      </c>
      <c r="N34" t="s">
        <v>109</v>
      </c>
      <c r="O34" t="s">
        <v>110</v>
      </c>
      <c r="P34" t="s">
        <v>111</v>
      </c>
      <c r="Q34" t="s">
        <v>112</v>
      </c>
      <c r="R34" t="s">
        <v>113</v>
      </c>
      <c r="S34" t="s">
        <v>114</v>
      </c>
      <c r="T34" t="s">
        <v>115</v>
      </c>
      <c r="U34" t="s">
        <v>116</v>
      </c>
      <c r="V34" t="s">
        <v>117</v>
      </c>
      <c r="W34" t="s">
        <v>118</v>
      </c>
      <c r="X34" t="s">
        <v>119</v>
      </c>
      <c r="Y34" t="s">
        <v>120</v>
      </c>
      <c r="Z34" t="s">
        <v>121</v>
      </c>
      <c r="AA34" t="s">
        <v>122</v>
      </c>
      <c r="AB34" t="s">
        <v>123</v>
      </c>
      <c r="AC34" t="s">
        <v>124</v>
      </c>
      <c r="AD34" t="s">
        <v>125</v>
      </c>
    </row>
    <row r="35" spans="8:55" x14ac:dyDescent="0.25">
      <c r="H35">
        <v>1</v>
      </c>
      <c r="I35" t="s">
        <v>1</v>
      </c>
      <c r="J35">
        <v>0</v>
      </c>
      <c r="K35">
        <v>0</v>
      </c>
      <c r="L35">
        <v>0</v>
      </c>
      <c r="M35">
        <v>0</v>
      </c>
      <c r="N35">
        <v>6</v>
      </c>
      <c r="O35">
        <v>3</v>
      </c>
      <c r="P35">
        <v>3</v>
      </c>
      <c r="Q35">
        <v>1</v>
      </c>
      <c r="R35">
        <v>0</v>
      </c>
      <c r="S35">
        <v>0</v>
      </c>
      <c r="T35">
        <v>0</v>
      </c>
      <c r="U35">
        <v>4</v>
      </c>
      <c r="V35">
        <v>1</v>
      </c>
      <c r="W35">
        <v>1</v>
      </c>
      <c r="X35">
        <v>1</v>
      </c>
      <c r="Y35">
        <v>4</v>
      </c>
      <c r="Z35">
        <v>0</v>
      </c>
      <c r="AA35">
        <v>2</v>
      </c>
      <c r="AB35">
        <v>0</v>
      </c>
      <c r="AC35">
        <v>1</v>
      </c>
      <c r="AD35">
        <v>0</v>
      </c>
      <c r="AE35">
        <f t="shared" ref="AE35:AE50" si="41">VLOOKUP(I35,$BW$3:$BX$18,2,FALSE)</f>
        <v>40</v>
      </c>
    </row>
    <row r="36" spans="8:55" x14ac:dyDescent="0.25">
      <c r="H36">
        <v>2</v>
      </c>
      <c r="I36" t="s">
        <v>3</v>
      </c>
      <c r="J36">
        <v>0</v>
      </c>
      <c r="K36">
        <v>1</v>
      </c>
      <c r="L36">
        <v>0</v>
      </c>
      <c r="M36">
        <v>0</v>
      </c>
      <c r="N36">
        <v>5</v>
      </c>
      <c r="O36">
        <v>0</v>
      </c>
      <c r="P36">
        <v>4</v>
      </c>
      <c r="Q36">
        <v>1</v>
      </c>
      <c r="R36">
        <v>0</v>
      </c>
      <c r="S36">
        <v>0</v>
      </c>
      <c r="T36">
        <v>0</v>
      </c>
      <c r="U36">
        <v>3</v>
      </c>
      <c r="V36">
        <v>0</v>
      </c>
      <c r="W36">
        <v>0</v>
      </c>
      <c r="X36">
        <v>1</v>
      </c>
      <c r="Y36">
        <v>2</v>
      </c>
      <c r="Z36">
        <v>0</v>
      </c>
      <c r="AA36">
        <v>1</v>
      </c>
      <c r="AB36">
        <v>0</v>
      </c>
      <c r="AC36">
        <v>0</v>
      </c>
      <c r="AD36">
        <v>0</v>
      </c>
      <c r="AE36">
        <f t="shared" si="41"/>
        <v>40</v>
      </c>
      <c r="AR36" t="s">
        <v>1</v>
      </c>
      <c r="AS36" t="s">
        <v>1</v>
      </c>
      <c r="AT36" t="s">
        <v>3</v>
      </c>
      <c r="AU36" t="s">
        <v>7</v>
      </c>
      <c r="AV36" t="s">
        <v>9</v>
      </c>
      <c r="AW36" t="s">
        <v>10</v>
      </c>
      <c r="AX36" t="s">
        <v>11</v>
      </c>
      <c r="AY36" t="s">
        <v>16</v>
      </c>
      <c r="AZ36" t="s">
        <v>17</v>
      </c>
      <c r="BA36" t="s">
        <v>19</v>
      </c>
      <c r="BB36" t="s">
        <v>21</v>
      </c>
      <c r="BC36" t="s">
        <v>23</v>
      </c>
    </row>
    <row r="37" spans="8:55" x14ac:dyDescent="0.25">
      <c r="H37">
        <v>3</v>
      </c>
      <c r="I37" t="s">
        <v>7</v>
      </c>
      <c r="J37">
        <v>0</v>
      </c>
      <c r="K37">
        <v>0</v>
      </c>
      <c r="L37">
        <v>0</v>
      </c>
      <c r="M37">
        <v>0</v>
      </c>
      <c r="N37">
        <v>5</v>
      </c>
      <c r="O37">
        <v>2</v>
      </c>
      <c r="P37">
        <v>4</v>
      </c>
      <c r="Q37">
        <v>1</v>
      </c>
      <c r="R37">
        <v>0</v>
      </c>
      <c r="S37">
        <v>1</v>
      </c>
      <c r="T37">
        <v>0</v>
      </c>
      <c r="U37">
        <v>3</v>
      </c>
      <c r="V37">
        <v>0</v>
      </c>
      <c r="W37">
        <v>1</v>
      </c>
      <c r="X37">
        <v>1</v>
      </c>
      <c r="Y37">
        <v>3</v>
      </c>
      <c r="Z37">
        <v>0</v>
      </c>
      <c r="AA37">
        <v>2</v>
      </c>
      <c r="AB37">
        <v>0</v>
      </c>
      <c r="AC37">
        <v>0</v>
      </c>
      <c r="AD37">
        <v>0</v>
      </c>
      <c r="AE37">
        <f t="shared" si="41"/>
        <v>40</v>
      </c>
      <c r="AR37" t="s">
        <v>3</v>
      </c>
    </row>
    <row r="38" spans="8:55" x14ac:dyDescent="0.25">
      <c r="H38">
        <v>4</v>
      </c>
      <c r="I38" t="s">
        <v>9</v>
      </c>
      <c r="J38">
        <v>0</v>
      </c>
      <c r="K38">
        <v>0</v>
      </c>
      <c r="L38">
        <v>1</v>
      </c>
      <c r="M38">
        <v>0</v>
      </c>
      <c r="N38">
        <v>1</v>
      </c>
      <c r="O38">
        <v>4</v>
      </c>
      <c r="P38">
        <v>1</v>
      </c>
      <c r="Q38">
        <v>1</v>
      </c>
      <c r="R38">
        <v>0</v>
      </c>
      <c r="S38">
        <v>0</v>
      </c>
      <c r="T38">
        <v>0</v>
      </c>
      <c r="U38">
        <v>3</v>
      </c>
      <c r="V38">
        <v>1</v>
      </c>
      <c r="W38">
        <v>1</v>
      </c>
      <c r="X38">
        <v>1</v>
      </c>
      <c r="Y38">
        <v>0</v>
      </c>
      <c r="Z38">
        <v>0</v>
      </c>
      <c r="AA38">
        <v>2</v>
      </c>
      <c r="AB38">
        <v>0</v>
      </c>
      <c r="AC38">
        <v>0</v>
      </c>
      <c r="AD38">
        <v>0</v>
      </c>
      <c r="AE38">
        <f t="shared" si="41"/>
        <v>40</v>
      </c>
      <c r="AR38" t="s">
        <v>7</v>
      </c>
    </row>
    <row r="39" spans="8:55" x14ac:dyDescent="0.25">
      <c r="H39">
        <v>5</v>
      </c>
      <c r="I39" t="s">
        <v>10</v>
      </c>
      <c r="J39">
        <v>0</v>
      </c>
      <c r="K39">
        <v>0</v>
      </c>
      <c r="L39">
        <v>0</v>
      </c>
      <c r="M39">
        <v>0</v>
      </c>
      <c r="N39">
        <v>3</v>
      </c>
      <c r="O39">
        <v>5</v>
      </c>
      <c r="P39">
        <v>3</v>
      </c>
      <c r="Q39">
        <v>0</v>
      </c>
      <c r="R39">
        <v>0</v>
      </c>
      <c r="S39">
        <v>2</v>
      </c>
      <c r="T39">
        <v>0</v>
      </c>
      <c r="U39">
        <v>5</v>
      </c>
      <c r="V39">
        <v>1</v>
      </c>
      <c r="W39">
        <v>0</v>
      </c>
      <c r="X39">
        <v>4</v>
      </c>
      <c r="Y39">
        <v>1</v>
      </c>
      <c r="Z39">
        <v>1</v>
      </c>
      <c r="AA39">
        <v>3</v>
      </c>
      <c r="AB39">
        <v>0</v>
      </c>
      <c r="AC39">
        <v>0</v>
      </c>
      <c r="AD39">
        <v>0</v>
      </c>
      <c r="AE39">
        <f t="shared" si="41"/>
        <v>40</v>
      </c>
      <c r="AR39" t="s">
        <v>9</v>
      </c>
    </row>
    <row r="40" spans="8:55" x14ac:dyDescent="0.25">
      <c r="H40">
        <v>6</v>
      </c>
      <c r="I40" t="s">
        <v>11</v>
      </c>
      <c r="J40">
        <v>0</v>
      </c>
      <c r="K40">
        <v>1</v>
      </c>
      <c r="L40">
        <v>0</v>
      </c>
      <c r="M40">
        <v>0</v>
      </c>
      <c r="N40">
        <v>5</v>
      </c>
      <c r="O40">
        <v>2</v>
      </c>
      <c r="P40">
        <v>3</v>
      </c>
      <c r="Q40">
        <v>1</v>
      </c>
      <c r="R40">
        <v>1</v>
      </c>
      <c r="S40">
        <v>0</v>
      </c>
      <c r="T40">
        <v>0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f t="shared" si="41"/>
        <v>40</v>
      </c>
      <c r="AR40" t="s">
        <v>10</v>
      </c>
    </row>
    <row r="41" spans="8:55" x14ac:dyDescent="0.25">
      <c r="H41">
        <v>7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4</v>
      </c>
      <c r="O41">
        <v>1</v>
      </c>
      <c r="P41">
        <v>4</v>
      </c>
      <c r="Q41">
        <v>1</v>
      </c>
      <c r="R41">
        <v>0</v>
      </c>
      <c r="S41">
        <v>0</v>
      </c>
      <c r="T41">
        <v>0</v>
      </c>
      <c r="U41">
        <v>5</v>
      </c>
      <c r="V41">
        <v>1</v>
      </c>
      <c r="W41">
        <v>0</v>
      </c>
      <c r="X41">
        <v>2</v>
      </c>
      <c r="Y41">
        <v>2</v>
      </c>
      <c r="Z41">
        <v>1</v>
      </c>
      <c r="AA41">
        <v>1</v>
      </c>
      <c r="AB41">
        <v>0</v>
      </c>
      <c r="AC41">
        <v>0</v>
      </c>
      <c r="AD41">
        <v>0</v>
      </c>
      <c r="AE41">
        <f t="shared" si="41"/>
        <v>40</v>
      </c>
      <c r="AR41" t="s">
        <v>11</v>
      </c>
    </row>
    <row r="42" spans="8:55" x14ac:dyDescent="0.25">
      <c r="H42">
        <v>8</v>
      </c>
      <c r="I42" t="s">
        <v>17</v>
      </c>
      <c r="J42">
        <v>0</v>
      </c>
      <c r="K42">
        <v>0</v>
      </c>
      <c r="L42">
        <v>0</v>
      </c>
      <c r="M42">
        <v>0</v>
      </c>
      <c r="N42">
        <v>6</v>
      </c>
      <c r="O42">
        <v>3</v>
      </c>
      <c r="P42">
        <v>5</v>
      </c>
      <c r="Q42">
        <v>1</v>
      </c>
      <c r="R42">
        <v>0</v>
      </c>
      <c r="S42">
        <v>0</v>
      </c>
      <c r="T42">
        <v>0</v>
      </c>
      <c r="U42">
        <v>6</v>
      </c>
      <c r="V42">
        <v>1</v>
      </c>
      <c r="W42">
        <v>1</v>
      </c>
      <c r="X42">
        <v>1</v>
      </c>
      <c r="Y42">
        <v>3</v>
      </c>
      <c r="Z42">
        <v>0</v>
      </c>
      <c r="AA42">
        <v>3</v>
      </c>
      <c r="AB42">
        <v>0</v>
      </c>
      <c r="AC42">
        <v>1</v>
      </c>
      <c r="AD42">
        <v>0</v>
      </c>
      <c r="AE42">
        <f t="shared" si="41"/>
        <v>40</v>
      </c>
      <c r="AR42" t="s">
        <v>16</v>
      </c>
    </row>
    <row r="43" spans="8:55" x14ac:dyDescent="0.25">
      <c r="H43">
        <v>9</v>
      </c>
      <c r="I43" t="s">
        <v>19</v>
      </c>
      <c r="J43">
        <v>0</v>
      </c>
      <c r="K43">
        <v>1</v>
      </c>
      <c r="L43">
        <v>0</v>
      </c>
      <c r="M43">
        <v>0</v>
      </c>
      <c r="N43">
        <v>0</v>
      </c>
      <c r="O43">
        <v>4</v>
      </c>
      <c r="P43">
        <v>4</v>
      </c>
      <c r="Q43">
        <v>1</v>
      </c>
      <c r="R43">
        <v>2</v>
      </c>
      <c r="S43">
        <v>0</v>
      </c>
      <c r="T43">
        <v>0</v>
      </c>
      <c r="U43">
        <v>4</v>
      </c>
      <c r="V43">
        <v>1</v>
      </c>
      <c r="W43">
        <v>0</v>
      </c>
      <c r="X43">
        <v>2</v>
      </c>
      <c r="Y43">
        <v>3</v>
      </c>
      <c r="Z43">
        <v>0</v>
      </c>
      <c r="AA43">
        <v>1</v>
      </c>
      <c r="AB43">
        <v>0</v>
      </c>
      <c r="AC43">
        <v>0</v>
      </c>
      <c r="AD43">
        <v>0</v>
      </c>
      <c r="AE43">
        <f t="shared" si="41"/>
        <v>40</v>
      </c>
      <c r="AR43" t="s">
        <v>17</v>
      </c>
    </row>
    <row r="44" spans="8:55" x14ac:dyDescent="0.25">
      <c r="H44">
        <v>10</v>
      </c>
      <c r="I44" t="s">
        <v>21</v>
      </c>
      <c r="J44">
        <v>0</v>
      </c>
      <c r="K44">
        <v>0</v>
      </c>
      <c r="L44">
        <v>0</v>
      </c>
      <c r="M44">
        <v>0</v>
      </c>
      <c r="N44">
        <v>5</v>
      </c>
      <c r="O44">
        <v>2</v>
      </c>
      <c r="P44">
        <v>3</v>
      </c>
      <c r="Q44">
        <v>2</v>
      </c>
      <c r="R44">
        <v>0</v>
      </c>
      <c r="S44">
        <v>0</v>
      </c>
      <c r="T44">
        <v>0</v>
      </c>
      <c r="U44">
        <v>4</v>
      </c>
      <c r="V44">
        <v>1</v>
      </c>
      <c r="W44">
        <v>0</v>
      </c>
      <c r="X44">
        <v>1</v>
      </c>
      <c r="Y44">
        <v>0</v>
      </c>
      <c r="Z44">
        <v>0</v>
      </c>
      <c r="AA44">
        <v>2</v>
      </c>
      <c r="AB44">
        <v>0</v>
      </c>
      <c r="AC44">
        <v>1</v>
      </c>
      <c r="AD44">
        <v>0</v>
      </c>
      <c r="AE44">
        <f t="shared" si="41"/>
        <v>40</v>
      </c>
      <c r="AR44" t="s">
        <v>19</v>
      </c>
    </row>
    <row r="45" spans="8:55" x14ac:dyDescent="0.25">
      <c r="H45">
        <v>11</v>
      </c>
      <c r="I45" t="s">
        <v>23</v>
      </c>
      <c r="J45">
        <v>0</v>
      </c>
      <c r="K45">
        <v>0</v>
      </c>
      <c r="L45">
        <v>0</v>
      </c>
      <c r="M45">
        <v>0</v>
      </c>
      <c r="N45">
        <v>3</v>
      </c>
      <c r="O45">
        <v>3</v>
      </c>
      <c r="P45">
        <v>2</v>
      </c>
      <c r="Q45">
        <v>2</v>
      </c>
      <c r="R45">
        <v>0</v>
      </c>
      <c r="S45">
        <v>0</v>
      </c>
      <c r="T45">
        <v>0</v>
      </c>
      <c r="U45">
        <v>3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0</v>
      </c>
      <c r="AD45">
        <v>0</v>
      </c>
      <c r="AE45">
        <f t="shared" si="41"/>
        <v>40</v>
      </c>
      <c r="AR45" t="s">
        <v>21</v>
      </c>
    </row>
    <row r="46" spans="8:55" x14ac:dyDescent="0.25">
      <c r="H46">
        <v>12</v>
      </c>
      <c r="I46" t="s">
        <v>2</v>
      </c>
      <c r="J46">
        <v>0</v>
      </c>
      <c r="K46">
        <v>0</v>
      </c>
      <c r="L46">
        <v>0</v>
      </c>
      <c r="M46">
        <v>0</v>
      </c>
      <c r="N46">
        <v>4</v>
      </c>
      <c r="O46">
        <v>1</v>
      </c>
      <c r="P46">
        <v>1</v>
      </c>
      <c r="Q46">
        <v>1</v>
      </c>
      <c r="R46">
        <v>0</v>
      </c>
      <c r="S46">
        <v>1</v>
      </c>
      <c r="T46">
        <v>0</v>
      </c>
      <c r="U46">
        <v>2</v>
      </c>
      <c r="V46">
        <v>0</v>
      </c>
      <c r="W46">
        <v>1</v>
      </c>
      <c r="X46">
        <v>1</v>
      </c>
      <c r="Y46">
        <v>0</v>
      </c>
      <c r="Z46">
        <v>1</v>
      </c>
      <c r="AA46">
        <v>2</v>
      </c>
      <c r="AB46">
        <v>0</v>
      </c>
      <c r="AC46">
        <v>0</v>
      </c>
      <c r="AD46">
        <v>0</v>
      </c>
      <c r="AE46">
        <f t="shared" si="41"/>
        <v>30</v>
      </c>
      <c r="AR46" t="s">
        <v>23</v>
      </c>
    </row>
    <row r="47" spans="8:55" x14ac:dyDescent="0.25">
      <c r="H47">
        <v>13</v>
      </c>
      <c r="I47" t="s">
        <v>20</v>
      </c>
      <c r="J47">
        <v>0</v>
      </c>
      <c r="K47">
        <v>1</v>
      </c>
      <c r="L47">
        <v>0</v>
      </c>
      <c r="M47">
        <v>0</v>
      </c>
      <c r="N47">
        <v>5</v>
      </c>
      <c r="O47">
        <v>2</v>
      </c>
      <c r="P47">
        <v>2</v>
      </c>
      <c r="Q47">
        <v>2</v>
      </c>
      <c r="R47">
        <v>1</v>
      </c>
      <c r="S47">
        <v>2</v>
      </c>
      <c r="T47">
        <v>0</v>
      </c>
      <c r="U47">
        <v>1</v>
      </c>
      <c r="V47">
        <v>0</v>
      </c>
      <c r="W47">
        <v>1</v>
      </c>
      <c r="X47">
        <v>0</v>
      </c>
      <c r="Y47">
        <v>1</v>
      </c>
      <c r="Z47">
        <v>0</v>
      </c>
      <c r="AA47">
        <v>2</v>
      </c>
      <c r="AB47">
        <v>0</v>
      </c>
      <c r="AC47">
        <v>0</v>
      </c>
      <c r="AD47">
        <v>0</v>
      </c>
      <c r="AE47">
        <f t="shared" si="41"/>
        <v>30</v>
      </c>
    </row>
    <row r="48" spans="8:55" x14ac:dyDescent="0.25">
      <c r="H48">
        <v>14</v>
      </c>
      <c r="I48" t="s">
        <v>4</v>
      </c>
      <c r="J48">
        <v>0</v>
      </c>
      <c r="K48">
        <v>1</v>
      </c>
      <c r="L48">
        <v>0</v>
      </c>
      <c r="M48">
        <v>4</v>
      </c>
      <c r="N48">
        <v>2</v>
      </c>
      <c r="O48">
        <v>4</v>
      </c>
      <c r="P48">
        <v>3</v>
      </c>
      <c r="Q48">
        <v>3</v>
      </c>
      <c r="R48">
        <v>2</v>
      </c>
      <c r="S48">
        <v>0</v>
      </c>
      <c r="T48">
        <v>0</v>
      </c>
      <c r="U48">
        <v>3</v>
      </c>
      <c r="V48">
        <v>0</v>
      </c>
      <c r="W48">
        <v>1</v>
      </c>
      <c r="X48">
        <v>1</v>
      </c>
      <c r="Y48">
        <v>0</v>
      </c>
      <c r="Z48">
        <v>0</v>
      </c>
      <c r="AA48">
        <v>2</v>
      </c>
      <c r="AB48">
        <v>0</v>
      </c>
      <c r="AC48">
        <v>0</v>
      </c>
      <c r="AD48">
        <v>0</v>
      </c>
      <c r="AE48">
        <f t="shared" si="41"/>
        <v>50</v>
      </c>
    </row>
    <row r="49" spans="8:31" x14ac:dyDescent="0.25">
      <c r="H49">
        <v>15</v>
      </c>
      <c r="I49" t="s">
        <v>15</v>
      </c>
      <c r="J49">
        <v>1</v>
      </c>
      <c r="K49">
        <v>3</v>
      </c>
      <c r="L49">
        <v>0</v>
      </c>
      <c r="M49">
        <v>0</v>
      </c>
      <c r="N49">
        <v>2</v>
      </c>
      <c r="O49">
        <v>1</v>
      </c>
      <c r="P49">
        <v>3</v>
      </c>
      <c r="Q49">
        <v>0</v>
      </c>
      <c r="R49">
        <v>2</v>
      </c>
      <c r="S49">
        <v>1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2</v>
      </c>
      <c r="AB49">
        <v>0</v>
      </c>
      <c r="AC49">
        <v>0</v>
      </c>
      <c r="AD49">
        <v>0</v>
      </c>
      <c r="AE49">
        <f t="shared" si="41"/>
        <v>50</v>
      </c>
    </row>
    <row r="50" spans="8:31" x14ac:dyDescent="0.25">
      <c r="H50">
        <v>16</v>
      </c>
      <c r="I50" t="s">
        <v>14</v>
      </c>
      <c r="J50">
        <v>1</v>
      </c>
      <c r="K50">
        <v>0</v>
      </c>
      <c r="L50">
        <v>0</v>
      </c>
      <c r="M50">
        <v>0</v>
      </c>
      <c r="N50">
        <v>3</v>
      </c>
      <c r="O50">
        <v>1</v>
      </c>
      <c r="P50">
        <v>2</v>
      </c>
      <c r="Q50">
        <v>1</v>
      </c>
      <c r="R50">
        <v>0</v>
      </c>
      <c r="S50">
        <v>1</v>
      </c>
      <c r="T50">
        <v>0</v>
      </c>
      <c r="U50">
        <v>2</v>
      </c>
      <c r="V50">
        <v>0</v>
      </c>
      <c r="W50">
        <v>0</v>
      </c>
      <c r="X50">
        <v>1</v>
      </c>
      <c r="Y50">
        <v>2</v>
      </c>
      <c r="Z50">
        <v>0</v>
      </c>
      <c r="AA50">
        <v>2</v>
      </c>
      <c r="AB50">
        <v>0</v>
      </c>
      <c r="AC50">
        <v>0</v>
      </c>
      <c r="AD50">
        <v>0</v>
      </c>
      <c r="AE50">
        <f t="shared" si="41"/>
        <v>30</v>
      </c>
    </row>
  </sheetData>
  <autoFilter ref="A2:AK18">
    <sortState ref="A3:AK18">
      <sortCondition descending="1" ref="AK2:AK18"/>
    </sortState>
  </autoFilter>
  <mergeCells count="29">
    <mergeCell ref="AA1:AE1"/>
    <mergeCell ref="B1:F1"/>
    <mergeCell ref="G1:K1"/>
    <mergeCell ref="L1:P1"/>
    <mergeCell ref="Q1:U1"/>
    <mergeCell ref="V1:Z1"/>
    <mergeCell ref="AF1:AJ1"/>
    <mergeCell ref="AL1:AL2"/>
    <mergeCell ref="AM1:AQ1"/>
    <mergeCell ref="AR1:AV1"/>
    <mergeCell ref="AW1:BA1"/>
    <mergeCell ref="AY28:BH28"/>
    <mergeCell ref="AY29:BH29"/>
    <mergeCell ref="AY30:BH30"/>
    <mergeCell ref="AY31:BH31"/>
    <mergeCell ref="BG1:BK1"/>
    <mergeCell ref="BB1:BF1"/>
    <mergeCell ref="AY21:BH21"/>
    <mergeCell ref="AY22:BH22"/>
    <mergeCell ref="AY23:BH23"/>
    <mergeCell ref="AY24:BH24"/>
    <mergeCell ref="AY27:BH27"/>
    <mergeCell ref="BV5:BV15"/>
    <mergeCell ref="BV16:BV18"/>
    <mergeCell ref="BV1:BV2"/>
    <mergeCell ref="BV3:BV4"/>
    <mergeCell ref="AY20:BH20"/>
    <mergeCell ref="BL1:BP1"/>
    <mergeCell ref="BQ1:BU1"/>
  </mergeCells>
  <conditionalFormatting sqref="AN3:AN19 AN25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{96FF700B-237B-44AB-9E9D-0CCFB63530BA}</x14:id>
        </ext>
      </extLst>
    </cfRule>
  </conditionalFormatting>
  <conditionalFormatting sqref="AM3:AM19 AM25">
    <cfRule type="dataBar" priority="3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{3331CD7A-F04E-4179-A663-E6A1D935A726}</x14:id>
        </ext>
      </extLst>
    </cfRule>
  </conditionalFormatting>
  <conditionalFormatting sqref="AO3:AO19 AO25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{452C2740-9509-4096-A410-1E90C6551A01}</x14:id>
        </ext>
      </extLst>
    </cfRule>
  </conditionalFormatting>
  <conditionalFormatting sqref="AP3:AP19 AP25">
    <cfRule type="dataBar" priority="34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{CF9AA0EC-4137-4BEE-A1AD-5A835661B697}</x14:id>
        </ext>
      </extLst>
    </cfRule>
  </conditionalFormatting>
  <conditionalFormatting sqref="AQ3:AQ19 AQ25">
    <cfRule type="dataBar" priority="35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{633BCFEF-58C0-453C-B1C0-C663CFB56DEE}</x14:id>
        </ext>
      </extLst>
    </cfRule>
  </conditionalFormatting>
  <conditionalFormatting sqref="AT3:AT19 AT25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{98DDBFFE-A848-4337-933D-677FF5E8F759}</x14:id>
        </ext>
      </extLst>
    </cfRule>
  </conditionalFormatting>
  <conditionalFormatting sqref="BD3:BD19 BD25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{0D3DED5D-E7D0-4841-814C-0F5C98A7D474}</x14:id>
        </ext>
      </extLst>
    </cfRule>
  </conditionalFormatting>
  <conditionalFormatting sqref="BQ3:BQ19 BQ25">
    <cfRule type="dataBar" priority="2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{A3A4E271-D82C-42CD-82D0-B7894393DD09}</x14:id>
        </ext>
      </extLst>
    </cfRule>
  </conditionalFormatting>
  <conditionalFormatting sqref="BS3:BS19 BS25">
    <cfRule type="dataBar" priority="2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{64CC710A-1D49-4498-81FD-AB10CC89C8A4}</x14:id>
        </ext>
      </extLst>
    </cfRule>
  </conditionalFormatting>
  <conditionalFormatting sqref="BT3:BT19 BT25">
    <cfRule type="dataBar" priority="22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{1F310A17-6F4D-4E76-A5F5-566B99F0516E}</x14:id>
        </ext>
      </extLst>
    </cfRule>
  </conditionalFormatting>
  <conditionalFormatting sqref="BI27">
    <cfRule type="dataBar" priority="2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{B4FF46BF-BCFB-452A-8258-654D3C4190F7}</x14:id>
        </ext>
      </extLst>
    </cfRule>
  </conditionalFormatting>
  <conditionalFormatting sqref="BI28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{87B9F2A2-612D-4EAE-85CF-EF4B720516D9}</x14:id>
        </ext>
      </extLst>
    </cfRule>
  </conditionalFormatting>
  <conditionalFormatting sqref="BI29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{4CB1EE76-D6F3-4C22-84B1-C84933A8FC6F}</x14:id>
        </ext>
      </extLst>
    </cfRule>
  </conditionalFormatting>
  <conditionalFormatting sqref="BI30">
    <cfRule type="dataBar" priority="21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{31BA00DB-E000-4F89-B260-CA7DE68253B1}</x14:id>
        </ext>
      </extLst>
    </cfRule>
  </conditionalFormatting>
  <conditionalFormatting sqref="BI31">
    <cfRule type="dataBar" priority="2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{836D0C34-F631-4C19-90DD-4BE737205C64}</x14:id>
        </ext>
      </extLst>
    </cfRule>
  </conditionalFormatting>
  <conditionalFormatting sqref="AN26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{0BF63B42-9FBD-48CB-8C2C-39D7D96FE223}</x14:id>
        </ext>
      </extLst>
    </cfRule>
  </conditionalFormatting>
  <conditionalFormatting sqref="AM26">
    <cfRule type="dataBar" priority="2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{E5A8DE6A-A285-45A9-A4F6-74898B8D14B0}</x14:id>
        </ext>
      </extLst>
    </cfRule>
  </conditionalFormatting>
  <conditionalFormatting sqref="AO26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{EBE677A3-A588-4B9E-8F7D-5826D4ACB8BF}</x14:id>
        </ext>
      </extLst>
    </cfRule>
  </conditionalFormatting>
  <conditionalFormatting sqref="AP26">
    <cfRule type="dataBar" priority="21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{903041C4-DCB7-4ED2-81EF-D44126140235}</x14:id>
        </ext>
      </extLst>
    </cfRule>
  </conditionalFormatting>
  <conditionalFormatting sqref="AQ26">
    <cfRule type="dataBar" priority="2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{0A3C66CF-E6B6-4CC0-A695-F542575054E7}</x14:id>
        </ext>
      </extLst>
    </cfRule>
  </conditionalFormatting>
  <conditionalFormatting sqref="AM26">
    <cfRule type="dataBar" priority="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{D4099B54-7D5E-470A-8CD9-B3D841CFB5BB}</x14:id>
        </ext>
      </extLst>
    </cfRule>
  </conditionalFormatting>
  <conditionalFormatting sqref="AN26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{8957DC92-E286-4BBA-80A9-0C534B58209D}</x14:id>
        </ext>
      </extLst>
    </cfRule>
  </conditionalFormatting>
  <conditionalFormatting sqref="AO26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{1F77BD5D-4751-47EC-BD0B-596563F52B78}</x14:id>
        </ext>
      </extLst>
    </cfRule>
  </conditionalFormatting>
  <conditionalFormatting sqref="AP26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{5E9BF8C6-FCBF-4FDA-B243-B5A0D5DE97FE}</x14:id>
        </ext>
      </extLst>
    </cfRule>
  </conditionalFormatting>
  <conditionalFormatting sqref="AQ26">
    <cfRule type="dataBar" priority="20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{03D3E553-BD15-49E4-9BD6-FB6BB44C432F}</x14:id>
        </ext>
      </extLst>
    </cfRule>
  </conditionalFormatting>
  <conditionalFormatting sqref="AM26">
    <cfRule type="dataBar" priority="2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{7782F1C5-9739-4438-96D5-EC90ED170A3B}</x14:id>
        </ext>
      </extLst>
    </cfRule>
  </conditionalFormatting>
  <conditionalFormatting sqref="AN26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{6B8D7E02-E709-4254-8594-F80C3D92DF61}</x14:id>
        </ext>
      </extLst>
    </cfRule>
  </conditionalFormatting>
  <conditionalFormatting sqref="AP26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{BD50C282-D5F0-4B87-9132-456DC63A0171}</x14:id>
        </ext>
      </extLst>
    </cfRule>
  </conditionalFormatting>
  <conditionalFormatting sqref="AT26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{6290E8CD-248E-49AC-BA09-7DF6979B130D}</x14:id>
        </ext>
      </extLst>
    </cfRule>
  </conditionalFormatting>
  <conditionalFormatting sqref="AT26">
    <cfRule type="dataBar" priority="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{5AE3B202-9E6F-4826-AC60-5C3B52E46437}</x14:id>
        </ext>
      </extLst>
    </cfRule>
  </conditionalFormatting>
  <conditionalFormatting sqref="BD2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{F661CACE-CF6E-4038-BB99-2BB2913F7CC0}</x14:id>
        </ext>
      </extLst>
    </cfRule>
  </conditionalFormatting>
  <conditionalFormatting sqref="BD26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{2B1024F3-4196-487F-AB5F-144ED05C68E5}</x14:id>
        </ext>
      </extLst>
    </cfRule>
  </conditionalFormatting>
  <conditionalFormatting sqref="BQ26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{FEB00AE6-6510-4D52-99FF-E4C19736CD7A}</x14:id>
        </ext>
      </extLst>
    </cfRule>
  </conditionalFormatting>
  <conditionalFormatting sqref="BS26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{17319FBC-7B2C-474D-B47C-12F6AA1B5D58}</x14:id>
        </ext>
      </extLst>
    </cfRule>
  </conditionalFormatting>
  <conditionalFormatting sqref="BT26">
    <cfRule type="dataBar" priority="13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{8715E3EE-25AD-488E-BA7F-BCE8A8B380D3}</x14:id>
        </ext>
      </extLst>
    </cfRule>
  </conditionalFormatting>
  <conditionalFormatting sqref="BQ26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{5B0D05A2-6F49-4797-9BD5-D44A1E81DAFE}</x14:id>
        </ext>
      </extLst>
    </cfRule>
  </conditionalFormatting>
  <conditionalFormatting sqref="BS2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{0C4E2FDA-3831-4C74-8DEB-9D51E98E9F19}</x14:id>
        </ext>
      </extLst>
    </cfRule>
  </conditionalFormatting>
  <conditionalFormatting sqref="BT26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{9AA44912-91DF-4EA6-958E-C6D8261C493B}</x14:id>
        </ext>
      </extLst>
    </cfRule>
  </conditionalFormatting>
  <conditionalFormatting sqref="BQ26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{42147D56-8CFA-43F5-B5A1-67626FA93D76}</x14:id>
        </ext>
      </extLst>
    </cfRule>
  </conditionalFormatting>
  <conditionalFormatting sqref="BT26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{4DA74599-FD88-4346-9D4B-323E4D7A7441}</x14:id>
        </ext>
      </extLst>
    </cfRule>
  </conditionalFormatting>
  <conditionalFormatting sqref="AM3:AM19 AM25:AM26">
    <cfRule type="dataBar" priority="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{BEE2CED0-E67C-48F1-A2D6-89A284C5EF62}</x14:id>
        </ext>
      </extLst>
    </cfRule>
  </conditionalFormatting>
  <conditionalFormatting sqref="AR3:AR19 AR2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{20F82447-3F1E-4453-A6FC-7CA98F740EBD}</x14:id>
        </ext>
      </extLst>
    </cfRule>
  </conditionalFormatting>
  <conditionalFormatting sqref="AR26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{6AE22353-2234-417B-933B-6DC4A9A89164}</x14:id>
        </ext>
      </extLst>
    </cfRule>
  </conditionalFormatting>
  <conditionalFormatting sqref="AR26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{2DBA6DC3-38F2-4F2E-A487-EB08447D6571}</x14:id>
        </ext>
      </extLst>
    </cfRule>
  </conditionalFormatting>
  <conditionalFormatting sqref="AR26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{B0CE907E-A76F-4465-8A75-0542E8B75694}</x14:id>
        </ext>
      </extLst>
    </cfRule>
  </conditionalFormatting>
  <conditionalFormatting sqref="AR3:AR19 AR25:AR26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{7B9DFB6D-1944-4162-94B8-E7D41B03F31D}</x14:id>
        </ext>
      </extLst>
    </cfRule>
  </conditionalFormatting>
  <conditionalFormatting sqref="AW3:AW19 AW25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{5C7D6CA4-A0C9-4BC3-A952-1F871CDB95CD}</x14:id>
        </ext>
      </extLst>
    </cfRule>
  </conditionalFormatting>
  <conditionalFormatting sqref="AW26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{6F8663C1-78F8-4BA3-AF85-CE59E1FD8443}</x14:id>
        </ext>
      </extLst>
    </cfRule>
  </conditionalFormatting>
  <conditionalFormatting sqref="AW26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{25F82034-D2BE-47E1-AC32-43352754A2F3}</x14:id>
        </ext>
      </extLst>
    </cfRule>
  </conditionalFormatting>
  <conditionalFormatting sqref="AW26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{839D19DC-2076-4326-875C-9166E2DB8787}</x14:id>
        </ext>
      </extLst>
    </cfRule>
  </conditionalFormatting>
  <conditionalFormatting sqref="AW3:AW19 AW25:AW26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{EBD7BE0E-6740-4C6A-855A-8238B96A795C}</x14:id>
        </ext>
      </extLst>
    </cfRule>
  </conditionalFormatting>
  <conditionalFormatting sqref="BB3:BB19 BB2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{C655F995-AFE4-4F1F-B39C-3083F79CF78B}</x14:id>
        </ext>
      </extLst>
    </cfRule>
  </conditionalFormatting>
  <conditionalFormatting sqref="BB26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{0AE6B37E-62BF-45B1-83CC-7B6CBF83BA32}</x14:id>
        </ext>
      </extLst>
    </cfRule>
  </conditionalFormatting>
  <conditionalFormatting sqref="BB26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{C0BFDB4D-F2E0-4734-8E4E-1A6BB78EF684}</x14:id>
        </ext>
      </extLst>
    </cfRule>
  </conditionalFormatting>
  <conditionalFormatting sqref="BB26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{AEB6FAD9-7FC3-4A73-A4CF-6A762591AEFA}</x14:id>
        </ext>
      </extLst>
    </cfRule>
  </conditionalFormatting>
  <conditionalFormatting sqref="BB3:BB19 BB25:BB26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{46ED5FF4-5848-4E1F-95CB-46D16C6F99CB}</x14:id>
        </ext>
      </extLst>
    </cfRule>
  </conditionalFormatting>
  <conditionalFormatting sqref="BG3:BG19 BG25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{6A7B21F0-F363-4622-AEE7-C3D911630859}</x14:id>
        </ext>
      </extLst>
    </cfRule>
  </conditionalFormatting>
  <conditionalFormatting sqref="BG26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{CDECD57E-6CD9-48B0-A82B-4101F7B1C589}</x14:id>
        </ext>
      </extLst>
    </cfRule>
  </conditionalFormatting>
  <conditionalFormatting sqref="BG26"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{4035A636-90B8-4EAF-A141-3B9344F540D8}</x14:id>
        </ext>
      </extLst>
    </cfRule>
  </conditionalFormatting>
  <conditionalFormatting sqref="BG26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{00FD1181-BF2A-4F42-ADC1-6F6C6346FF15}</x14:id>
        </ext>
      </extLst>
    </cfRule>
  </conditionalFormatting>
  <conditionalFormatting sqref="BG3:BG19 BG25:BG26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{8C9D3E55-311D-47D4-BCC4-A68F1C71AF0D}</x14:id>
        </ext>
      </extLst>
    </cfRule>
  </conditionalFormatting>
  <conditionalFormatting sqref="BL3:BL19 BL25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{199E1666-6857-4224-9B3F-D25FDD38C3B2}</x14:id>
        </ext>
      </extLst>
    </cfRule>
  </conditionalFormatting>
  <conditionalFormatting sqref="BL26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{C2FD936C-FC36-4857-B5F0-FA955A2CC60F}</x14:id>
        </ext>
      </extLst>
    </cfRule>
  </conditionalFormatting>
  <conditionalFormatting sqref="BL2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{9B20BFDB-DD4A-47E0-8769-56899D9D5048}</x14:id>
        </ext>
      </extLst>
    </cfRule>
  </conditionalFormatting>
  <conditionalFormatting sqref="BL26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{14FB0CFD-5A7F-4B2B-8590-32BA083F80C8}</x14:id>
        </ext>
      </extLst>
    </cfRule>
  </conditionalFormatting>
  <conditionalFormatting sqref="BL3:BL19 BL25:BL26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{0E857974-A303-481A-BB01-DE9305B03C67}</x14:id>
        </ext>
      </extLst>
    </cfRule>
  </conditionalFormatting>
  <conditionalFormatting sqref="AN3:AN19 AN25:AN2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{A8340F31-18E6-48CB-A8B8-D3037F46B75C}</x14:id>
        </ext>
      </extLst>
    </cfRule>
  </conditionalFormatting>
  <conditionalFormatting sqref="AS3:AS19 AS25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{7CE96B59-2769-4598-AC3F-07568D082200}</x14:id>
        </ext>
      </extLst>
    </cfRule>
  </conditionalFormatting>
  <conditionalFormatting sqref="AS26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{02EFE5A9-3067-421A-A793-CFC132F89F20}</x14:id>
        </ext>
      </extLst>
    </cfRule>
  </conditionalFormatting>
  <conditionalFormatting sqref="AS26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{EDE1C770-2959-490A-AA66-56C1142506FE}</x14:id>
        </ext>
      </extLst>
    </cfRule>
  </conditionalFormatting>
  <conditionalFormatting sqref="AS26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{8885E4BC-FCAC-47C9-B9B9-2A50D3AB9B05}</x14:id>
        </ext>
      </extLst>
    </cfRule>
  </conditionalFormatting>
  <conditionalFormatting sqref="AS3:AS19 AS25:AS26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{2ADEAA65-89AE-49B5-B4B4-DD0D0784D07D}</x14:id>
        </ext>
      </extLst>
    </cfRule>
  </conditionalFormatting>
  <conditionalFormatting sqref="AX3:AX19 AX2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{A533C1A0-C622-498D-B626-942278B68E99}</x14:id>
        </ext>
      </extLst>
    </cfRule>
  </conditionalFormatting>
  <conditionalFormatting sqref="AX26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{1078A83F-A0C7-43B2-ADA6-51C03DA6C045}</x14:id>
        </ext>
      </extLst>
    </cfRule>
  </conditionalFormatting>
  <conditionalFormatting sqref="AX2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{7A39B916-54C9-4E23-B478-2A27C449FDCA}</x14:id>
        </ext>
      </extLst>
    </cfRule>
  </conditionalFormatting>
  <conditionalFormatting sqref="AX26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{5E930A42-EC80-4C9A-B316-195967B7545F}</x14:id>
        </ext>
      </extLst>
    </cfRule>
  </conditionalFormatting>
  <conditionalFormatting sqref="AX3:AX19 AX25:AX26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{F1D9AFF1-79B3-4551-8C86-28772811CB14}</x14:id>
        </ext>
      </extLst>
    </cfRule>
  </conditionalFormatting>
  <conditionalFormatting sqref="BC3:BC19 BC2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{FA17CD48-05CF-492B-A300-09CF64F5D3BB}</x14:id>
        </ext>
      </extLst>
    </cfRule>
  </conditionalFormatting>
  <conditionalFormatting sqref="BC2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{2664A94F-2063-42B2-86A4-01967B5C194E}</x14:id>
        </ext>
      </extLst>
    </cfRule>
  </conditionalFormatting>
  <conditionalFormatting sqref="BC2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{3230A0CB-CB60-42DC-A311-620148F7BBBA}</x14:id>
        </ext>
      </extLst>
    </cfRule>
  </conditionalFormatting>
  <conditionalFormatting sqref="BC26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{90C1D335-3F17-4565-A3BB-24118144CEF9}</x14:id>
        </ext>
      </extLst>
    </cfRule>
  </conditionalFormatting>
  <conditionalFormatting sqref="BC3:BC19 BC25:BC2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{455D4E76-BF31-4D53-895F-9625E99DBEFB}</x14:id>
        </ext>
      </extLst>
    </cfRule>
  </conditionalFormatting>
  <conditionalFormatting sqref="BH3:BH19 BH25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{D75CDF47-5A26-4443-B15D-373DBCE418CE}</x14:id>
        </ext>
      </extLst>
    </cfRule>
  </conditionalFormatting>
  <conditionalFormatting sqref="BH26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{B24D289C-9403-4466-BA43-6B0484F9031C}</x14:id>
        </ext>
      </extLst>
    </cfRule>
  </conditionalFormatting>
  <conditionalFormatting sqref="BH26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{DB789284-46CF-405C-B8EA-6FDACF98A405}</x14:id>
        </ext>
      </extLst>
    </cfRule>
  </conditionalFormatting>
  <conditionalFormatting sqref="BH26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{E87C6927-E4D7-4FE2-B859-F255FA1ED46B}</x14:id>
        </ext>
      </extLst>
    </cfRule>
  </conditionalFormatting>
  <conditionalFormatting sqref="BH3:BH19 BH25:BH26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{2E6B53D2-6396-4AA6-95C9-70E92C432746}</x14:id>
        </ext>
      </extLst>
    </cfRule>
  </conditionalFormatting>
  <conditionalFormatting sqref="BM3:BM19 BM25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{EE56AB8B-9C0A-4C5B-8742-5EB9E0DF0956}</x14:id>
        </ext>
      </extLst>
    </cfRule>
  </conditionalFormatting>
  <conditionalFormatting sqref="BM26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{CA527D5A-DBBD-4058-991C-E9F91B9EC9FD}</x14:id>
        </ext>
      </extLst>
    </cfRule>
  </conditionalFormatting>
  <conditionalFormatting sqref="BM2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{1D2B73FE-7A9E-40C9-88E4-A37C8E9ABDA7}</x14:id>
        </ext>
      </extLst>
    </cfRule>
  </conditionalFormatting>
  <conditionalFormatting sqref="BM26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{7C00A269-6670-49D9-B0EC-FCD517609FB4}</x14:id>
        </ext>
      </extLst>
    </cfRule>
  </conditionalFormatting>
  <conditionalFormatting sqref="BM3:BM19 BM25:BM26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{C67D8235-D80C-42EA-80C3-5DB2252D1BC6}</x14:id>
        </ext>
      </extLst>
    </cfRule>
  </conditionalFormatting>
  <conditionalFormatting sqref="BR3:BR19 BR2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{28EFAD3D-CFC5-407B-981D-BCBCF512CAF1}</x14:id>
        </ext>
      </extLst>
    </cfRule>
  </conditionalFormatting>
  <conditionalFormatting sqref="BR26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{65DB9C6C-769C-4445-A7BA-F43567AFCA42}</x14:id>
        </ext>
      </extLst>
    </cfRule>
  </conditionalFormatting>
  <conditionalFormatting sqref="BR26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{9DF034CC-CB18-4B43-B925-FBF3585DF5BB}</x14:id>
        </ext>
      </extLst>
    </cfRule>
  </conditionalFormatting>
  <conditionalFormatting sqref="BR26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{90672E0A-DC06-4EC8-9977-4E338555DA5F}</x14:id>
        </ext>
      </extLst>
    </cfRule>
  </conditionalFormatting>
  <conditionalFormatting sqref="BR3:BR19 BR25:BR26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{4BDEB8AC-60C1-4CE1-9AB7-CF81EE2AC15D}</x14:id>
        </ext>
      </extLst>
    </cfRule>
  </conditionalFormatting>
  <conditionalFormatting sqref="AT3:AT19 AT25:AT26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{E7C3EA10-3962-4A3B-BAD3-E4214EC4B43D}</x14:id>
        </ext>
      </extLst>
    </cfRule>
  </conditionalFormatting>
  <conditionalFormatting sqref="AY3:AY19 AY25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{820A4714-8F3B-4A8E-97B1-DD46E9DC5439}</x14:id>
        </ext>
      </extLst>
    </cfRule>
  </conditionalFormatting>
  <conditionalFormatting sqref="AY2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{84462B44-8F0B-486A-9179-2734378DF3E1}</x14:id>
        </ext>
      </extLst>
    </cfRule>
  </conditionalFormatting>
  <conditionalFormatting sqref="AY2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{C77E44DE-C62B-422F-A4C1-9AA175A58884}</x14:id>
        </ext>
      </extLst>
    </cfRule>
  </conditionalFormatting>
  <conditionalFormatting sqref="AY3:AY19 AY25:AY2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{F16BF7BE-7705-46EF-9E9D-7A6C7243EDAD}</x14:id>
        </ext>
      </extLst>
    </cfRule>
  </conditionalFormatting>
  <conditionalFormatting sqref="BI3:BI19 BI25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{4EDA906B-E50C-4A7E-AA51-5253E3A31656}</x14:id>
        </ext>
      </extLst>
    </cfRule>
  </conditionalFormatting>
  <conditionalFormatting sqref="BI2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{02B684D5-912B-40AB-9EFD-4367CB03790F}</x14:id>
        </ext>
      </extLst>
    </cfRule>
  </conditionalFormatting>
  <conditionalFormatting sqref="BI2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{82C849CC-29CF-4E40-93D1-34D6AD8759CA}</x14:id>
        </ext>
      </extLst>
    </cfRule>
  </conditionalFormatting>
  <conditionalFormatting sqref="BI3:BI19 BI25:BI26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{AE4F3E52-E1D6-4CD3-AB04-70F84D9D6552}</x14:id>
        </ext>
      </extLst>
    </cfRule>
  </conditionalFormatting>
  <conditionalFormatting sqref="BN3:BN19 BN25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{252A1C68-36C4-4B9F-89E7-14131F41C11C}</x14:id>
        </ext>
      </extLst>
    </cfRule>
  </conditionalFormatting>
  <conditionalFormatting sqref="BN2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{27F574E0-64EA-4C6B-9CBC-4AE818DCE788}</x14:id>
        </ext>
      </extLst>
    </cfRule>
  </conditionalFormatting>
  <conditionalFormatting sqref="BN26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{28645269-4FA6-408F-924E-15B6145901F0}</x14:id>
        </ext>
      </extLst>
    </cfRule>
  </conditionalFormatting>
  <conditionalFormatting sqref="BN3:BN19 BN25:BN26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{265005FF-60C4-427E-B27C-30D1BE9AF30F}</x14:id>
        </ext>
      </extLst>
    </cfRule>
  </conditionalFormatting>
  <conditionalFormatting sqref="AP3:AP19 AP25:AP26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{9A5896D7-F3E9-4AFF-890C-BE2BF58BEE16}</x14:id>
        </ext>
      </extLst>
    </cfRule>
  </conditionalFormatting>
  <conditionalFormatting sqref="AU3:AU19 AU25">
    <cfRule type="dataBar" priority="5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{65330951-ABD2-4857-9C63-E889006FA421}</x14:id>
        </ext>
      </extLst>
    </cfRule>
  </conditionalFormatting>
  <conditionalFormatting sqref="AU26">
    <cfRule type="dataBar" priority="5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{77D982F0-1F08-4897-AB7D-1FC50BD30161}</x14:id>
        </ext>
      </extLst>
    </cfRule>
  </conditionalFormatting>
  <conditionalFormatting sqref="AU2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{9E77EBE2-435C-4125-9948-FF4CAFD2CA1D}</x14:id>
        </ext>
      </extLst>
    </cfRule>
  </conditionalFormatting>
  <conditionalFormatting sqref="AU26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{28B9377C-B707-470A-8147-9AA83BA7E49A}</x14:id>
        </ext>
      </extLst>
    </cfRule>
  </conditionalFormatting>
  <conditionalFormatting sqref="AU3:AU19 AU25:AU26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{99377DCC-095A-443C-968D-B7D8C3F51D01}</x14:id>
        </ext>
      </extLst>
    </cfRule>
  </conditionalFormatting>
  <conditionalFormatting sqref="AZ3:AZ19 AZ25">
    <cfRule type="dataBar" priority="5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{4CFCE2B3-C67A-4A66-9174-524EB623ACC3}</x14:id>
        </ext>
      </extLst>
    </cfRule>
  </conditionalFormatting>
  <conditionalFormatting sqref="AZ26">
    <cfRule type="dataBar" priority="4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{ED6FFE5C-870E-427C-BB10-45C76CD0D1F3}</x14:id>
        </ext>
      </extLst>
    </cfRule>
  </conditionalFormatting>
  <conditionalFormatting sqref="AZ26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{1172110B-F494-40D0-A0D0-F0E9383C4B97}</x14:id>
        </ext>
      </extLst>
    </cfRule>
  </conditionalFormatting>
  <conditionalFormatting sqref="AZ2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{5E47D0F3-1732-49F5-8A5E-337B391217D0}</x14:id>
        </ext>
      </extLst>
    </cfRule>
  </conditionalFormatting>
  <conditionalFormatting sqref="AZ3:AZ19 AZ25:AZ26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{4B7209E0-796C-4BC3-8AD9-8762401E506D}</x14:id>
        </ext>
      </extLst>
    </cfRule>
  </conditionalFormatting>
  <conditionalFormatting sqref="BE3:BE19 BE25">
    <cfRule type="dataBar" priority="4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{14833460-1849-4B24-B854-54277AF87F34}</x14:id>
        </ext>
      </extLst>
    </cfRule>
  </conditionalFormatting>
  <conditionalFormatting sqref="BE26">
    <cfRule type="dataBar" priority="4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{408E9128-9D5A-43D2-A2A0-06656A7B35FB}</x14:id>
        </ext>
      </extLst>
    </cfRule>
  </conditionalFormatting>
  <conditionalFormatting sqref="BE26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{AE731C00-F644-4434-8213-8BB24DD2FE60}</x14:id>
        </ext>
      </extLst>
    </cfRule>
  </conditionalFormatting>
  <conditionalFormatting sqref="BE2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{328C752A-A05A-4162-97BC-91EE17FD6890}</x14:id>
        </ext>
      </extLst>
    </cfRule>
  </conditionalFormatting>
  <conditionalFormatting sqref="BE3:BE19 BE25:BE2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{8CB66E6C-6A19-4907-B3B7-62A0612EFACC}</x14:id>
        </ext>
      </extLst>
    </cfRule>
  </conditionalFormatting>
  <conditionalFormatting sqref="BJ3:BJ19 BJ25">
    <cfRule type="dataBar" priority="4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{4182F09A-E72A-4DC0-A1C9-9D0B6DBD9E50}</x14:id>
        </ext>
      </extLst>
    </cfRule>
  </conditionalFormatting>
  <conditionalFormatting sqref="BJ26">
    <cfRule type="dataBar" priority="3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{9A7CF690-2A63-4A36-AD92-9638CA95B6B8}</x14:id>
        </ext>
      </extLst>
    </cfRule>
  </conditionalFormatting>
  <conditionalFormatting sqref="BJ2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{A1E40A37-A409-4DBC-90A6-6535782CDC24}</x14:id>
        </ext>
      </extLst>
    </cfRule>
  </conditionalFormatting>
  <conditionalFormatting sqref="BJ2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{EC63FDCA-AF73-40F6-8699-76A527707BC4}</x14:id>
        </ext>
      </extLst>
    </cfRule>
  </conditionalFormatting>
  <conditionalFormatting sqref="BJ3:BJ19 BJ25:BJ26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{5B4B1F7B-6864-4BDB-8798-6229E05BDBA2}</x14:id>
        </ext>
      </extLst>
    </cfRule>
  </conditionalFormatting>
  <conditionalFormatting sqref="BO3:BO19 BO25">
    <cfRule type="dataBar" priority="3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{C838D367-FC65-445D-AE28-1FE5DD9CBBEA}</x14:id>
        </ext>
      </extLst>
    </cfRule>
  </conditionalFormatting>
  <conditionalFormatting sqref="BO26">
    <cfRule type="dataBar" priority="3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{D472DCE5-083D-4AC5-9D68-617B13FD78C9}</x14:id>
        </ext>
      </extLst>
    </cfRule>
  </conditionalFormatting>
  <conditionalFormatting sqref="BO2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{2F03814C-42D1-40B3-AE97-9E8D93CFA887}</x14:id>
        </ext>
      </extLst>
    </cfRule>
  </conditionalFormatting>
  <conditionalFormatting sqref="BO26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{8817F001-A8F6-49A1-853B-EA09C6F48B0D}</x14:id>
        </ext>
      </extLst>
    </cfRule>
  </conditionalFormatting>
  <conditionalFormatting sqref="BO3:BO19 BO25:BO2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{DFB9F376-F990-4746-9C6B-B9885F51CA40}</x14:id>
        </ext>
      </extLst>
    </cfRule>
  </conditionalFormatting>
  <conditionalFormatting sqref="AQ3:AQ19 AQ25:AQ26"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{9D29C0B2-280A-411A-84FD-229A7E3B8A67}</x14:id>
        </ext>
      </extLst>
    </cfRule>
  </conditionalFormatting>
  <conditionalFormatting sqref="AV3:AV19 AV25">
    <cfRule type="dataBar" priority="2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{86F162D0-811E-47FF-8FC3-3E2899057110}</x14:id>
        </ext>
      </extLst>
    </cfRule>
  </conditionalFormatting>
  <conditionalFormatting sqref="AV26">
    <cfRule type="dataBar" priority="2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{70353024-5383-4650-B1AA-EBF0F3B717E3}</x14:id>
        </ext>
      </extLst>
    </cfRule>
  </conditionalFormatting>
  <conditionalFormatting sqref="AV26">
    <cfRule type="dataBar" priority="2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{2BEF28DE-FB54-4E24-A789-3170F0863964}</x14:id>
        </ext>
      </extLst>
    </cfRule>
  </conditionalFormatting>
  <conditionalFormatting sqref="AV3:AV19 AV25:AV26">
    <cfRule type="dataBar" priority="2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{11F7739B-91EE-4276-9005-293D599F859F}</x14:id>
        </ext>
      </extLst>
    </cfRule>
  </conditionalFormatting>
  <conditionalFormatting sqref="BA3:BA19 BA25">
    <cfRule type="dataBar" priority="2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{CDB775F9-84A6-4543-AE9E-17906B6A447F}</x14:id>
        </ext>
      </extLst>
    </cfRule>
  </conditionalFormatting>
  <conditionalFormatting sqref="BA26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{813FE705-378D-4EC7-A87C-3C368624C4F7}</x14:id>
        </ext>
      </extLst>
    </cfRule>
  </conditionalFormatting>
  <conditionalFormatting sqref="BA26">
    <cfRule type="dataBar" priority="2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{15F18BC7-6745-45ED-93EE-F4F516FEC62A}</x14:id>
        </ext>
      </extLst>
    </cfRule>
  </conditionalFormatting>
  <conditionalFormatting sqref="BA3:BA19 BA25:BA26"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{FCC19CC1-423E-4294-B732-2EE0DDE0095E}</x14:id>
        </ext>
      </extLst>
    </cfRule>
  </conditionalFormatting>
  <conditionalFormatting sqref="BF3:BF19 BF25">
    <cfRule type="dataBar" priority="2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{77DADCB1-C809-4A64-8C28-799E864C755C}</x14:id>
        </ext>
      </extLst>
    </cfRule>
  </conditionalFormatting>
  <conditionalFormatting sqref="BF26">
    <cfRule type="dataBar" priority="2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{DDD8C6A3-F19B-4ED3-84DE-FAEFFFA25ACC}</x14:id>
        </ext>
      </extLst>
    </cfRule>
  </conditionalFormatting>
  <conditionalFormatting sqref="BF26">
    <cfRule type="dataBar" priority="1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{CDD4807C-9B6A-4AF8-9BF4-F55619ED6F46}</x14:id>
        </ext>
      </extLst>
    </cfRule>
  </conditionalFormatting>
  <conditionalFormatting sqref="BF3:BF19 BF25:BF26"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{C11BD313-B688-47DF-AD65-1C89A2C46B43}</x14:id>
        </ext>
      </extLst>
    </cfRule>
  </conditionalFormatting>
  <conditionalFormatting sqref="BK3:BK19 BK25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{A39551A1-F512-4176-869E-AED4D78B7D2A}</x14:id>
        </ext>
      </extLst>
    </cfRule>
  </conditionalFormatting>
  <conditionalFormatting sqref="BK2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{9F693177-700F-4B09-88F1-E22C35609032}</x14:id>
        </ext>
      </extLst>
    </cfRule>
  </conditionalFormatting>
  <conditionalFormatting sqref="BK2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{472D2B60-0E58-485A-B24B-A066C0BDC73A}</x14:id>
        </ext>
      </extLst>
    </cfRule>
  </conditionalFormatting>
  <conditionalFormatting sqref="BK3:BK19 BK25:BK26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{32410FE7-09D8-45C4-8A79-96141540ABD7}</x14:id>
        </ext>
      </extLst>
    </cfRule>
  </conditionalFormatting>
  <conditionalFormatting sqref="BP3:BP19 BP25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{EDC0BC00-27A0-4316-BEDB-C93A32E5F012}</x14:id>
        </ext>
      </extLst>
    </cfRule>
  </conditionalFormatting>
  <conditionalFormatting sqref="BP26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{A8695470-6CAE-4097-92A1-7F0B52D8E5B7}</x14:id>
        </ext>
      </extLst>
    </cfRule>
  </conditionalFormatting>
  <conditionalFormatting sqref="BP26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{A880F7D1-02F5-4CB9-85C0-15E0CC113412}</x14:id>
        </ext>
      </extLst>
    </cfRule>
  </conditionalFormatting>
  <conditionalFormatting sqref="BP3:BP19 BP25:BP26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{2C23C032-F969-44CD-BF5F-DD6774CCC756}</x14:id>
        </ext>
      </extLst>
    </cfRule>
  </conditionalFormatting>
  <conditionalFormatting sqref="BU3:BU19 BU25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{6B423519-70D6-406F-8C09-EBAB429E4D6A}</x14:id>
        </ext>
      </extLst>
    </cfRule>
  </conditionalFormatting>
  <conditionalFormatting sqref="BU26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{5206BFB3-1A86-45BD-B906-B990641FFBF2}</x14:id>
        </ext>
      </extLst>
    </cfRule>
  </conditionalFormatting>
  <conditionalFormatting sqref="BU26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{4E9849BA-7215-4A3E-ABBD-6FE9C055A260}</x14:id>
        </ext>
      </extLst>
    </cfRule>
  </conditionalFormatting>
  <conditionalFormatting sqref="BU3:BU19 BU25:BU2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{D05CFC23-DE91-409B-88C9-01668C48DBAA}</x14:id>
        </ext>
      </extLst>
    </cfRule>
  </conditionalFormatting>
  <conditionalFormatting sqref="BI2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{65A7E0FE-1F97-49C4-B495-184F2F813EDD}</x14:id>
        </ext>
      </extLst>
    </cfRule>
  </conditionalFormatting>
  <conditionalFormatting sqref="BI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{F1648B9B-7907-4C27-A6DD-1BD47DB90A57}</x14:id>
        </ext>
      </extLst>
    </cfRule>
  </conditionalFormatting>
  <conditionalFormatting sqref="BI2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{38D7552F-E914-4D95-8964-75DEA127558B}</x14:id>
        </ext>
      </extLst>
    </cfRule>
  </conditionalFormatting>
  <conditionalFormatting sqref="BI23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{945D02CC-BB7B-417F-915E-2A1CD8F41226}</x14:id>
        </ext>
      </extLst>
    </cfRule>
  </conditionalFormatting>
  <conditionalFormatting sqref="BI24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{ADF234D7-2777-4DA6-997C-4B39E2B17032}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FF700B-237B-44AB-9E9D-0CCFB63530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AN3:AN19 AN25</xm:sqref>
        </x14:conditionalFormatting>
        <x14:conditionalFormatting xmlns:xm="http://schemas.microsoft.com/office/excel/2006/main">
          <x14:cfRule type="dataBar" id="{3331CD7A-F04E-4179-A663-E6A1D935A7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AM3:AM19 AM25</xm:sqref>
        </x14:conditionalFormatting>
        <x14:conditionalFormatting xmlns:xm="http://schemas.microsoft.com/office/excel/2006/main">
          <x14:cfRule type="dataBar" id="{452C2740-9509-4096-A410-1E90C6551A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AO3:AO19 AO25</xm:sqref>
        </x14:conditionalFormatting>
        <x14:conditionalFormatting xmlns:xm="http://schemas.microsoft.com/office/excel/2006/main">
          <x14:cfRule type="dataBar" id="{CF9AA0EC-4137-4BEE-A1AD-5A835661B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AP3:AP19 AP25</xm:sqref>
        </x14:conditionalFormatting>
        <x14:conditionalFormatting xmlns:xm="http://schemas.microsoft.com/office/excel/2006/main">
          <x14:cfRule type="dataBar" id="{633BCFEF-58C0-453C-B1C0-C663CFB56D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AQ3:AQ19 AQ25</xm:sqref>
        </x14:conditionalFormatting>
        <x14:conditionalFormatting xmlns:xm="http://schemas.microsoft.com/office/excel/2006/main">
          <x14:cfRule type="dataBar" id="{98DDBFFE-A848-4337-933D-677FF5E8F7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AT3:AT19 AT25</xm:sqref>
        </x14:conditionalFormatting>
        <x14:conditionalFormatting xmlns:xm="http://schemas.microsoft.com/office/excel/2006/main">
          <x14:cfRule type="dataBar" id="{0D3DED5D-E7D0-4841-814C-0F5C98A7D4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BD3:BD19 BD25</xm:sqref>
        </x14:conditionalFormatting>
        <x14:conditionalFormatting xmlns:xm="http://schemas.microsoft.com/office/excel/2006/main">
          <x14:cfRule type="dataBar" id="{A3A4E271-D82C-42CD-82D0-B7894393DD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BQ3:BQ19 BQ25</xm:sqref>
        </x14:conditionalFormatting>
        <x14:conditionalFormatting xmlns:xm="http://schemas.microsoft.com/office/excel/2006/main">
          <x14:cfRule type="dataBar" id="{64CC710A-1D49-4498-81FD-AB10CC89C8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BS3:BS19 BS25</xm:sqref>
        </x14:conditionalFormatting>
        <x14:conditionalFormatting xmlns:xm="http://schemas.microsoft.com/office/excel/2006/main">
          <x14:cfRule type="dataBar" id="{1F310A17-6F4D-4E76-A5F5-566B99F051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BT3:BT19 BT25</xm:sqref>
        </x14:conditionalFormatting>
        <x14:conditionalFormatting xmlns:xm="http://schemas.microsoft.com/office/excel/2006/main">
          <x14:cfRule type="dataBar" id="{B4FF46BF-BCFB-452A-8258-654D3C4190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BI27</xm:sqref>
        </x14:conditionalFormatting>
        <x14:conditionalFormatting xmlns:xm="http://schemas.microsoft.com/office/excel/2006/main">
          <x14:cfRule type="dataBar" id="{87B9F2A2-612D-4EAE-85CF-EF4B720516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BI28</xm:sqref>
        </x14:conditionalFormatting>
        <x14:conditionalFormatting xmlns:xm="http://schemas.microsoft.com/office/excel/2006/main">
          <x14:cfRule type="dataBar" id="{4CB1EE76-D6F3-4C22-84B1-C84933A8F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BI29</xm:sqref>
        </x14:conditionalFormatting>
        <x14:conditionalFormatting xmlns:xm="http://schemas.microsoft.com/office/excel/2006/main">
          <x14:cfRule type="dataBar" id="{31BA00DB-E000-4F89-B260-CA7DE6825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BI30</xm:sqref>
        </x14:conditionalFormatting>
        <x14:conditionalFormatting xmlns:xm="http://schemas.microsoft.com/office/excel/2006/main">
          <x14:cfRule type="dataBar" id="{836D0C34-F631-4C19-90DD-4BE737205C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BI31</xm:sqref>
        </x14:conditionalFormatting>
        <x14:conditionalFormatting xmlns:xm="http://schemas.microsoft.com/office/excel/2006/main">
          <x14:cfRule type="dataBar" id="{0BF63B42-9FBD-48CB-8C2C-39D7D96FE2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AN26</xm:sqref>
        </x14:conditionalFormatting>
        <x14:conditionalFormatting xmlns:xm="http://schemas.microsoft.com/office/excel/2006/main">
          <x14:cfRule type="dataBar" id="{E5A8DE6A-A285-45A9-A4F6-74898B8D14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EBE677A3-A588-4B9E-8F7D-5826D4ACB8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AO26</xm:sqref>
        </x14:conditionalFormatting>
        <x14:conditionalFormatting xmlns:xm="http://schemas.microsoft.com/office/excel/2006/main">
          <x14:cfRule type="dataBar" id="{903041C4-DCB7-4ED2-81EF-D441261402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AP26</xm:sqref>
        </x14:conditionalFormatting>
        <x14:conditionalFormatting xmlns:xm="http://schemas.microsoft.com/office/excel/2006/main">
          <x14:cfRule type="dataBar" id="{0A3C66CF-E6B6-4CC0-A695-F542575054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AQ26</xm:sqref>
        </x14:conditionalFormatting>
        <x14:conditionalFormatting xmlns:xm="http://schemas.microsoft.com/office/excel/2006/main">
          <x14:cfRule type="dataBar" id="{D4099B54-7D5E-470A-8CD9-B3D841CFB5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8957DC92-E286-4BBA-80A9-0C534B5820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AN26</xm:sqref>
        </x14:conditionalFormatting>
        <x14:conditionalFormatting xmlns:xm="http://schemas.microsoft.com/office/excel/2006/main">
          <x14:cfRule type="dataBar" id="{1F77BD5D-4751-47EC-BD0B-596563F52B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AO26</xm:sqref>
        </x14:conditionalFormatting>
        <x14:conditionalFormatting xmlns:xm="http://schemas.microsoft.com/office/excel/2006/main">
          <x14:cfRule type="dataBar" id="{5E9BF8C6-FCBF-4FDA-B243-B5A0D5DE97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AP26</xm:sqref>
        </x14:conditionalFormatting>
        <x14:conditionalFormatting xmlns:xm="http://schemas.microsoft.com/office/excel/2006/main">
          <x14:cfRule type="dataBar" id="{03D3E553-BD15-49E4-9BD6-FB6BB44C43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AQ26</xm:sqref>
        </x14:conditionalFormatting>
        <x14:conditionalFormatting xmlns:xm="http://schemas.microsoft.com/office/excel/2006/main">
          <x14:cfRule type="dataBar" id="{7782F1C5-9739-4438-96D5-EC90ED170A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AM26</xm:sqref>
        </x14:conditionalFormatting>
        <x14:conditionalFormatting xmlns:xm="http://schemas.microsoft.com/office/excel/2006/main">
          <x14:cfRule type="dataBar" id="{6B8D7E02-E709-4254-8594-F80C3D92DF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AN26</xm:sqref>
        </x14:conditionalFormatting>
        <x14:conditionalFormatting xmlns:xm="http://schemas.microsoft.com/office/excel/2006/main">
          <x14:cfRule type="dataBar" id="{BD50C282-D5F0-4B87-9132-456DC63A01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AP26</xm:sqref>
        </x14:conditionalFormatting>
        <x14:conditionalFormatting xmlns:xm="http://schemas.microsoft.com/office/excel/2006/main">
          <x14:cfRule type="dataBar" id="{6290E8CD-248E-49AC-BA09-7DF6979B13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AT26</xm:sqref>
        </x14:conditionalFormatting>
        <x14:conditionalFormatting xmlns:xm="http://schemas.microsoft.com/office/excel/2006/main">
          <x14:cfRule type="dataBar" id="{5AE3B202-9E6F-4826-AC60-5C3B52E464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AT26</xm:sqref>
        </x14:conditionalFormatting>
        <x14:conditionalFormatting xmlns:xm="http://schemas.microsoft.com/office/excel/2006/main">
          <x14:cfRule type="dataBar" id="{F661CACE-CF6E-4038-BB99-2BB2913F7C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BD26</xm:sqref>
        </x14:conditionalFormatting>
        <x14:conditionalFormatting xmlns:xm="http://schemas.microsoft.com/office/excel/2006/main">
          <x14:cfRule type="dataBar" id="{2B1024F3-4196-487F-AB5F-144ED05C68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BD26</xm:sqref>
        </x14:conditionalFormatting>
        <x14:conditionalFormatting xmlns:xm="http://schemas.microsoft.com/office/excel/2006/main">
          <x14:cfRule type="dataBar" id="{FEB00AE6-6510-4D52-99FF-E4C19736CD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BQ26</xm:sqref>
        </x14:conditionalFormatting>
        <x14:conditionalFormatting xmlns:xm="http://schemas.microsoft.com/office/excel/2006/main">
          <x14:cfRule type="dataBar" id="{17319FBC-7B2C-474D-B47C-12F6AA1B5D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BS26</xm:sqref>
        </x14:conditionalFormatting>
        <x14:conditionalFormatting xmlns:xm="http://schemas.microsoft.com/office/excel/2006/main">
          <x14:cfRule type="dataBar" id="{8715E3EE-25AD-488E-BA7F-BCE8A8B38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BT26</xm:sqref>
        </x14:conditionalFormatting>
        <x14:conditionalFormatting xmlns:xm="http://schemas.microsoft.com/office/excel/2006/main">
          <x14:cfRule type="dataBar" id="{5B0D05A2-6F49-4797-9BD5-D44A1E81DA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BQ26</xm:sqref>
        </x14:conditionalFormatting>
        <x14:conditionalFormatting xmlns:xm="http://schemas.microsoft.com/office/excel/2006/main">
          <x14:cfRule type="dataBar" id="{0C4E2FDA-3831-4C74-8DEB-9D51E98E9F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BS26</xm:sqref>
        </x14:conditionalFormatting>
        <x14:conditionalFormatting xmlns:xm="http://schemas.microsoft.com/office/excel/2006/main">
          <x14:cfRule type="dataBar" id="{9AA44912-91DF-4EA6-958E-C6D8261C49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BT26</xm:sqref>
        </x14:conditionalFormatting>
        <x14:conditionalFormatting xmlns:xm="http://schemas.microsoft.com/office/excel/2006/main">
          <x14:cfRule type="dataBar" id="{42147D56-8CFA-43F5-B5A1-67626FA93D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BQ26</xm:sqref>
        </x14:conditionalFormatting>
        <x14:conditionalFormatting xmlns:xm="http://schemas.microsoft.com/office/excel/2006/main">
          <x14:cfRule type="dataBar" id="{4DA74599-FD88-4346-9D4B-323E4D7A744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BT26</xm:sqref>
        </x14:conditionalFormatting>
        <x14:conditionalFormatting xmlns:xm="http://schemas.microsoft.com/office/excel/2006/main">
          <x14:cfRule type="dataBar" id="{BEE2CED0-E67C-48F1-A2D6-89A284C5EF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AM3:AM19 AM25:AM26</xm:sqref>
        </x14:conditionalFormatting>
        <x14:conditionalFormatting xmlns:xm="http://schemas.microsoft.com/office/excel/2006/main">
          <x14:cfRule type="dataBar" id="{20F82447-3F1E-4453-A6FC-7CA98F740E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AR3:AR19 AR25</xm:sqref>
        </x14:conditionalFormatting>
        <x14:conditionalFormatting xmlns:xm="http://schemas.microsoft.com/office/excel/2006/main">
          <x14:cfRule type="dataBar" id="{6AE22353-2234-417B-933B-6DC4A9A891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AR26</xm:sqref>
        </x14:conditionalFormatting>
        <x14:conditionalFormatting xmlns:xm="http://schemas.microsoft.com/office/excel/2006/main">
          <x14:cfRule type="dataBar" id="{2DBA6DC3-38F2-4F2E-A487-EB08447D65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AR26</xm:sqref>
        </x14:conditionalFormatting>
        <x14:conditionalFormatting xmlns:xm="http://schemas.microsoft.com/office/excel/2006/main">
          <x14:cfRule type="dataBar" id="{B0CE907E-A76F-4465-8A75-0542E8B756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AR26</xm:sqref>
        </x14:conditionalFormatting>
        <x14:conditionalFormatting xmlns:xm="http://schemas.microsoft.com/office/excel/2006/main">
          <x14:cfRule type="dataBar" id="{7B9DFB6D-1944-4162-94B8-E7D41B03F3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AR3:AR19 AR25:AR26</xm:sqref>
        </x14:conditionalFormatting>
        <x14:conditionalFormatting xmlns:xm="http://schemas.microsoft.com/office/excel/2006/main">
          <x14:cfRule type="dataBar" id="{5C7D6CA4-A0C9-4BC3-A952-1F871CDB95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AW3:AW19 AW25</xm:sqref>
        </x14:conditionalFormatting>
        <x14:conditionalFormatting xmlns:xm="http://schemas.microsoft.com/office/excel/2006/main">
          <x14:cfRule type="dataBar" id="{6F8663C1-78F8-4BA3-AF85-CE59E1FD84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AW26</xm:sqref>
        </x14:conditionalFormatting>
        <x14:conditionalFormatting xmlns:xm="http://schemas.microsoft.com/office/excel/2006/main">
          <x14:cfRule type="dataBar" id="{25F82034-D2BE-47E1-AC32-43352754A2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AW26</xm:sqref>
        </x14:conditionalFormatting>
        <x14:conditionalFormatting xmlns:xm="http://schemas.microsoft.com/office/excel/2006/main">
          <x14:cfRule type="dataBar" id="{839D19DC-2076-4326-875C-9166E2DB87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AW26</xm:sqref>
        </x14:conditionalFormatting>
        <x14:conditionalFormatting xmlns:xm="http://schemas.microsoft.com/office/excel/2006/main">
          <x14:cfRule type="dataBar" id="{EBD7BE0E-6740-4C6A-855A-8238B96A79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AW3:AW19 AW25:AW26</xm:sqref>
        </x14:conditionalFormatting>
        <x14:conditionalFormatting xmlns:xm="http://schemas.microsoft.com/office/excel/2006/main">
          <x14:cfRule type="dataBar" id="{C655F995-AFE4-4F1F-B39C-3083F79CF7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BB3:BB19 BB25</xm:sqref>
        </x14:conditionalFormatting>
        <x14:conditionalFormatting xmlns:xm="http://schemas.microsoft.com/office/excel/2006/main">
          <x14:cfRule type="dataBar" id="{0AE6B37E-62BF-45B1-83CC-7B6CBF83BA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BB26</xm:sqref>
        </x14:conditionalFormatting>
        <x14:conditionalFormatting xmlns:xm="http://schemas.microsoft.com/office/excel/2006/main">
          <x14:cfRule type="dataBar" id="{C0BFDB4D-F2E0-4734-8E4E-1A6BB78EF6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BB26</xm:sqref>
        </x14:conditionalFormatting>
        <x14:conditionalFormatting xmlns:xm="http://schemas.microsoft.com/office/excel/2006/main">
          <x14:cfRule type="dataBar" id="{AEB6FAD9-7FC3-4A73-A4CF-6A762591AE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BB26</xm:sqref>
        </x14:conditionalFormatting>
        <x14:conditionalFormatting xmlns:xm="http://schemas.microsoft.com/office/excel/2006/main">
          <x14:cfRule type="dataBar" id="{46ED5FF4-5848-4E1F-95CB-46D16C6F99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BB3:BB19 BB25:BB26</xm:sqref>
        </x14:conditionalFormatting>
        <x14:conditionalFormatting xmlns:xm="http://schemas.microsoft.com/office/excel/2006/main">
          <x14:cfRule type="dataBar" id="{6A7B21F0-F363-4622-AEE7-C3D9116308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BG3:BG19 BG25</xm:sqref>
        </x14:conditionalFormatting>
        <x14:conditionalFormatting xmlns:xm="http://schemas.microsoft.com/office/excel/2006/main">
          <x14:cfRule type="dataBar" id="{CDECD57E-6CD9-48B0-A82B-4101F7B1C58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BG26</xm:sqref>
        </x14:conditionalFormatting>
        <x14:conditionalFormatting xmlns:xm="http://schemas.microsoft.com/office/excel/2006/main">
          <x14:cfRule type="dataBar" id="{4035A636-90B8-4EAF-A141-3B9344F54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BG26</xm:sqref>
        </x14:conditionalFormatting>
        <x14:conditionalFormatting xmlns:xm="http://schemas.microsoft.com/office/excel/2006/main">
          <x14:cfRule type="dataBar" id="{00FD1181-BF2A-4F42-ADC1-6F6C6346FF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BG26</xm:sqref>
        </x14:conditionalFormatting>
        <x14:conditionalFormatting xmlns:xm="http://schemas.microsoft.com/office/excel/2006/main">
          <x14:cfRule type="dataBar" id="{8C9D3E55-311D-47D4-BCC4-A68F1C71AF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BG3:BG19 BG25:BG26</xm:sqref>
        </x14:conditionalFormatting>
        <x14:conditionalFormatting xmlns:xm="http://schemas.microsoft.com/office/excel/2006/main">
          <x14:cfRule type="dataBar" id="{199E1666-6857-4224-9B3F-D25FDD38C3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BL3:BL19 BL25</xm:sqref>
        </x14:conditionalFormatting>
        <x14:conditionalFormatting xmlns:xm="http://schemas.microsoft.com/office/excel/2006/main">
          <x14:cfRule type="dataBar" id="{C2FD936C-FC36-4857-B5F0-FA955A2CC6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BL26</xm:sqref>
        </x14:conditionalFormatting>
        <x14:conditionalFormatting xmlns:xm="http://schemas.microsoft.com/office/excel/2006/main">
          <x14:cfRule type="dataBar" id="{9B20BFDB-DD4A-47E0-8769-56899D9D504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BL26</xm:sqref>
        </x14:conditionalFormatting>
        <x14:conditionalFormatting xmlns:xm="http://schemas.microsoft.com/office/excel/2006/main">
          <x14:cfRule type="dataBar" id="{14FB0CFD-5A7F-4B2B-8590-32BA083F80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BL26</xm:sqref>
        </x14:conditionalFormatting>
        <x14:conditionalFormatting xmlns:xm="http://schemas.microsoft.com/office/excel/2006/main">
          <x14:cfRule type="dataBar" id="{0E857974-A303-481A-BB01-DE9305B03C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BL3:BL19 BL25:BL26</xm:sqref>
        </x14:conditionalFormatting>
        <x14:conditionalFormatting xmlns:xm="http://schemas.microsoft.com/office/excel/2006/main">
          <x14:cfRule type="dataBar" id="{A8340F31-18E6-48CB-A8B8-D3037F46B7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AN3:AN19 AN25:AN26</xm:sqref>
        </x14:conditionalFormatting>
        <x14:conditionalFormatting xmlns:xm="http://schemas.microsoft.com/office/excel/2006/main">
          <x14:cfRule type="dataBar" id="{7CE96B59-2769-4598-AC3F-07568D082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AS3:AS19 AS25</xm:sqref>
        </x14:conditionalFormatting>
        <x14:conditionalFormatting xmlns:xm="http://schemas.microsoft.com/office/excel/2006/main">
          <x14:cfRule type="dataBar" id="{02EFE5A9-3067-421A-A793-CFC132F89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AS26</xm:sqref>
        </x14:conditionalFormatting>
        <x14:conditionalFormatting xmlns:xm="http://schemas.microsoft.com/office/excel/2006/main">
          <x14:cfRule type="dataBar" id="{EDE1C770-2959-490A-AA66-56C1142506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AS26</xm:sqref>
        </x14:conditionalFormatting>
        <x14:conditionalFormatting xmlns:xm="http://schemas.microsoft.com/office/excel/2006/main">
          <x14:cfRule type="dataBar" id="{8885E4BC-FCAC-47C9-B9B9-2A50D3AB9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AS26</xm:sqref>
        </x14:conditionalFormatting>
        <x14:conditionalFormatting xmlns:xm="http://schemas.microsoft.com/office/excel/2006/main">
          <x14:cfRule type="dataBar" id="{2ADEAA65-89AE-49B5-B4B4-DD0D0784D0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AS3:AS19 AS25:AS26</xm:sqref>
        </x14:conditionalFormatting>
        <x14:conditionalFormatting xmlns:xm="http://schemas.microsoft.com/office/excel/2006/main">
          <x14:cfRule type="dataBar" id="{A533C1A0-C622-498D-B626-942278B68E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AX3:AX19 AX25</xm:sqref>
        </x14:conditionalFormatting>
        <x14:conditionalFormatting xmlns:xm="http://schemas.microsoft.com/office/excel/2006/main">
          <x14:cfRule type="dataBar" id="{1078A83F-A0C7-43B2-ADA6-51C03DA6C0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AX26</xm:sqref>
        </x14:conditionalFormatting>
        <x14:conditionalFormatting xmlns:xm="http://schemas.microsoft.com/office/excel/2006/main">
          <x14:cfRule type="dataBar" id="{7A39B916-54C9-4E23-B478-2A27C449F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AX26</xm:sqref>
        </x14:conditionalFormatting>
        <x14:conditionalFormatting xmlns:xm="http://schemas.microsoft.com/office/excel/2006/main">
          <x14:cfRule type="dataBar" id="{5E930A42-EC80-4C9A-B316-195967B754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AX26</xm:sqref>
        </x14:conditionalFormatting>
        <x14:conditionalFormatting xmlns:xm="http://schemas.microsoft.com/office/excel/2006/main">
          <x14:cfRule type="dataBar" id="{F1D9AFF1-79B3-4551-8C86-28772811C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AX3:AX19 AX25:AX26</xm:sqref>
        </x14:conditionalFormatting>
        <x14:conditionalFormatting xmlns:xm="http://schemas.microsoft.com/office/excel/2006/main">
          <x14:cfRule type="dataBar" id="{FA17CD48-05CF-492B-A300-09CF64F5D3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BC3:BC19 BC25</xm:sqref>
        </x14:conditionalFormatting>
        <x14:conditionalFormatting xmlns:xm="http://schemas.microsoft.com/office/excel/2006/main">
          <x14:cfRule type="dataBar" id="{2664A94F-2063-42B2-86A4-01967B5C19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BC26</xm:sqref>
        </x14:conditionalFormatting>
        <x14:conditionalFormatting xmlns:xm="http://schemas.microsoft.com/office/excel/2006/main">
          <x14:cfRule type="dataBar" id="{3230A0CB-CB60-42DC-A311-620148F7B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BC26</xm:sqref>
        </x14:conditionalFormatting>
        <x14:conditionalFormatting xmlns:xm="http://schemas.microsoft.com/office/excel/2006/main">
          <x14:cfRule type="dataBar" id="{90C1D335-3F17-4565-A3BB-24118144CE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BC26</xm:sqref>
        </x14:conditionalFormatting>
        <x14:conditionalFormatting xmlns:xm="http://schemas.microsoft.com/office/excel/2006/main">
          <x14:cfRule type="dataBar" id="{455D4E76-BF31-4D53-895F-9625E99DBE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BC3:BC19 BC25:BC26</xm:sqref>
        </x14:conditionalFormatting>
        <x14:conditionalFormatting xmlns:xm="http://schemas.microsoft.com/office/excel/2006/main">
          <x14:cfRule type="dataBar" id="{D75CDF47-5A26-4443-B15D-373DBCE418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BH3:BH19 BH25</xm:sqref>
        </x14:conditionalFormatting>
        <x14:conditionalFormatting xmlns:xm="http://schemas.microsoft.com/office/excel/2006/main">
          <x14:cfRule type="dataBar" id="{B24D289C-9403-4466-BA43-6B0484F903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BH26</xm:sqref>
        </x14:conditionalFormatting>
        <x14:conditionalFormatting xmlns:xm="http://schemas.microsoft.com/office/excel/2006/main">
          <x14:cfRule type="dataBar" id="{DB789284-46CF-405C-B8EA-6FDACF98A4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BH26</xm:sqref>
        </x14:conditionalFormatting>
        <x14:conditionalFormatting xmlns:xm="http://schemas.microsoft.com/office/excel/2006/main">
          <x14:cfRule type="dataBar" id="{E87C6927-E4D7-4FE2-B859-F255FA1ED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BH26</xm:sqref>
        </x14:conditionalFormatting>
        <x14:conditionalFormatting xmlns:xm="http://schemas.microsoft.com/office/excel/2006/main">
          <x14:cfRule type="dataBar" id="{2E6B53D2-6396-4AA6-95C9-70E92C4327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BH3:BH19 BH25:BH26</xm:sqref>
        </x14:conditionalFormatting>
        <x14:conditionalFormatting xmlns:xm="http://schemas.microsoft.com/office/excel/2006/main">
          <x14:cfRule type="dataBar" id="{EE56AB8B-9C0A-4C5B-8742-5EB9E0DF09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BM3:BM19 BM25</xm:sqref>
        </x14:conditionalFormatting>
        <x14:conditionalFormatting xmlns:xm="http://schemas.microsoft.com/office/excel/2006/main">
          <x14:cfRule type="dataBar" id="{CA527D5A-DBBD-4058-991C-E9F91B9EC9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BM26</xm:sqref>
        </x14:conditionalFormatting>
        <x14:conditionalFormatting xmlns:xm="http://schemas.microsoft.com/office/excel/2006/main">
          <x14:cfRule type="dataBar" id="{1D2B73FE-7A9E-40C9-88E4-A37C8E9AB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BM26</xm:sqref>
        </x14:conditionalFormatting>
        <x14:conditionalFormatting xmlns:xm="http://schemas.microsoft.com/office/excel/2006/main">
          <x14:cfRule type="dataBar" id="{7C00A269-6670-49D9-B0EC-FCD517609F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BM26</xm:sqref>
        </x14:conditionalFormatting>
        <x14:conditionalFormatting xmlns:xm="http://schemas.microsoft.com/office/excel/2006/main">
          <x14:cfRule type="dataBar" id="{C67D8235-D80C-42EA-80C3-5DB2252D1B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BM3:BM19 BM25:BM26</xm:sqref>
        </x14:conditionalFormatting>
        <x14:conditionalFormatting xmlns:xm="http://schemas.microsoft.com/office/excel/2006/main">
          <x14:cfRule type="dataBar" id="{28EFAD3D-CFC5-407B-981D-BCBCF512C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BR3:BR19 BR25</xm:sqref>
        </x14:conditionalFormatting>
        <x14:conditionalFormatting xmlns:xm="http://schemas.microsoft.com/office/excel/2006/main">
          <x14:cfRule type="dataBar" id="{65DB9C6C-769C-4445-A7BA-F43567AFCA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BR26</xm:sqref>
        </x14:conditionalFormatting>
        <x14:conditionalFormatting xmlns:xm="http://schemas.microsoft.com/office/excel/2006/main">
          <x14:cfRule type="dataBar" id="{9DF034CC-CB18-4B43-B925-FBF3585DF5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BR26</xm:sqref>
        </x14:conditionalFormatting>
        <x14:conditionalFormatting xmlns:xm="http://schemas.microsoft.com/office/excel/2006/main">
          <x14:cfRule type="dataBar" id="{90672E0A-DC06-4EC8-9977-4E338555DA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BR26</xm:sqref>
        </x14:conditionalFormatting>
        <x14:conditionalFormatting xmlns:xm="http://schemas.microsoft.com/office/excel/2006/main">
          <x14:cfRule type="dataBar" id="{4BDEB8AC-60C1-4CE1-9AB7-CF81EE2AC1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BR3:BR19 BR25:BR26</xm:sqref>
        </x14:conditionalFormatting>
        <x14:conditionalFormatting xmlns:xm="http://schemas.microsoft.com/office/excel/2006/main">
          <x14:cfRule type="dataBar" id="{E7C3EA10-3962-4A3B-BAD3-E4214EC4B4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AT3:AT19 AT25:AT26</xm:sqref>
        </x14:conditionalFormatting>
        <x14:conditionalFormatting xmlns:xm="http://schemas.microsoft.com/office/excel/2006/main">
          <x14:cfRule type="dataBar" id="{820A4714-8F3B-4A8E-97B1-DD46E9DC5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AY3:AY19 AY25</xm:sqref>
        </x14:conditionalFormatting>
        <x14:conditionalFormatting xmlns:xm="http://schemas.microsoft.com/office/excel/2006/main">
          <x14:cfRule type="dataBar" id="{84462B44-8F0B-486A-9179-2734378DF3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AY26</xm:sqref>
        </x14:conditionalFormatting>
        <x14:conditionalFormatting xmlns:xm="http://schemas.microsoft.com/office/excel/2006/main">
          <x14:cfRule type="dataBar" id="{C77E44DE-C62B-422F-A4C1-9AA175A5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AY26</xm:sqref>
        </x14:conditionalFormatting>
        <x14:conditionalFormatting xmlns:xm="http://schemas.microsoft.com/office/excel/2006/main">
          <x14:cfRule type="dataBar" id="{F16BF7BE-7705-46EF-9E9D-7A6C7243ED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AY3:AY19 AY25:AY26</xm:sqref>
        </x14:conditionalFormatting>
        <x14:conditionalFormatting xmlns:xm="http://schemas.microsoft.com/office/excel/2006/main">
          <x14:cfRule type="dataBar" id="{4EDA906B-E50C-4A7E-AA51-5253E3A316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BI3:BI19 BI25</xm:sqref>
        </x14:conditionalFormatting>
        <x14:conditionalFormatting xmlns:xm="http://schemas.microsoft.com/office/excel/2006/main">
          <x14:cfRule type="dataBar" id="{02B684D5-912B-40AB-9EFD-4367CB0379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BI26</xm:sqref>
        </x14:conditionalFormatting>
        <x14:conditionalFormatting xmlns:xm="http://schemas.microsoft.com/office/excel/2006/main">
          <x14:cfRule type="dataBar" id="{82C849CC-29CF-4E40-93D1-34D6AD8759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BI26</xm:sqref>
        </x14:conditionalFormatting>
        <x14:conditionalFormatting xmlns:xm="http://schemas.microsoft.com/office/excel/2006/main">
          <x14:cfRule type="dataBar" id="{AE4F3E52-E1D6-4CD3-AB04-70F84D9D65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BI3:BI19 BI25:BI26</xm:sqref>
        </x14:conditionalFormatting>
        <x14:conditionalFormatting xmlns:xm="http://schemas.microsoft.com/office/excel/2006/main">
          <x14:cfRule type="dataBar" id="{252A1C68-36C4-4B9F-89E7-14131F41C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BN3:BN19 BN25</xm:sqref>
        </x14:conditionalFormatting>
        <x14:conditionalFormatting xmlns:xm="http://schemas.microsoft.com/office/excel/2006/main">
          <x14:cfRule type="dataBar" id="{27F574E0-64EA-4C6B-9CBC-4AE818DCE7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BN26</xm:sqref>
        </x14:conditionalFormatting>
        <x14:conditionalFormatting xmlns:xm="http://schemas.microsoft.com/office/excel/2006/main">
          <x14:cfRule type="dataBar" id="{28645269-4FA6-408F-924E-15B6145901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BN26</xm:sqref>
        </x14:conditionalFormatting>
        <x14:conditionalFormatting xmlns:xm="http://schemas.microsoft.com/office/excel/2006/main">
          <x14:cfRule type="dataBar" id="{265005FF-60C4-427E-B27C-30D1BE9AF3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BN3:BN19 BN25:BN26</xm:sqref>
        </x14:conditionalFormatting>
        <x14:conditionalFormatting xmlns:xm="http://schemas.microsoft.com/office/excel/2006/main">
          <x14:cfRule type="dataBar" id="{9A5896D7-F3E9-4AFF-890C-BE2BF58BEE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AP3:AP19 AP25:AP26</xm:sqref>
        </x14:conditionalFormatting>
        <x14:conditionalFormatting xmlns:xm="http://schemas.microsoft.com/office/excel/2006/main">
          <x14:cfRule type="dataBar" id="{65330951-ABD2-4857-9C63-E889006FA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AU3:AU19 AU25</xm:sqref>
        </x14:conditionalFormatting>
        <x14:conditionalFormatting xmlns:xm="http://schemas.microsoft.com/office/excel/2006/main">
          <x14:cfRule type="dataBar" id="{77D982F0-1F08-4897-AB7D-1FC50BD30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AU26</xm:sqref>
        </x14:conditionalFormatting>
        <x14:conditionalFormatting xmlns:xm="http://schemas.microsoft.com/office/excel/2006/main">
          <x14:cfRule type="dataBar" id="{9E77EBE2-435C-4125-9948-FF4CAFD2CA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AU26</xm:sqref>
        </x14:conditionalFormatting>
        <x14:conditionalFormatting xmlns:xm="http://schemas.microsoft.com/office/excel/2006/main">
          <x14:cfRule type="dataBar" id="{28B9377C-B707-470A-8147-9AA83BA7E4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AU26</xm:sqref>
        </x14:conditionalFormatting>
        <x14:conditionalFormatting xmlns:xm="http://schemas.microsoft.com/office/excel/2006/main">
          <x14:cfRule type="dataBar" id="{99377DCC-095A-443C-968D-B7D8C3F51D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AU3:AU19 AU25:AU26</xm:sqref>
        </x14:conditionalFormatting>
        <x14:conditionalFormatting xmlns:xm="http://schemas.microsoft.com/office/excel/2006/main">
          <x14:cfRule type="dataBar" id="{4CFCE2B3-C67A-4A66-9174-524EB623A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AZ3:AZ19 AZ25</xm:sqref>
        </x14:conditionalFormatting>
        <x14:conditionalFormatting xmlns:xm="http://schemas.microsoft.com/office/excel/2006/main">
          <x14:cfRule type="dataBar" id="{ED6FFE5C-870E-427C-BB10-45C76CD0D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AZ26</xm:sqref>
        </x14:conditionalFormatting>
        <x14:conditionalFormatting xmlns:xm="http://schemas.microsoft.com/office/excel/2006/main">
          <x14:cfRule type="dataBar" id="{1172110B-F494-40D0-A0D0-F0E9383C4B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AZ26</xm:sqref>
        </x14:conditionalFormatting>
        <x14:conditionalFormatting xmlns:xm="http://schemas.microsoft.com/office/excel/2006/main">
          <x14:cfRule type="dataBar" id="{5E47D0F3-1732-49F5-8A5E-337B391217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AZ26</xm:sqref>
        </x14:conditionalFormatting>
        <x14:conditionalFormatting xmlns:xm="http://schemas.microsoft.com/office/excel/2006/main">
          <x14:cfRule type="dataBar" id="{4B7209E0-796C-4BC3-8AD9-8762401E50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AZ3:AZ19 AZ25:AZ26</xm:sqref>
        </x14:conditionalFormatting>
        <x14:conditionalFormatting xmlns:xm="http://schemas.microsoft.com/office/excel/2006/main">
          <x14:cfRule type="dataBar" id="{14833460-1849-4B24-B854-54277AF87F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BE3:BE19 BE25</xm:sqref>
        </x14:conditionalFormatting>
        <x14:conditionalFormatting xmlns:xm="http://schemas.microsoft.com/office/excel/2006/main">
          <x14:cfRule type="dataBar" id="{408E9128-9D5A-43D2-A2A0-06656A7B35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BE26</xm:sqref>
        </x14:conditionalFormatting>
        <x14:conditionalFormatting xmlns:xm="http://schemas.microsoft.com/office/excel/2006/main">
          <x14:cfRule type="dataBar" id="{AE731C00-F644-4434-8213-8BB24DD2FE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BE26</xm:sqref>
        </x14:conditionalFormatting>
        <x14:conditionalFormatting xmlns:xm="http://schemas.microsoft.com/office/excel/2006/main">
          <x14:cfRule type="dataBar" id="{328C752A-A05A-4162-97BC-91EE17FD68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BE26</xm:sqref>
        </x14:conditionalFormatting>
        <x14:conditionalFormatting xmlns:xm="http://schemas.microsoft.com/office/excel/2006/main">
          <x14:cfRule type="dataBar" id="{8CB66E6C-6A19-4907-B3B7-62A0612EFA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BE3:BE19 BE25:BE26</xm:sqref>
        </x14:conditionalFormatting>
        <x14:conditionalFormatting xmlns:xm="http://schemas.microsoft.com/office/excel/2006/main">
          <x14:cfRule type="dataBar" id="{4182F09A-E72A-4DC0-A1C9-9D0B6DBD9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BJ3:BJ19 BJ25</xm:sqref>
        </x14:conditionalFormatting>
        <x14:conditionalFormatting xmlns:xm="http://schemas.microsoft.com/office/excel/2006/main">
          <x14:cfRule type="dataBar" id="{9A7CF690-2A63-4A36-AD92-9638CA95B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BJ26</xm:sqref>
        </x14:conditionalFormatting>
        <x14:conditionalFormatting xmlns:xm="http://schemas.microsoft.com/office/excel/2006/main">
          <x14:cfRule type="dataBar" id="{A1E40A37-A409-4DBC-90A6-6535782CDC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BJ26</xm:sqref>
        </x14:conditionalFormatting>
        <x14:conditionalFormatting xmlns:xm="http://schemas.microsoft.com/office/excel/2006/main">
          <x14:cfRule type="dataBar" id="{EC63FDCA-AF73-40F6-8699-76A527707B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BJ26</xm:sqref>
        </x14:conditionalFormatting>
        <x14:conditionalFormatting xmlns:xm="http://schemas.microsoft.com/office/excel/2006/main">
          <x14:cfRule type="dataBar" id="{5B4B1F7B-6864-4BDB-8798-6229E05BDB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BJ3:BJ19 BJ25:BJ26</xm:sqref>
        </x14:conditionalFormatting>
        <x14:conditionalFormatting xmlns:xm="http://schemas.microsoft.com/office/excel/2006/main">
          <x14:cfRule type="dataBar" id="{C838D367-FC65-445D-AE28-1FE5DD9CBB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BO3:BO19 BO25</xm:sqref>
        </x14:conditionalFormatting>
        <x14:conditionalFormatting xmlns:xm="http://schemas.microsoft.com/office/excel/2006/main">
          <x14:cfRule type="dataBar" id="{D472DCE5-083D-4AC5-9D68-617B13FD7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BO26</xm:sqref>
        </x14:conditionalFormatting>
        <x14:conditionalFormatting xmlns:xm="http://schemas.microsoft.com/office/excel/2006/main">
          <x14:cfRule type="dataBar" id="{2F03814C-42D1-40B3-AE97-9E8D93CFA8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BO26</xm:sqref>
        </x14:conditionalFormatting>
        <x14:conditionalFormatting xmlns:xm="http://schemas.microsoft.com/office/excel/2006/main">
          <x14:cfRule type="dataBar" id="{8817F001-A8F6-49A1-853B-EA09C6F48B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BO26</xm:sqref>
        </x14:conditionalFormatting>
        <x14:conditionalFormatting xmlns:xm="http://schemas.microsoft.com/office/excel/2006/main">
          <x14:cfRule type="dataBar" id="{DFB9F376-F990-4746-9C6B-B9885F51CA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BO3:BO19 BO25:BO26</xm:sqref>
        </x14:conditionalFormatting>
        <x14:conditionalFormatting xmlns:xm="http://schemas.microsoft.com/office/excel/2006/main">
          <x14:cfRule type="dataBar" id="{9D29C0B2-280A-411A-84FD-229A7E3B8A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AQ3:AQ19 AQ25:AQ26</xm:sqref>
        </x14:conditionalFormatting>
        <x14:conditionalFormatting xmlns:xm="http://schemas.microsoft.com/office/excel/2006/main">
          <x14:cfRule type="dataBar" id="{86F162D0-811E-47FF-8FC3-3E28990571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AV3:AV19 AV25</xm:sqref>
        </x14:conditionalFormatting>
        <x14:conditionalFormatting xmlns:xm="http://schemas.microsoft.com/office/excel/2006/main">
          <x14:cfRule type="dataBar" id="{70353024-5383-4650-B1AA-EBF0F3B717E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AV26</xm:sqref>
        </x14:conditionalFormatting>
        <x14:conditionalFormatting xmlns:xm="http://schemas.microsoft.com/office/excel/2006/main">
          <x14:cfRule type="dataBar" id="{2BEF28DE-FB54-4E24-A789-3170F086396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AV26</xm:sqref>
        </x14:conditionalFormatting>
        <x14:conditionalFormatting xmlns:xm="http://schemas.microsoft.com/office/excel/2006/main">
          <x14:cfRule type="dataBar" id="{11F7739B-91EE-4276-9005-293D599F85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AV3:AV19 AV25:AV26</xm:sqref>
        </x14:conditionalFormatting>
        <x14:conditionalFormatting xmlns:xm="http://schemas.microsoft.com/office/excel/2006/main">
          <x14:cfRule type="dataBar" id="{CDB775F9-84A6-4543-AE9E-17906B6A44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BA3:BA19 BA25</xm:sqref>
        </x14:conditionalFormatting>
        <x14:conditionalFormatting xmlns:xm="http://schemas.microsoft.com/office/excel/2006/main">
          <x14:cfRule type="dataBar" id="{813FE705-378D-4EC7-A87C-3C368624C4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BA26</xm:sqref>
        </x14:conditionalFormatting>
        <x14:conditionalFormatting xmlns:xm="http://schemas.microsoft.com/office/excel/2006/main">
          <x14:cfRule type="dataBar" id="{15F18BC7-6745-45ED-93EE-F4F516FEC6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BA26</xm:sqref>
        </x14:conditionalFormatting>
        <x14:conditionalFormatting xmlns:xm="http://schemas.microsoft.com/office/excel/2006/main">
          <x14:cfRule type="dataBar" id="{FCC19CC1-423E-4294-B732-2EE0DDE0095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BA3:BA19 BA25:BA26</xm:sqref>
        </x14:conditionalFormatting>
        <x14:conditionalFormatting xmlns:xm="http://schemas.microsoft.com/office/excel/2006/main">
          <x14:cfRule type="dataBar" id="{77DADCB1-C809-4A64-8C28-799E864C75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BF3:BF19 BF25</xm:sqref>
        </x14:conditionalFormatting>
        <x14:conditionalFormatting xmlns:xm="http://schemas.microsoft.com/office/excel/2006/main">
          <x14:cfRule type="dataBar" id="{DDD8C6A3-F19B-4ED3-84DE-FAEFFFA25A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BF26</xm:sqref>
        </x14:conditionalFormatting>
        <x14:conditionalFormatting xmlns:xm="http://schemas.microsoft.com/office/excel/2006/main">
          <x14:cfRule type="dataBar" id="{CDD4807C-9B6A-4AF8-9BF4-F55619ED6F4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BF26</xm:sqref>
        </x14:conditionalFormatting>
        <x14:conditionalFormatting xmlns:xm="http://schemas.microsoft.com/office/excel/2006/main">
          <x14:cfRule type="dataBar" id="{C11BD313-B688-47DF-AD65-1C89A2C46B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BF3:BF19 BF25:BF26</xm:sqref>
        </x14:conditionalFormatting>
        <x14:conditionalFormatting xmlns:xm="http://schemas.microsoft.com/office/excel/2006/main">
          <x14:cfRule type="dataBar" id="{A39551A1-F512-4176-869E-AED4D78B7D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BK3:BK19 BK25</xm:sqref>
        </x14:conditionalFormatting>
        <x14:conditionalFormatting xmlns:xm="http://schemas.microsoft.com/office/excel/2006/main">
          <x14:cfRule type="dataBar" id="{9F693177-700F-4B09-88F1-E22C356090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BK26</xm:sqref>
        </x14:conditionalFormatting>
        <x14:conditionalFormatting xmlns:xm="http://schemas.microsoft.com/office/excel/2006/main">
          <x14:cfRule type="dataBar" id="{472D2B60-0E58-485A-B24B-A066C0BDC7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BK26</xm:sqref>
        </x14:conditionalFormatting>
        <x14:conditionalFormatting xmlns:xm="http://schemas.microsoft.com/office/excel/2006/main">
          <x14:cfRule type="dataBar" id="{32410FE7-09D8-45C4-8A79-96141540AB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BK3:BK19 BK25:BK26</xm:sqref>
        </x14:conditionalFormatting>
        <x14:conditionalFormatting xmlns:xm="http://schemas.microsoft.com/office/excel/2006/main">
          <x14:cfRule type="dataBar" id="{EDC0BC00-27A0-4316-BEDB-C93A32E5F0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BP3:BP19 BP25</xm:sqref>
        </x14:conditionalFormatting>
        <x14:conditionalFormatting xmlns:xm="http://schemas.microsoft.com/office/excel/2006/main">
          <x14:cfRule type="dataBar" id="{A8695470-6CAE-4097-92A1-7F0B52D8E5B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BP26</xm:sqref>
        </x14:conditionalFormatting>
        <x14:conditionalFormatting xmlns:xm="http://schemas.microsoft.com/office/excel/2006/main">
          <x14:cfRule type="dataBar" id="{A880F7D1-02F5-4CB9-85C0-15E0CC1134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BP26</xm:sqref>
        </x14:conditionalFormatting>
        <x14:conditionalFormatting xmlns:xm="http://schemas.microsoft.com/office/excel/2006/main">
          <x14:cfRule type="dataBar" id="{2C23C032-F969-44CD-BF5F-DD6774CCC75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BP3:BP19 BP25:BP26</xm:sqref>
        </x14:conditionalFormatting>
        <x14:conditionalFormatting xmlns:xm="http://schemas.microsoft.com/office/excel/2006/main">
          <x14:cfRule type="dataBar" id="{6B423519-70D6-406F-8C09-EBAB429E4D6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BU3:BU19 BU25</xm:sqref>
        </x14:conditionalFormatting>
        <x14:conditionalFormatting xmlns:xm="http://schemas.microsoft.com/office/excel/2006/main">
          <x14:cfRule type="dataBar" id="{5206BFB3-1A86-45BD-B906-B990641FFB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BU26</xm:sqref>
        </x14:conditionalFormatting>
        <x14:conditionalFormatting xmlns:xm="http://schemas.microsoft.com/office/excel/2006/main">
          <x14:cfRule type="dataBar" id="{4E9849BA-7215-4A3E-ABBD-6FE9C055A26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BU26</xm:sqref>
        </x14:conditionalFormatting>
        <x14:conditionalFormatting xmlns:xm="http://schemas.microsoft.com/office/excel/2006/main">
          <x14:cfRule type="dataBar" id="{D05CFC23-DE91-409B-88C9-01668C48DB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BU3:BU19 BU25:BU26</xm:sqref>
        </x14:conditionalFormatting>
        <x14:conditionalFormatting xmlns:xm="http://schemas.microsoft.com/office/excel/2006/main">
          <x14:cfRule type="dataBar" id="{65A7E0FE-1F97-49C4-B495-184F2F813E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BI20</xm:sqref>
        </x14:conditionalFormatting>
        <x14:conditionalFormatting xmlns:xm="http://schemas.microsoft.com/office/excel/2006/main">
          <x14:cfRule type="dataBar" id="{F1648B9B-7907-4C27-A6DD-1BD47DB90A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BI21</xm:sqref>
        </x14:conditionalFormatting>
        <x14:conditionalFormatting xmlns:xm="http://schemas.microsoft.com/office/excel/2006/main">
          <x14:cfRule type="dataBar" id="{38D7552F-E914-4D95-8964-75DEA12755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BI22</xm:sqref>
        </x14:conditionalFormatting>
        <x14:conditionalFormatting xmlns:xm="http://schemas.microsoft.com/office/excel/2006/main">
          <x14:cfRule type="dataBar" id="{945D02CC-BB7B-417F-915E-2A1CD8F41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BI23</xm:sqref>
        </x14:conditionalFormatting>
        <x14:conditionalFormatting xmlns:xm="http://schemas.microsoft.com/office/excel/2006/main">
          <x14:cfRule type="dataBar" id="{ADF234D7-2777-4DA6-997C-4B39E2B1703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BI24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1"/>
  <sheetViews>
    <sheetView tabSelected="1" zoomScale="70" zoomScaleNormal="70" workbookViewId="0">
      <selection activeCell="AF3" sqref="AF3:AF45"/>
    </sheetView>
  </sheetViews>
  <sheetFormatPr defaultRowHeight="15" x14ac:dyDescent="0.25"/>
  <cols>
    <col min="1" max="1" width="6" customWidth="1"/>
    <col min="2" max="2" width="3.5703125" customWidth="1"/>
    <col min="3" max="3" width="4.7109375" customWidth="1"/>
    <col min="4" max="31" width="3.5703125" customWidth="1"/>
    <col min="32" max="32" width="8.85546875" customWidth="1"/>
    <col min="33" max="33" width="6.28515625" bestFit="1" customWidth="1"/>
    <col min="34" max="63" width="3.28515625" customWidth="1"/>
    <col min="64" max="64" width="16.140625" customWidth="1"/>
  </cols>
  <sheetData>
    <row r="1" spans="1:67" ht="14.25" customHeight="1" x14ac:dyDescent="0.25">
      <c r="B1" s="179" t="s">
        <v>24</v>
      </c>
      <c r="C1" s="179"/>
      <c r="D1" s="179"/>
      <c r="E1" s="179"/>
      <c r="F1" s="179"/>
      <c r="G1" s="179" t="s">
        <v>25</v>
      </c>
      <c r="H1" s="179"/>
      <c r="I1" s="179"/>
      <c r="J1" s="179"/>
      <c r="K1" s="179"/>
      <c r="L1" s="179" t="s">
        <v>26</v>
      </c>
      <c r="M1" s="179"/>
      <c r="N1" s="179"/>
      <c r="O1" s="179"/>
      <c r="P1" s="179"/>
      <c r="Q1" s="179" t="s">
        <v>27</v>
      </c>
      <c r="R1" s="179"/>
      <c r="S1" s="179"/>
      <c r="T1" s="179"/>
      <c r="U1" s="179"/>
      <c r="V1" s="179" t="s">
        <v>28</v>
      </c>
      <c r="W1" s="179"/>
      <c r="X1" s="179"/>
      <c r="Y1" s="179"/>
      <c r="Z1" s="179"/>
      <c r="AA1" s="179" t="s">
        <v>32</v>
      </c>
      <c r="AB1" s="179"/>
      <c r="AC1" s="179"/>
      <c r="AD1" s="179"/>
      <c r="AE1" s="179"/>
      <c r="AF1" s="29"/>
      <c r="AG1" s="206" t="s">
        <v>40</v>
      </c>
      <c r="AH1" s="205" t="s">
        <v>24</v>
      </c>
      <c r="AI1" s="203"/>
      <c r="AJ1" s="203"/>
      <c r="AK1" s="203"/>
      <c r="AL1" s="204"/>
      <c r="AM1" s="202" t="s">
        <v>25</v>
      </c>
      <c r="AN1" s="203"/>
      <c r="AO1" s="203"/>
      <c r="AP1" s="203"/>
      <c r="AQ1" s="208"/>
      <c r="AR1" s="205" t="s">
        <v>26</v>
      </c>
      <c r="AS1" s="203"/>
      <c r="AT1" s="203"/>
      <c r="AU1" s="203"/>
      <c r="AV1" s="204"/>
      <c r="AW1" s="202" t="s">
        <v>27</v>
      </c>
      <c r="AX1" s="203"/>
      <c r="AY1" s="203"/>
      <c r="AZ1" s="203"/>
      <c r="BA1" s="208"/>
      <c r="BB1" s="205" t="s">
        <v>28</v>
      </c>
      <c r="BC1" s="203"/>
      <c r="BD1" s="203"/>
      <c r="BE1" s="203"/>
      <c r="BF1" s="204"/>
      <c r="BG1" s="202" t="s">
        <v>32</v>
      </c>
      <c r="BH1" s="203"/>
      <c r="BI1" s="203"/>
      <c r="BJ1" s="203"/>
      <c r="BK1" s="204"/>
      <c r="BL1" s="200" t="s">
        <v>103</v>
      </c>
    </row>
    <row r="2" spans="1:67" ht="13.5" customHeight="1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48</v>
      </c>
      <c r="AG2" s="207"/>
      <c r="AH2" s="156" t="s">
        <v>34</v>
      </c>
      <c r="AI2" s="157" t="s">
        <v>35</v>
      </c>
      <c r="AJ2" s="157" t="s">
        <v>36</v>
      </c>
      <c r="AK2" s="157" t="s">
        <v>37</v>
      </c>
      <c r="AL2" s="158" t="s">
        <v>38</v>
      </c>
      <c r="AM2" s="159" t="s">
        <v>34</v>
      </c>
      <c r="AN2" s="157" t="s">
        <v>35</v>
      </c>
      <c r="AO2" s="157" t="s">
        <v>36</v>
      </c>
      <c r="AP2" s="157" t="s">
        <v>37</v>
      </c>
      <c r="AQ2" s="160" t="s">
        <v>38</v>
      </c>
      <c r="AR2" s="156" t="s">
        <v>34</v>
      </c>
      <c r="AS2" s="157" t="s">
        <v>35</v>
      </c>
      <c r="AT2" s="157" t="s">
        <v>36</v>
      </c>
      <c r="AU2" s="157" t="s">
        <v>37</v>
      </c>
      <c r="AV2" s="158" t="s">
        <v>38</v>
      </c>
      <c r="AW2" s="159" t="s">
        <v>34</v>
      </c>
      <c r="AX2" s="157" t="s">
        <v>35</v>
      </c>
      <c r="AY2" s="157" t="s">
        <v>36</v>
      </c>
      <c r="AZ2" s="157" t="s">
        <v>37</v>
      </c>
      <c r="BA2" s="160" t="s">
        <v>38</v>
      </c>
      <c r="BB2" s="156" t="s">
        <v>34</v>
      </c>
      <c r="BC2" s="157" t="s">
        <v>35</v>
      </c>
      <c r="BD2" s="157" t="s">
        <v>36</v>
      </c>
      <c r="BE2" s="157" t="s">
        <v>37</v>
      </c>
      <c r="BF2" s="158" t="s">
        <v>38</v>
      </c>
      <c r="BG2" s="159" t="s">
        <v>34</v>
      </c>
      <c r="BH2" s="157" t="s">
        <v>35</v>
      </c>
      <c r="BI2" s="157" t="s">
        <v>36</v>
      </c>
      <c r="BJ2" s="157" t="s">
        <v>37</v>
      </c>
      <c r="BK2" s="158" t="s">
        <v>38</v>
      </c>
      <c r="BL2" s="201"/>
      <c r="BM2" t="s">
        <v>47</v>
      </c>
      <c r="BN2" t="s">
        <v>46</v>
      </c>
    </row>
    <row r="3" spans="1:67" ht="14.25" customHeight="1" x14ac:dyDescent="0.25">
      <c r="A3" s="66" t="s">
        <v>84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2</v>
      </c>
      <c r="P3">
        <v>0</v>
      </c>
      <c r="Q3">
        <v>0</v>
      </c>
      <c r="R3">
        <v>2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  <c r="AF3" s="65">
        <f t="shared" ref="AF3:AF45" si="0">VLOOKUP(A3,$BM$3:$BN$45,2,FALSE)</f>
        <v>70</v>
      </c>
      <c r="AG3" s="151" t="str">
        <f>A3</f>
        <v>TS38</v>
      </c>
      <c r="AH3" s="117" t="str">
        <f t="shared" ref="AH3:AH44" si="1">IF(B3&gt;0,B3, $A$131)</f>
        <v xml:space="preserve"> </v>
      </c>
      <c r="AI3" s="118" t="str">
        <f t="shared" ref="AI3:AI44" si="2">IF(C3&gt;0,C3, $A$131)</f>
        <v xml:space="preserve"> </v>
      </c>
      <c r="AJ3" s="119" t="str">
        <f t="shared" ref="AJ3:AJ44" si="3">IF(D3&gt;0,D3, $A$131)</f>
        <v xml:space="preserve"> </v>
      </c>
      <c r="AK3" s="120" t="str">
        <f t="shared" ref="AK3:AK44" si="4">IF(E3&gt;0,E3, $A$131)</f>
        <v xml:space="preserve"> </v>
      </c>
      <c r="AL3" s="121" t="str">
        <f t="shared" ref="AL3:AL44" si="5">IF(F3&gt;0,F3, $A$131)</f>
        <v xml:space="preserve"> </v>
      </c>
      <c r="AM3" s="122" t="str">
        <f t="shared" ref="AM3:AM44" si="6">IF(G3&gt;0,G3, $A$131)</f>
        <v xml:space="preserve"> </v>
      </c>
      <c r="AN3" s="118">
        <f t="shared" ref="AN3:AN44" si="7">IF(H3&gt;0,H3, $A$131)</f>
        <v>1</v>
      </c>
      <c r="AO3" s="119" t="str">
        <f t="shared" ref="AO3:AO44" si="8">IF(I3&gt;0,I3, $A$131)</f>
        <v xml:space="preserve"> </v>
      </c>
      <c r="AP3" s="120" t="str">
        <f t="shared" ref="AP3:AP44" si="9">IF(J3&gt;0,J3, $A$131)</f>
        <v xml:space="preserve"> </v>
      </c>
      <c r="AQ3" s="123" t="str">
        <f t="shared" ref="AQ3:AQ44" si="10">IF(K3&gt;0,K3, $A$131)</f>
        <v xml:space="preserve"> </v>
      </c>
      <c r="AR3" s="117" t="str">
        <f t="shared" ref="AR3:AR44" si="11">IF(L3&gt;0,L3, $A$131)</f>
        <v xml:space="preserve"> </v>
      </c>
      <c r="AS3" s="118">
        <f t="shared" ref="AS3:AS44" si="12">IF(M3&gt;0,M3, $A$131)</f>
        <v>1</v>
      </c>
      <c r="AT3" s="119" t="str">
        <f t="shared" ref="AT3:AT44" si="13">IF(N3&gt;0,N3, $A$131)</f>
        <v xml:space="preserve"> </v>
      </c>
      <c r="AU3" s="120">
        <f t="shared" ref="AU3:AU44" si="14">IF(O3&gt;0,O3, $A$131)</f>
        <v>2</v>
      </c>
      <c r="AV3" s="121" t="str">
        <f t="shared" ref="AV3:AV44" si="15">IF(P3&gt;0,P3, $A$131)</f>
        <v xml:space="preserve"> </v>
      </c>
      <c r="AW3" s="122" t="str">
        <f t="shared" ref="AW3:AW44" si="16">IF(Q3&gt;0,Q3, $A$131)</f>
        <v xml:space="preserve"> </v>
      </c>
      <c r="AX3" s="118">
        <f t="shared" ref="AX3:AX44" si="17">IF(R3&gt;0,R3, $A$131)</f>
        <v>2</v>
      </c>
      <c r="AY3" s="119" t="str">
        <f t="shared" ref="AY3:AY44" si="18">IF(S3&gt;0,S3, $A$131)</f>
        <v xml:space="preserve"> </v>
      </c>
      <c r="AZ3" s="120" t="str">
        <f t="shared" ref="AZ3:AZ44" si="19">IF(T3&gt;0,T3, $A$131)</f>
        <v xml:space="preserve"> </v>
      </c>
      <c r="BA3" s="123" t="str">
        <f t="shared" ref="BA3:BA44" si="20">IF(U3&gt;0,U3, $A$131)</f>
        <v xml:space="preserve"> </v>
      </c>
      <c r="BB3" s="117" t="str">
        <f t="shared" ref="BB3:BB44" si="21">IF(V3&gt;0,V3, $A$131)</f>
        <v xml:space="preserve"> </v>
      </c>
      <c r="BC3" s="118">
        <f t="shared" ref="BC3:BC44" si="22">IF(W3&gt;0,W3, $A$131)</f>
        <v>2</v>
      </c>
      <c r="BD3" s="119" t="str">
        <f t="shared" ref="BD3:BD44" si="23">IF(X3&gt;0,X3, $A$131)</f>
        <v xml:space="preserve"> </v>
      </c>
      <c r="BE3" s="120" t="str">
        <f t="shared" ref="BE3:BE44" si="24">IF(Y3&gt;0,Y3, $A$131)</f>
        <v xml:space="preserve"> </v>
      </c>
      <c r="BF3" s="121" t="str">
        <f t="shared" ref="BF3:BF44" si="25">IF(Z3&gt;0,Z3, $A$131)</f>
        <v xml:space="preserve"> </v>
      </c>
      <c r="BG3" s="122" t="str">
        <f t="shared" ref="BG3:BG44" si="26">IF(AA3&gt;0,AA3, $A$131)</f>
        <v xml:space="preserve"> </v>
      </c>
      <c r="BH3" s="118">
        <f t="shared" ref="BH3:BH44" si="27">IF(AB3&gt;0,AB3, $A$131)</f>
        <v>1</v>
      </c>
      <c r="BI3" s="119" t="str">
        <f t="shared" ref="BI3:BI44" si="28">IF(AC3&gt;0,AC3, $A$131)</f>
        <v xml:space="preserve"> </v>
      </c>
      <c r="BJ3" s="120">
        <f t="shared" ref="BJ3:BJ44" si="29">IF(AD3&gt;0,AD3, $A$131)</f>
        <v>1</v>
      </c>
      <c r="BK3" s="121">
        <f t="shared" ref="BK3:BK44" si="30">IF(AE3&gt;0,AE3, $A$131)</f>
        <v>1</v>
      </c>
      <c r="BL3" s="197" t="s">
        <v>134</v>
      </c>
      <c r="BM3" t="s">
        <v>89</v>
      </c>
      <c r="BN3">
        <v>20</v>
      </c>
      <c r="BO3" t="s">
        <v>89</v>
      </c>
    </row>
    <row r="4" spans="1:67" ht="14.25" customHeight="1" x14ac:dyDescent="0.25">
      <c r="A4" s="66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2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  <c r="AD4">
        <v>1</v>
      </c>
      <c r="AE4">
        <v>1</v>
      </c>
      <c r="AF4" s="65">
        <f t="shared" si="0"/>
        <v>70</v>
      </c>
      <c r="AG4" s="152" t="str">
        <f t="shared" ref="AG4:AG45" si="31">A4</f>
        <v>TS24</v>
      </c>
      <c r="AH4" s="101" t="str">
        <f t="shared" si="1"/>
        <v xml:space="preserve"> </v>
      </c>
      <c r="AI4" s="102" t="str">
        <f t="shared" si="2"/>
        <v xml:space="preserve"> </v>
      </c>
      <c r="AJ4" s="103" t="str">
        <f t="shared" si="3"/>
        <v xml:space="preserve"> </v>
      </c>
      <c r="AK4" s="104" t="str">
        <f t="shared" si="4"/>
        <v xml:space="preserve"> </v>
      </c>
      <c r="AL4" s="105" t="str">
        <f t="shared" si="5"/>
        <v xml:space="preserve"> </v>
      </c>
      <c r="AM4" s="106" t="str">
        <f t="shared" si="6"/>
        <v xml:space="preserve"> </v>
      </c>
      <c r="AN4" s="102">
        <f t="shared" si="7"/>
        <v>1</v>
      </c>
      <c r="AO4" s="103" t="str">
        <f t="shared" si="8"/>
        <v xml:space="preserve"> </v>
      </c>
      <c r="AP4" s="104" t="str">
        <f t="shared" si="9"/>
        <v xml:space="preserve"> </v>
      </c>
      <c r="AQ4" s="107" t="str">
        <f t="shared" si="10"/>
        <v xml:space="preserve"> </v>
      </c>
      <c r="AR4" s="101" t="str">
        <f t="shared" si="11"/>
        <v xml:space="preserve"> </v>
      </c>
      <c r="AS4" s="102">
        <f t="shared" si="12"/>
        <v>1</v>
      </c>
      <c r="AT4" s="103" t="str">
        <f t="shared" si="13"/>
        <v xml:space="preserve"> </v>
      </c>
      <c r="AU4" s="104">
        <f t="shared" si="14"/>
        <v>2</v>
      </c>
      <c r="AV4" s="105" t="str">
        <f t="shared" si="15"/>
        <v xml:space="preserve"> </v>
      </c>
      <c r="AW4" s="106" t="str">
        <f t="shared" si="16"/>
        <v xml:space="preserve"> </v>
      </c>
      <c r="AX4" s="102">
        <f t="shared" si="17"/>
        <v>2</v>
      </c>
      <c r="AY4" s="103" t="str">
        <f t="shared" si="18"/>
        <v xml:space="preserve"> </v>
      </c>
      <c r="AZ4" s="104" t="str">
        <f t="shared" si="19"/>
        <v xml:space="preserve"> </v>
      </c>
      <c r="BA4" s="107" t="str">
        <f t="shared" si="20"/>
        <v xml:space="preserve"> </v>
      </c>
      <c r="BB4" s="101" t="str">
        <f t="shared" si="21"/>
        <v xml:space="preserve"> </v>
      </c>
      <c r="BC4" s="102">
        <f t="shared" si="22"/>
        <v>2</v>
      </c>
      <c r="BD4" s="103" t="str">
        <f t="shared" si="23"/>
        <v xml:space="preserve"> </v>
      </c>
      <c r="BE4" s="104" t="str">
        <f t="shared" si="24"/>
        <v xml:space="preserve"> </v>
      </c>
      <c r="BF4" s="105" t="str">
        <f t="shared" si="25"/>
        <v xml:space="preserve"> </v>
      </c>
      <c r="BG4" s="106" t="str">
        <f t="shared" si="26"/>
        <v xml:space="preserve"> </v>
      </c>
      <c r="BH4" s="102">
        <f t="shared" si="27"/>
        <v>2</v>
      </c>
      <c r="BI4" s="103">
        <f t="shared" si="28"/>
        <v>1</v>
      </c>
      <c r="BJ4" s="104">
        <f t="shared" si="29"/>
        <v>1</v>
      </c>
      <c r="BK4" s="105">
        <f t="shared" si="30"/>
        <v>1</v>
      </c>
      <c r="BL4" s="198"/>
      <c r="BM4" t="s">
        <v>63</v>
      </c>
      <c r="BN4">
        <v>30</v>
      </c>
      <c r="BO4" t="s">
        <v>63</v>
      </c>
    </row>
    <row r="5" spans="1:67" ht="14.25" customHeight="1" x14ac:dyDescent="0.25">
      <c r="A5" s="64" t="s">
        <v>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3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0</v>
      </c>
      <c r="Z5">
        <v>0</v>
      </c>
      <c r="AA5">
        <v>0</v>
      </c>
      <c r="AB5">
        <v>2</v>
      </c>
      <c r="AC5">
        <v>0</v>
      </c>
      <c r="AD5">
        <v>1</v>
      </c>
      <c r="AE5">
        <v>1</v>
      </c>
      <c r="AF5" s="65">
        <f t="shared" si="0"/>
        <v>70</v>
      </c>
      <c r="AG5" s="152" t="str">
        <f t="shared" si="31"/>
        <v>TS39</v>
      </c>
      <c r="AH5" s="101" t="str">
        <f t="shared" si="1"/>
        <v xml:space="preserve"> </v>
      </c>
      <c r="AI5" s="102" t="str">
        <f t="shared" si="2"/>
        <v xml:space="preserve"> </v>
      </c>
      <c r="AJ5" s="103" t="str">
        <f t="shared" si="3"/>
        <v xml:space="preserve"> </v>
      </c>
      <c r="AK5" s="104" t="str">
        <f t="shared" si="4"/>
        <v xml:space="preserve"> </v>
      </c>
      <c r="AL5" s="105" t="str">
        <f t="shared" si="5"/>
        <v xml:space="preserve"> </v>
      </c>
      <c r="AM5" s="106" t="str">
        <f t="shared" si="6"/>
        <v xml:space="preserve"> </v>
      </c>
      <c r="AN5" s="102">
        <f t="shared" si="7"/>
        <v>2</v>
      </c>
      <c r="AO5" s="103" t="str">
        <f t="shared" si="8"/>
        <v xml:space="preserve"> </v>
      </c>
      <c r="AP5" s="104">
        <f t="shared" si="9"/>
        <v>1</v>
      </c>
      <c r="AQ5" s="107" t="str">
        <f t="shared" si="10"/>
        <v xml:space="preserve"> </v>
      </c>
      <c r="AR5" s="101" t="str">
        <f t="shared" si="11"/>
        <v xml:space="preserve"> </v>
      </c>
      <c r="AS5" s="102">
        <f t="shared" si="12"/>
        <v>1</v>
      </c>
      <c r="AT5" s="103" t="str">
        <f t="shared" si="13"/>
        <v xml:space="preserve"> </v>
      </c>
      <c r="AU5" s="104" t="str">
        <f t="shared" si="14"/>
        <v xml:space="preserve"> </v>
      </c>
      <c r="AV5" s="105" t="str">
        <f t="shared" si="15"/>
        <v xml:space="preserve"> </v>
      </c>
      <c r="AW5" s="106" t="str">
        <f t="shared" si="16"/>
        <v xml:space="preserve"> </v>
      </c>
      <c r="AX5" s="102">
        <f t="shared" si="17"/>
        <v>3</v>
      </c>
      <c r="AY5" s="103" t="str">
        <f t="shared" si="18"/>
        <v xml:space="preserve"> </v>
      </c>
      <c r="AZ5" s="104" t="str">
        <f t="shared" si="19"/>
        <v xml:space="preserve"> </v>
      </c>
      <c r="BA5" s="107" t="str">
        <f t="shared" si="20"/>
        <v xml:space="preserve"> </v>
      </c>
      <c r="BB5" s="101" t="str">
        <f t="shared" si="21"/>
        <v xml:space="preserve"> </v>
      </c>
      <c r="BC5" s="102">
        <f t="shared" si="22"/>
        <v>3</v>
      </c>
      <c r="BD5" s="103" t="str">
        <f t="shared" si="23"/>
        <v xml:space="preserve"> </v>
      </c>
      <c r="BE5" s="104" t="str">
        <f t="shared" si="24"/>
        <v xml:space="preserve"> </v>
      </c>
      <c r="BF5" s="105" t="str">
        <f t="shared" si="25"/>
        <v xml:space="preserve"> </v>
      </c>
      <c r="BG5" s="106" t="str">
        <f t="shared" si="26"/>
        <v xml:space="preserve"> </v>
      </c>
      <c r="BH5" s="102">
        <f t="shared" si="27"/>
        <v>2</v>
      </c>
      <c r="BI5" s="103" t="str">
        <f t="shared" si="28"/>
        <v xml:space="preserve"> </v>
      </c>
      <c r="BJ5" s="104">
        <f t="shared" si="29"/>
        <v>1</v>
      </c>
      <c r="BK5" s="105">
        <f t="shared" si="30"/>
        <v>1</v>
      </c>
      <c r="BL5" s="198"/>
      <c r="BM5" t="s">
        <v>58</v>
      </c>
      <c r="BN5">
        <v>20</v>
      </c>
      <c r="BO5" t="s">
        <v>58</v>
      </c>
    </row>
    <row r="6" spans="1:67" ht="14.25" customHeight="1" x14ac:dyDescent="0.25">
      <c r="A6" s="64" t="s">
        <v>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1</v>
      </c>
      <c r="AE6">
        <v>1</v>
      </c>
      <c r="AF6" s="65">
        <f t="shared" si="0"/>
        <v>70</v>
      </c>
      <c r="AG6" s="152" t="str">
        <f t="shared" si="31"/>
        <v>TS40</v>
      </c>
      <c r="AH6" s="101" t="str">
        <f t="shared" si="1"/>
        <v xml:space="preserve"> </v>
      </c>
      <c r="AI6" s="102" t="str">
        <f t="shared" si="2"/>
        <v xml:space="preserve"> </v>
      </c>
      <c r="AJ6" s="103" t="str">
        <f t="shared" si="3"/>
        <v xml:space="preserve"> </v>
      </c>
      <c r="AK6" s="104" t="str">
        <f t="shared" si="4"/>
        <v xml:space="preserve"> </v>
      </c>
      <c r="AL6" s="105" t="str">
        <f t="shared" si="5"/>
        <v xml:space="preserve"> </v>
      </c>
      <c r="AM6" s="106" t="str">
        <f t="shared" si="6"/>
        <v xml:space="preserve"> </v>
      </c>
      <c r="AN6" s="102">
        <f t="shared" si="7"/>
        <v>2</v>
      </c>
      <c r="AO6" s="103" t="str">
        <f t="shared" si="8"/>
        <v xml:space="preserve"> </v>
      </c>
      <c r="AP6" s="104" t="str">
        <f t="shared" si="9"/>
        <v xml:space="preserve"> </v>
      </c>
      <c r="AQ6" s="107" t="str">
        <f t="shared" si="10"/>
        <v xml:space="preserve"> </v>
      </c>
      <c r="AR6" s="101" t="str">
        <f t="shared" si="11"/>
        <v xml:space="preserve"> </v>
      </c>
      <c r="AS6" s="102">
        <f t="shared" si="12"/>
        <v>2</v>
      </c>
      <c r="AT6" s="103" t="str">
        <f t="shared" si="13"/>
        <v xml:space="preserve"> </v>
      </c>
      <c r="AU6" s="104" t="str">
        <f t="shared" si="14"/>
        <v xml:space="preserve"> </v>
      </c>
      <c r="AV6" s="105" t="str">
        <f t="shared" si="15"/>
        <v xml:space="preserve"> </v>
      </c>
      <c r="AW6" s="106" t="str">
        <f t="shared" si="16"/>
        <v xml:space="preserve"> </v>
      </c>
      <c r="AX6" s="102">
        <f t="shared" si="17"/>
        <v>2</v>
      </c>
      <c r="AY6" s="103" t="str">
        <f t="shared" si="18"/>
        <v xml:space="preserve"> </v>
      </c>
      <c r="AZ6" s="104" t="str">
        <f t="shared" si="19"/>
        <v xml:space="preserve"> </v>
      </c>
      <c r="BA6" s="107" t="str">
        <f t="shared" si="20"/>
        <v xml:space="preserve"> </v>
      </c>
      <c r="BB6" s="101" t="str">
        <f t="shared" si="21"/>
        <v xml:space="preserve"> </v>
      </c>
      <c r="BC6" s="102">
        <f t="shared" si="22"/>
        <v>2</v>
      </c>
      <c r="BD6" s="103" t="str">
        <f t="shared" si="23"/>
        <v xml:space="preserve"> </v>
      </c>
      <c r="BE6" s="104" t="str">
        <f t="shared" si="24"/>
        <v xml:space="preserve"> </v>
      </c>
      <c r="BF6" s="105" t="str">
        <f t="shared" si="25"/>
        <v xml:space="preserve"> </v>
      </c>
      <c r="BG6" s="106" t="str">
        <f t="shared" si="26"/>
        <v xml:space="preserve"> </v>
      </c>
      <c r="BH6" s="102">
        <f t="shared" si="27"/>
        <v>1</v>
      </c>
      <c r="BI6" s="103" t="str">
        <f t="shared" si="28"/>
        <v xml:space="preserve"> </v>
      </c>
      <c r="BJ6" s="104">
        <f t="shared" si="29"/>
        <v>1</v>
      </c>
      <c r="BK6" s="105">
        <f t="shared" si="30"/>
        <v>1</v>
      </c>
      <c r="BL6" s="198"/>
      <c r="BM6" t="s">
        <v>77</v>
      </c>
      <c r="BN6">
        <v>20</v>
      </c>
      <c r="BO6" t="s">
        <v>77</v>
      </c>
    </row>
    <row r="7" spans="1:67" ht="14.25" customHeight="1" x14ac:dyDescent="0.25">
      <c r="A7" s="66" t="s">
        <v>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1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2</v>
      </c>
      <c r="AE7">
        <v>1</v>
      </c>
      <c r="AF7" s="65">
        <f t="shared" si="0"/>
        <v>70</v>
      </c>
      <c r="AG7" s="152" t="str">
        <f t="shared" si="31"/>
        <v>TS42</v>
      </c>
      <c r="AH7" s="101" t="str">
        <f t="shared" si="1"/>
        <v xml:space="preserve"> </v>
      </c>
      <c r="AI7" s="102" t="str">
        <f t="shared" si="2"/>
        <v xml:space="preserve"> </v>
      </c>
      <c r="AJ7" s="103" t="str">
        <f t="shared" si="3"/>
        <v xml:space="preserve"> </v>
      </c>
      <c r="AK7" s="104" t="str">
        <f t="shared" si="4"/>
        <v xml:space="preserve"> </v>
      </c>
      <c r="AL7" s="105" t="str">
        <f t="shared" si="5"/>
        <v xml:space="preserve"> </v>
      </c>
      <c r="AM7" s="106" t="str">
        <f t="shared" si="6"/>
        <v xml:space="preserve"> </v>
      </c>
      <c r="AN7" s="102">
        <f t="shared" si="7"/>
        <v>1</v>
      </c>
      <c r="AO7" s="103" t="str">
        <f t="shared" si="8"/>
        <v xml:space="preserve"> </v>
      </c>
      <c r="AP7" s="104" t="str">
        <f t="shared" si="9"/>
        <v xml:space="preserve"> </v>
      </c>
      <c r="AQ7" s="107" t="str">
        <f t="shared" si="10"/>
        <v xml:space="preserve"> </v>
      </c>
      <c r="AR7" s="101" t="str">
        <f t="shared" si="11"/>
        <v xml:space="preserve"> </v>
      </c>
      <c r="AS7" s="102">
        <f t="shared" si="12"/>
        <v>2</v>
      </c>
      <c r="AT7" s="103" t="str">
        <f t="shared" si="13"/>
        <v xml:space="preserve"> </v>
      </c>
      <c r="AU7" s="104">
        <f t="shared" si="14"/>
        <v>1</v>
      </c>
      <c r="AV7" s="105" t="str">
        <f t="shared" si="15"/>
        <v xml:space="preserve"> </v>
      </c>
      <c r="AW7" s="106" t="str">
        <f t="shared" si="16"/>
        <v xml:space="preserve"> </v>
      </c>
      <c r="AX7" s="102">
        <f t="shared" si="17"/>
        <v>2</v>
      </c>
      <c r="AY7" s="103" t="str">
        <f t="shared" si="18"/>
        <v xml:space="preserve"> </v>
      </c>
      <c r="AZ7" s="104" t="str">
        <f t="shared" si="19"/>
        <v xml:space="preserve"> </v>
      </c>
      <c r="BA7" s="107" t="str">
        <f t="shared" si="20"/>
        <v xml:space="preserve"> </v>
      </c>
      <c r="BB7" s="101" t="str">
        <f t="shared" si="21"/>
        <v xml:space="preserve"> </v>
      </c>
      <c r="BC7" s="102">
        <f t="shared" si="22"/>
        <v>2</v>
      </c>
      <c r="BD7" s="103" t="str">
        <f t="shared" si="23"/>
        <v xml:space="preserve"> </v>
      </c>
      <c r="BE7" s="104" t="str">
        <f t="shared" si="24"/>
        <v xml:space="preserve"> </v>
      </c>
      <c r="BF7" s="105" t="str">
        <f t="shared" si="25"/>
        <v xml:space="preserve"> </v>
      </c>
      <c r="BG7" s="106" t="str">
        <f t="shared" si="26"/>
        <v xml:space="preserve"> </v>
      </c>
      <c r="BH7" s="102">
        <f t="shared" si="27"/>
        <v>2</v>
      </c>
      <c r="BI7" s="103" t="str">
        <f t="shared" si="28"/>
        <v xml:space="preserve"> </v>
      </c>
      <c r="BJ7" s="104">
        <f t="shared" si="29"/>
        <v>2</v>
      </c>
      <c r="BK7" s="105">
        <f t="shared" si="30"/>
        <v>1</v>
      </c>
      <c r="BL7" s="198"/>
      <c r="BM7" t="s">
        <v>62</v>
      </c>
      <c r="BN7">
        <v>30</v>
      </c>
      <c r="BO7" t="s">
        <v>62</v>
      </c>
    </row>
    <row r="8" spans="1:67" ht="14.25" customHeight="1" x14ac:dyDescent="0.25">
      <c r="A8" s="64" t="s">
        <v>72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2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1</v>
      </c>
      <c r="Z8">
        <v>0</v>
      </c>
      <c r="AA8">
        <v>0</v>
      </c>
      <c r="AB8">
        <v>2</v>
      </c>
      <c r="AC8">
        <v>0</v>
      </c>
      <c r="AD8">
        <v>2</v>
      </c>
      <c r="AE8">
        <v>1</v>
      </c>
      <c r="AF8" s="65">
        <f t="shared" si="0"/>
        <v>70</v>
      </c>
      <c r="AG8" s="152" t="str">
        <f t="shared" si="31"/>
        <v>TS25</v>
      </c>
      <c r="AH8" s="101" t="str">
        <f t="shared" si="1"/>
        <v xml:space="preserve"> </v>
      </c>
      <c r="AI8" s="102" t="str">
        <f t="shared" si="2"/>
        <v xml:space="preserve"> </v>
      </c>
      <c r="AJ8" s="103" t="str">
        <f t="shared" si="3"/>
        <v xml:space="preserve"> </v>
      </c>
      <c r="AK8" s="104" t="str">
        <f t="shared" si="4"/>
        <v xml:space="preserve"> </v>
      </c>
      <c r="AL8" s="105" t="str">
        <f t="shared" si="5"/>
        <v xml:space="preserve"> </v>
      </c>
      <c r="AM8" s="106">
        <f t="shared" si="6"/>
        <v>1</v>
      </c>
      <c r="AN8" s="102">
        <f t="shared" si="7"/>
        <v>1</v>
      </c>
      <c r="AO8" s="103" t="str">
        <f t="shared" si="8"/>
        <v xml:space="preserve"> </v>
      </c>
      <c r="AP8" s="104" t="str">
        <f t="shared" si="9"/>
        <v xml:space="preserve"> </v>
      </c>
      <c r="AQ8" s="107" t="str">
        <f t="shared" si="10"/>
        <v xml:space="preserve"> </v>
      </c>
      <c r="AR8" s="101" t="str">
        <f t="shared" si="11"/>
        <v xml:space="preserve"> </v>
      </c>
      <c r="AS8" s="102">
        <f t="shared" si="12"/>
        <v>1</v>
      </c>
      <c r="AT8" s="103">
        <f t="shared" si="13"/>
        <v>1</v>
      </c>
      <c r="AU8" s="104" t="str">
        <f t="shared" si="14"/>
        <v xml:space="preserve"> </v>
      </c>
      <c r="AV8" s="105" t="str">
        <f t="shared" si="15"/>
        <v xml:space="preserve"> </v>
      </c>
      <c r="AW8" s="106" t="str">
        <f t="shared" si="16"/>
        <v xml:space="preserve"> </v>
      </c>
      <c r="AX8" s="102">
        <f t="shared" si="17"/>
        <v>2</v>
      </c>
      <c r="AY8" s="103" t="str">
        <f t="shared" si="18"/>
        <v xml:space="preserve"> </v>
      </c>
      <c r="AZ8" s="104" t="str">
        <f t="shared" si="19"/>
        <v xml:space="preserve"> </v>
      </c>
      <c r="BA8" s="107" t="str">
        <f t="shared" si="20"/>
        <v xml:space="preserve"> </v>
      </c>
      <c r="BB8" s="101" t="str">
        <f t="shared" si="21"/>
        <v xml:space="preserve"> </v>
      </c>
      <c r="BC8" s="102">
        <f t="shared" si="22"/>
        <v>2</v>
      </c>
      <c r="BD8" s="103" t="str">
        <f t="shared" si="23"/>
        <v xml:space="preserve"> </v>
      </c>
      <c r="BE8" s="104">
        <f t="shared" si="24"/>
        <v>1</v>
      </c>
      <c r="BF8" s="105" t="str">
        <f t="shared" si="25"/>
        <v xml:space="preserve"> </v>
      </c>
      <c r="BG8" s="106" t="str">
        <f t="shared" si="26"/>
        <v xml:space="preserve"> </v>
      </c>
      <c r="BH8" s="102">
        <f t="shared" si="27"/>
        <v>2</v>
      </c>
      <c r="BI8" s="103" t="str">
        <f t="shared" si="28"/>
        <v xml:space="preserve"> </v>
      </c>
      <c r="BJ8" s="104">
        <f t="shared" si="29"/>
        <v>2</v>
      </c>
      <c r="BK8" s="105">
        <f t="shared" si="30"/>
        <v>1</v>
      </c>
      <c r="BL8" s="198"/>
      <c r="BM8" t="s">
        <v>78</v>
      </c>
      <c r="BN8">
        <v>60</v>
      </c>
      <c r="BO8" t="s">
        <v>78</v>
      </c>
    </row>
    <row r="9" spans="1:67" ht="14.25" customHeight="1" x14ac:dyDescent="0.25">
      <c r="A9" s="64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1</v>
      </c>
      <c r="AF9" s="65">
        <f t="shared" si="0"/>
        <v>70</v>
      </c>
      <c r="AG9" s="152" t="str">
        <f t="shared" si="31"/>
        <v>TS17</v>
      </c>
      <c r="AH9" s="101" t="str">
        <f t="shared" si="1"/>
        <v xml:space="preserve"> </v>
      </c>
      <c r="AI9" s="102" t="str">
        <f t="shared" si="2"/>
        <v xml:space="preserve"> </v>
      </c>
      <c r="AJ9" s="103" t="str">
        <f t="shared" si="3"/>
        <v xml:space="preserve"> </v>
      </c>
      <c r="AK9" s="104" t="str">
        <f t="shared" si="4"/>
        <v xml:space="preserve"> </v>
      </c>
      <c r="AL9" s="105" t="str">
        <f t="shared" si="5"/>
        <v xml:space="preserve"> </v>
      </c>
      <c r="AM9" s="106">
        <f t="shared" si="6"/>
        <v>1</v>
      </c>
      <c r="AN9" s="102">
        <f t="shared" si="7"/>
        <v>1</v>
      </c>
      <c r="AO9" s="103" t="str">
        <f t="shared" si="8"/>
        <v xml:space="preserve"> </v>
      </c>
      <c r="AP9" s="104" t="str">
        <f t="shared" si="9"/>
        <v xml:space="preserve"> </v>
      </c>
      <c r="AQ9" s="107" t="str">
        <f t="shared" si="10"/>
        <v xml:space="preserve"> </v>
      </c>
      <c r="AR9" s="101" t="str">
        <f t="shared" si="11"/>
        <v xml:space="preserve"> </v>
      </c>
      <c r="AS9" s="102">
        <f t="shared" si="12"/>
        <v>1</v>
      </c>
      <c r="AT9" s="103" t="str">
        <f t="shared" si="13"/>
        <v xml:space="preserve"> </v>
      </c>
      <c r="AU9" s="104" t="str">
        <f t="shared" si="14"/>
        <v xml:space="preserve"> </v>
      </c>
      <c r="AV9" s="105" t="str">
        <f t="shared" si="15"/>
        <v xml:space="preserve"> </v>
      </c>
      <c r="AW9" s="106" t="str">
        <f t="shared" si="16"/>
        <v xml:space="preserve"> </v>
      </c>
      <c r="AX9" s="102">
        <f t="shared" si="17"/>
        <v>2</v>
      </c>
      <c r="AY9" s="103" t="str">
        <f t="shared" si="18"/>
        <v xml:space="preserve"> </v>
      </c>
      <c r="AZ9" s="104" t="str">
        <f t="shared" si="19"/>
        <v xml:space="preserve"> </v>
      </c>
      <c r="BA9" s="107" t="str">
        <f t="shared" si="20"/>
        <v xml:space="preserve"> </v>
      </c>
      <c r="BB9" s="101" t="str">
        <f t="shared" si="21"/>
        <v xml:space="preserve"> </v>
      </c>
      <c r="BC9" s="102">
        <f t="shared" si="22"/>
        <v>2</v>
      </c>
      <c r="BD9" s="103" t="str">
        <f t="shared" si="23"/>
        <v xml:space="preserve"> </v>
      </c>
      <c r="BE9" s="104" t="str">
        <f t="shared" si="24"/>
        <v xml:space="preserve"> </v>
      </c>
      <c r="BF9" s="105" t="str">
        <f t="shared" si="25"/>
        <v xml:space="preserve"> </v>
      </c>
      <c r="BG9" s="106" t="str">
        <f t="shared" si="26"/>
        <v xml:space="preserve"> </v>
      </c>
      <c r="BH9" s="102">
        <f t="shared" si="27"/>
        <v>1</v>
      </c>
      <c r="BI9" s="103" t="str">
        <f t="shared" si="28"/>
        <v xml:space="preserve"> </v>
      </c>
      <c r="BJ9" s="104">
        <f t="shared" si="29"/>
        <v>1</v>
      </c>
      <c r="BK9" s="105">
        <f t="shared" si="30"/>
        <v>1</v>
      </c>
      <c r="BL9" s="198"/>
      <c r="BM9" t="s">
        <v>84</v>
      </c>
      <c r="BN9">
        <v>70</v>
      </c>
      <c r="BO9" t="s">
        <v>84</v>
      </c>
    </row>
    <row r="10" spans="1:67" ht="14.25" customHeight="1" x14ac:dyDescent="0.25">
      <c r="A10" s="64" t="s">
        <v>76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1</v>
      </c>
      <c r="AE10">
        <v>1</v>
      </c>
      <c r="AF10" s="65">
        <f t="shared" si="0"/>
        <v>70</v>
      </c>
      <c r="AG10" s="152" t="str">
        <f t="shared" si="31"/>
        <v>TS30</v>
      </c>
      <c r="AH10" s="101" t="str">
        <f t="shared" si="1"/>
        <v xml:space="preserve"> </v>
      </c>
      <c r="AI10" s="102" t="str">
        <f t="shared" si="2"/>
        <v xml:space="preserve"> </v>
      </c>
      <c r="AJ10" s="103" t="str">
        <f t="shared" si="3"/>
        <v xml:space="preserve"> </v>
      </c>
      <c r="AK10" s="104" t="str">
        <f t="shared" si="4"/>
        <v xml:space="preserve"> </v>
      </c>
      <c r="AL10" s="105" t="str">
        <f t="shared" si="5"/>
        <v xml:space="preserve"> </v>
      </c>
      <c r="AM10" s="106" t="str">
        <f t="shared" si="6"/>
        <v xml:space="preserve"> </v>
      </c>
      <c r="AN10" s="102">
        <f t="shared" si="7"/>
        <v>1</v>
      </c>
      <c r="AO10" s="103" t="str">
        <f t="shared" si="8"/>
        <v xml:space="preserve"> </v>
      </c>
      <c r="AP10" s="104" t="str">
        <f t="shared" si="9"/>
        <v xml:space="preserve"> </v>
      </c>
      <c r="AQ10" s="107" t="str">
        <f t="shared" si="10"/>
        <v xml:space="preserve"> </v>
      </c>
      <c r="AR10" s="101" t="str">
        <f t="shared" si="11"/>
        <v xml:space="preserve"> </v>
      </c>
      <c r="AS10" s="102" t="str">
        <f t="shared" si="12"/>
        <v xml:space="preserve"> </v>
      </c>
      <c r="AT10" s="103" t="str">
        <f t="shared" si="13"/>
        <v xml:space="preserve"> </v>
      </c>
      <c r="AU10" s="104" t="str">
        <f t="shared" si="14"/>
        <v xml:space="preserve"> </v>
      </c>
      <c r="AV10" s="105" t="str">
        <f t="shared" si="15"/>
        <v xml:space="preserve"> </v>
      </c>
      <c r="AW10" s="106" t="str">
        <f t="shared" si="16"/>
        <v xml:space="preserve"> </v>
      </c>
      <c r="AX10" s="102">
        <f t="shared" si="17"/>
        <v>2</v>
      </c>
      <c r="AY10" s="103" t="str">
        <f t="shared" si="18"/>
        <v xml:space="preserve"> </v>
      </c>
      <c r="AZ10" s="104" t="str">
        <f t="shared" si="19"/>
        <v xml:space="preserve"> </v>
      </c>
      <c r="BA10" s="107" t="str">
        <f t="shared" si="20"/>
        <v xml:space="preserve"> </v>
      </c>
      <c r="BB10" s="101" t="str">
        <f t="shared" si="21"/>
        <v xml:space="preserve"> </v>
      </c>
      <c r="BC10" s="102">
        <f t="shared" si="22"/>
        <v>2</v>
      </c>
      <c r="BD10" s="103" t="str">
        <f t="shared" si="23"/>
        <v xml:space="preserve"> </v>
      </c>
      <c r="BE10" s="104" t="str">
        <f t="shared" si="24"/>
        <v xml:space="preserve"> </v>
      </c>
      <c r="BF10" s="105" t="str">
        <f t="shared" si="25"/>
        <v xml:space="preserve"> </v>
      </c>
      <c r="BG10" s="106" t="str">
        <f t="shared" si="26"/>
        <v xml:space="preserve"> </v>
      </c>
      <c r="BH10" s="102">
        <f t="shared" si="27"/>
        <v>2</v>
      </c>
      <c r="BI10" s="103" t="str">
        <f t="shared" si="28"/>
        <v xml:space="preserve"> </v>
      </c>
      <c r="BJ10" s="104">
        <f t="shared" si="29"/>
        <v>1</v>
      </c>
      <c r="BK10" s="105">
        <f t="shared" si="30"/>
        <v>1</v>
      </c>
      <c r="BL10" s="198"/>
      <c r="BM10" t="s">
        <v>71</v>
      </c>
      <c r="BN10">
        <v>70</v>
      </c>
      <c r="BO10" t="s">
        <v>71</v>
      </c>
    </row>
    <row r="11" spans="1:67" ht="14.25" customHeight="1" x14ac:dyDescent="0.25">
      <c r="A11" s="64" t="s">
        <v>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2</v>
      </c>
      <c r="P11">
        <v>0</v>
      </c>
      <c r="Q11">
        <v>0</v>
      </c>
      <c r="R11">
        <v>3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2</v>
      </c>
      <c r="AE11">
        <v>0</v>
      </c>
      <c r="AF11" s="65">
        <f t="shared" si="0"/>
        <v>70</v>
      </c>
      <c r="AG11" s="152" t="str">
        <f t="shared" si="31"/>
        <v>TS21</v>
      </c>
      <c r="AH11" s="101" t="str">
        <f t="shared" si="1"/>
        <v xml:space="preserve"> </v>
      </c>
      <c r="AI11" s="102" t="str">
        <f t="shared" si="2"/>
        <v xml:space="preserve"> </v>
      </c>
      <c r="AJ11" s="103" t="str">
        <f t="shared" si="3"/>
        <v xml:space="preserve"> </v>
      </c>
      <c r="AK11" s="104" t="str">
        <f t="shared" si="4"/>
        <v xml:space="preserve"> </v>
      </c>
      <c r="AL11" s="105" t="str">
        <f t="shared" si="5"/>
        <v xml:space="preserve"> </v>
      </c>
      <c r="AM11" s="106" t="str">
        <f t="shared" si="6"/>
        <v xml:space="preserve"> </v>
      </c>
      <c r="AN11" s="102">
        <f t="shared" si="7"/>
        <v>2</v>
      </c>
      <c r="AO11" s="103" t="str">
        <f t="shared" si="8"/>
        <v xml:space="preserve"> </v>
      </c>
      <c r="AP11" s="104" t="str">
        <f t="shared" si="9"/>
        <v xml:space="preserve"> </v>
      </c>
      <c r="AQ11" s="107" t="str">
        <f t="shared" si="10"/>
        <v xml:space="preserve"> </v>
      </c>
      <c r="AR11" s="101" t="str">
        <f t="shared" si="11"/>
        <v xml:space="preserve"> </v>
      </c>
      <c r="AS11" s="102">
        <f t="shared" si="12"/>
        <v>1</v>
      </c>
      <c r="AT11" s="103" t="str">
        <f t="shared" si="13"/>
        <v xml:space="preserve"> </v>
      </c>
      <c r="AU11" s="104">
        <f t="shared" si="14"/>
        <v>2</v>
      </c>
      <c r="AV11" s="105" t="str">
        <f t="shared" si="15"/>
        <v xml:space="preserve"> </v>
      </c>
      <c r="AW11" s="106" t="str">
        <f t="shared" si="16"/>
        <v xml:space="preserve"> </v>
      </c>
      <c r="AX11" s="102">
        <f t="shared" si="17"/>
        <v>3</v>
      </c>
      <c r="AY11" s="103" t="str">
        <f t="shared" si="18"/>
        <v xml:space="preserve"> </v>
      </c>
      <c r="AZ11" s="104" t="str">
        <f t="shared" si="19"/>
        <v xml:space="preserve"> </v>
      </c>
      <c r="BA11" s="107" t="str">
        <f t="shared" si="20"/>
        <v xml:space="preserve"> </v>
      </c>
      <c r="BB11" s="101" t="str">
        <f t="shared" si="21"/>
        <v xml:space="preserve"> </v>
      </c>
      <c r="BC11" s="102">
        <f t="shared" si="22"/>
        <v>3</v>
      </c>
      <c r="BD11" s="103" t="str">
        <f t="shared" si="23"/>
        <v xml:space="preserve"> </v>
      </c>
      <c r="BE11" s="104" t="str">
        <f t="shared" si="24"/>
        <v xml:space="preserve"> </v>
      </c>
      <c r="BF11" s="105" t="str">
        <f t="shared" si="25"/>
        <v xml:space="preserve"> </v>
      </c>
      <c r="BG11" s="106" t="str">
        <f t="shared" si="26"/>
        <v xml:space="preserve"> </v>
      </c>
      <c r="BH11" s="102">
        <f t="shared" si="27"/>
        <v>2</v>
      </c>
      <c r="BI11" s="103" t="str">
        <f t="shared" si="28"/>
        <v xml:space="preserve"> </v>
      </c>
      <c r="BJ11" s="104">
        <f t="shared" si="29"/>
        <v>2</v>
      </c>
      <c r="BK11" s="105" t="str">
        <f t="shared" si="30"/>
        <v xml:space="preserve"> </v>
      </c>
      <c r="BL11" s="198"/>
      <c r="BM11" t="s">
        <v>85</v>
      </c>
      <c r="BN11">
        <v>70</v>
      </c>
      <c r="BO11" t="s">
        <v>85</v>
      </c>
    </row>
    <row r="12" spans="1:67" ht="14.25" customHeight="1" thickBot="1" x14ac:dyDescent="0.3">
      <c r="A12" s="66" t="s">
        <v>87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2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1</v>
      </c>
      <c r="AE12">
        <v>1</v>
      </c>
      <c r="AF12" s="65">
        <f t="shared" si="0"/>
        <v>70</v>
      </c>
      <c r="AG12" s="153" t="str">
        <f t="shared" si="31"/>
        <v>TS41</v>
      </c>
      <c r="AH12" s="125">
        <f t="shared" si="1"/>
        <v>1</v>
      </c>
      <c r="AI12" s="126">
        <f t="shared" si="2"/>
        <v>1</v>
      </c>
      <c r="AJ12" s="127" t="str">
        <f t="shared" si="3"/>
        <v xml:space="preserve"> </v>
      </c>
      <c r="AK12" s="128" t="str">
        <f t="shared" si="4"/>
        <v xml:space="preserve"> </v>
      </c>
      <c r="AL12" s="129" t="str">
        <f t="shared" si="5"/>
        <v xml:space="preserve"> </v>
      </c>
      <c r="AM12" s="130" t="str">
        <f t="shared" si="6"/>
        <v xml:space="preserve"> </v>
      </c>
      <c r="AN12" s="126">
        <f t="shared" si="7"/>
        <v>1</v>
      </c>
      <c r="AO12" s="127" t="str">
        <f t="shared" si="8"/>
        <v xml:space="preserve"> </v>
      </c>
      <c r="AP12" s="128" t="str">
        <f t="shared" si="9"/>
        <v xml:space="preserve"> </v>
      </c>
      <c r="AQ12" s="131" t="str">
        <f t="shared" si="10"/>
        <v xml:space="preserve"> </v>
      </c>
      <c r="AR12" s="125" t="str">
        <f t="shared" si="11"/>
        <v xml:space="preserve"> </v>
      </c>
      <c r="AS12" s="126">
        <f t="shared" si="12"/>
        <v>1</v>
      </c>
      <c r="AT12" s="127" t="str">
        <f t="shared" si="13"/>
        <v xml:space="preserve"> </v>
      </c>
      <c r="AU12" s="128">
        <f t="shared" si="14"/>
        <v>2</v>
      </c>
      <c r="AV12" s="129" t="str">
        <f t="shared" si="15"/>
        <v xml:space="preserve"> </v>
      </c>
      <c r="AW12" s="130" t="str">
        <f t="shared" si="16"/>
        <v xml:space="preserve"> </v>
      </c>
      <c r="AX12" s="126">
        <f t="shared" si="17"/>
        <v>2</v>
      </c>
      <c r="AY12" s="127" t="str">
        <f t="shared" si="18"/>
        <v xml:space="preserve"> </v>
      </c>
      <c r="AZ12" s="128" t="str">
        <f t="shared" si="19"/>
        <v xml:space="preserve"> </v>
      </c>
      <c r="BA12" s="131" t="str">
        <f t="shared" si="20"/>
        <v xml:space="preserve"> </v>
      </c>
      <c r="BB12" s="125" t="str">
        <f t="shared" si="21"/>
        <v xml:space="preserve"> </v>
      </c>
      <c r="BC12" s="126">
        <f t="shared" si="22"/>
        <v>2</v>
      </c>
      <c r="BD12" s="127" t="str">
        <f t="shared" si="23"/>
        <v xml:space="preserve"> </v>
      </c>
      <c r="BE12" s="128" t="str">
        <f t="shared" si="24"/>
        <v xml:space="preserve"> </v>
      </c>
      <c r="BF12" s="129" t="str">
        <f t="shared" si="25"/>
        <v xml:space="preserve"> </v>
      </c>
      <c r="BG12" s="130" t="str">
        <f t="shared" si="26"/>
        <v xml:space="preserve"> </v>
      </c>
      <c r="BH12" s="126">
        <f t="shared" si="27"/>
        <v>2</v>
      </c>
      <c r="BI12" s="127" t="str">
        <f t="shared" si="28"/>
        <v xml:space="preserve"> </v>
      </c>
      <c r="BJ12" s="128">
        <f t="shared" si="29"/>
        <v>1</v>
      </c>
      <c r="BK12" s="129">
        <f t="shared" si="30"/>
        <v>1</v>
      </c>
      <c r="BL12" s="198"/>
      <c r="BM12" t="s">
        <v>65</v>
      </c>
      <c r="BN12">
        <v>60</v>
      </c>
      <c r="BO12" t="s">
        <v>65</v>
      </c>
    </row>
    <row r="13" spans="1:67" ht="14.25" customHeight="1" x14ac:dyDescent="0.25">
      <c r="A13" s="66" t="s">
        <v>78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2</v>
      </c>
      <c r="S13">
        <v>0</v>
      </c>
      <c r="T13">
        <v>0</v>
      </c>
      <c r="U13">
        <v>1</v>
      </c>
      <c r="V13">
        <v>0</v>
      </c>
      <c r="W13">
        <v>2</v>
      </c>
      <c r="X13">
        <v>0</v>
      </c>
      <c r="Y13">
        <v>0</v>
      </c>
      <c r="Z13">
        <v>0</v>
      </c>
      <c r="AA13">
        <v>0</v>
      </c>
      <c r="AB13">
        <v>2</v>
      </c>
      <c r="AC13">
        <v>0</v>
      </c>
      <c r="AD13">
        <v>0</v>
      </c>
      <c r="AE13">
        <v>0</v>
      </c>
      <c r="AF13" s="65">
        <f t="shared" si="0"/>
        <v>60</v>
      </c>
      <c r="AG13" s="154" t="str">
        <f t="shared" si="31"/>
        <v>TS32</v>
      </c>
      <c r="AH13" s="93" t="str">
        <f t="shared" si="1"/>
        <v xml:space="preserve"> </v>
      </c>
      <c r="AI13" s="94" t="str">
        <f t="shared" si="2"/>
        <v xml:space="preserve"> </v>
      </c>
      <c r="AJ13" s="95" t="str">
        <f t="shared" si="3"/>
        <v xml:space="preserve"> </v>
      </c>
      <c r="AK13" s="96" t="str">
        <f t="shared" si="4"/>
        <v xml:space="preserve"> </v>
      </c>
      <c r="AL13" s="97" t="str">
        <f t="shared" si="5"/>
        <v xml:space="preserve"> </v>
      </c>
      <c r="AM13" s="98" t="str">
        <f t="shared" si="6"/>
        <v xml:space="preserve"> </v>
      </c>
      <c r="AN13" s="94">
        <f t="shared" si="7"/>
        <v>1</v>
      </c>
      <c r="AO13" s="95" t="str">
        <f t="shared" si="8"/>
        <v xml:space="preserve"> </v>
      </c>
      <c r="AP13" s="96">
        <f t="shared" si="9"/>
        <v>1</v>
      </c>
      <c r="AQ13" s="99">
        <f t="shared" si="10"/>
        <v>1</v>
      </c>
      <c r="AR13" s="93" t="str">
        <f t="shared" si="11"/>
        <v xml:space="preserve"> </v>
      </c>
      <c r="AS13" s="94">
        <f t="shared" si="12"/>
        <v>1</v>
      </c>
      <c r="AT13" s="95" t="str">
        <f t="shared" si="13"/>
        <v xml:space="preserve"> </v>
      </c>
      <c r="AU13" s="96">
        <f t="shared" si="14"/>
        <v>1</v>
      </c>
      <c r="AV13" s="97" t="str">
        <f t="shared" si="15"/>
        <v xml:space="preserve"> </v>
      </c>
      <c r="AW13" s="98" t="str">
        <f t="shared" si="16"/>
        <v xml:space="preserve"> </v>
      </c>
      <c r="AX13" s="94">
        <f t="shared" si="17"/>
        <v>2</v>
      </c>
      <c r="AY13" s="95" t="str">
        <f t="shared" si="18"/>
        <v xml:space="preserve"> </v>
      </c>
      <c r="AZ13" s="96" t="str">
        <f t="shared" si="19"/>
        <v xml:space="preserve"> </v>
      </c>
      <c r="BA13" s="99">
        <f t="shared" si="20"/>
        <v>1</v>
      </c>
      <c r="BB13" s="93" t="str">
        <f t="shared" si="21"/>
        <v xml:space="preserve"> </v>
      </c>
      <c r="BC13" s="94">
        <f t="shared" si="22"/>
        <v>2</v>
      </c>
      <c r="BD13" s="95" t="str">
        <f t="shared" si="23"/>
        <v xml:space="preserve"> </v>
      </c>
      <c r="BE13" s="96" t="str">
        <f t="shared" si="24"/>
        <v xml:space="preserve"> </v>
      </c>
      <c r="BF13" s="97" t="str">
        <f t="shared" si="25"/>
        <v xml:space="preserve"> </v>
      </c>
      <c r="BG13" s="98" t="str">
        <f t="shared" si="26"/>
        <v xml:space="preserve"> </v>
      </c>
      <c r="BH13" s="94">
        <f t="shared" si="27"/>
        <v>2</v>
      </c>
      <c r="BI13" s="95" t="str">
        <f t="shared" si="28"/>
        <v xml:space="preserve"> </v>
      </c>
      <c r="BJ13" s="96" t="str">
        <f t="shared" si="29"/>
        <v xml:space="preserve"> </v>
      </c>
      <c r="BK13" s="97" t="str">
        <f t="shared" si="30"/>
        <v xml:space="preserve"> </v>
      </c>
      <c r="BL13" s="197" t="s">
        <v>135</v>
      </c>
      <c r="BM13" t="s">
        <v>52</v>
      </c>
      <c r="BN13">
        <v>20</v>
      </c>
      <c r="BO13" t="s">
        <v>52</v>
      </c>
    </row>
    <row r="14" spans="1:67" ht="14.25" customHeight="1" x14ac:dyDescent="0.25">
      <c r="A14" s="66" t="s">
        <v>57</v>
      </c>
      <c r="B14">
        <v>0</v>
      </c>
      <c r="C14">
        <v>1</v>
      </c>
      <c r="D14">
        <v>0</v>
      </c>
      <c r="E14">
        <v>2</v>
      </c>
      <c r="F14">
        <v>0</v>
      </c>
      <c r="G14">
        <v>0</v>
      </c>
      <c r="H14">
        <v>2</v>
      </c>
      <c r="I14">
        <v>0</v>
      </c>
      <c r="J14">
        <v>1</v>
      </c>
      <c r="K14">
        <v>1</v>
      </c>
      <c r="L14">
        <v>0</v>
      </c>
      <c r="M14">
        <v>1</v>
      </c>
      <c r="N14">
        <v>1</v>
      </c>
      <c r="O14">
        <v>3</v>
      </c>
      <c r="P14">
        <v>0</v>
      </c>
      <c r="Q14">
        <v>0</v>
      </c>
      <c r="R14">
        <v>2</v>
      </c>
      <c r="S14">
        <v>2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2</v>
      </c>
      <c r="AA14">
        <v>0</v>
      </c>
      <c r="AB14">
        <v>1</v>
      </c>
      <c r="AC14">
        <v>0</v>
      </c>
      <c r="AD14">
        <v>2</v>
      </c>
      <c r="AE14">
        <v>2</v>
      </c>
      <c r="AF14" s="65">
        <f t="shared" si="0"/>
        <v>60</v>
      </c>
      <c r="AG14" s="152" t="str">
        <f t="shared" si="31"/>
        <v>TS9</v>
      </c>
      <c r="AH14" s="101" t="str">
        <f t="shared" si="1"/>
        <v xml:space="preserve"> </v>
      </c>
      <c r="AI14" s="102">
        <f t="shared" si="2"/>
        <v>1</v>
      </c>
      <c r="AJ14" s="103" t="str">
        <f t="shared" si="3"/>
        <v xml:space="preserve"> </v>
      </c>
      <c r="AK14" s="104">
        <f t="shared" si="4"/>
        <v>2</v>
      </c>
      <c r="AL14" s="105" t="str">
        <f t="shared" si="5"/>
        <v xml:space="preserve"> </v>
      </c>
      <c r="AM14" s="106" t="str">
        <f t="shared" si="6"/>
        <v xml:space="preserve"> </v>
      </c>
      <c r="AN14" s="102">
        <f t="shared" si="7"/>
        <v>2</v>
      </c>
      <c r="AO14" s="103" t="str">
        <f t="shared" si="8"/>
        <v xml:space="preserve"> </v>
      </c>
      <c r="AP14" s="104">
        <f t="shared" si="9"/>
        <v>1</v>
      </c>
      <c r="AQ14" s="107">
        <f t="shared" si="10"/>
        <v>1</v>
      </c>
      <c r="AR14" s="101" t="str">
        <f t="shared" si="11"/>
        <v xml:space="preserve"> </v>
      </c>
      <c r="AS14" s="102">
        <f t="shared" si="12"/>
        <v>1</v>
      </c>
      <c r="AT14" s="103">
        <f t="shared" si="13"/>
        <v>1</v>
      </c>
      <c r="AU14" s="104">
        <f t="shared" si="14"/>
        <v>3</v>
      </c>
      <c r="AV14" s="105" t="str">
        <f t="shared" si="15"/>
        <v xml:space="preserve"> </v>
      </c>
      <c r="AW14" s="106" t="str">
        <f t="shared" si="16"/>
        <v xml:space="preserve"> </v>
      </c>
      <c r="AX14" s="102">
        <f t="shared" si="17"/>
        <v>2</v>
      </c>
      <c r="AY14" s="103">
        <f t="shared" si="18"/>
        <v>2</v>
      </c>
      <c r="AZ14" s="104">
        <f t="shared" si="19"/>
        <v>1</v>
      </c>
      <c r="BA14" s="107">
        <f t="shared" si="20"/>
        <v>1</v>
      </c>
      <c r="BB14" s="101" t="str">
        <f t="shared" si="21"/>
        <v xml:space="preserve"> </v>
      </c>
      <c r="BC14" s="102">
        <f t="shared" si="22"/>
        <v>2</v>
      </c>
      <c r="BD14" s="103">
        <f t="shared" si="23"/>
        <v>1</v>
      </c>
      <c r="BE14" s="104">
        <f t="shared" si="24"/>
        <v>3</v>
      </c>
      <c r="BF14" s="105">
        <f t="shared" si="25"/>
        <v>2</v>
      </c>
      <c r="BG14" s="106" t="str">
        <f t="shared" si="26"/>
        <v xml:space="preserve"> </v>
      </c>
      <c r="BH14" s="102">
        <f t="shared" si="27"/>
        <v>1</v>
      </c>
      <c r="BI14" s="103" t="str">
        <f t="shared" si="28"/>
        <v xml:space="preserve"> </v>
      </c>
      <c r="BJ14" s="104">
        <f t="shared" si="29"/>
        <v>2</v>
      </c>
      <c r="BK14" s="105">
        <f t="shared" si="30"/>
        <v>2</v>
      </c>
      <c r="BL14" s="198"/>
      <c r="BM14" t="s">
        <v>49</v>
      </c>
      <c r="BN14">
        <v>60</v>
      </c>
      <c r="BO14" t="s">
        <v>49</v>
      </c>
    </row>
    <row r="15" spans="1:67" ht="14.25" customHeight="1" x14ac:dyDescent="0.25">
      <c r="A15" s="64" t="s">
        <v>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2</v>
      </c>
      <c r="P15">
        <v>0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  <c r="AF15" s="65">
        <f t="shared" si="0"/>
        <v>60</v>
      </c>
      <c r="AG15" s="152" t="str">
        <f t="shared" si="31"/>
        <v>TS18</v>
      </c>
      <c r="AH15" s="101" t="str">
        <f t="shared" si="1"/>
        <v xml:space="preserve"> </v>
      </c>
      <c r="AI15" s="102" t="str">
        <f t="shared" si="2"/>
        <v xml:space="preserve"> </v>
      </c>
      <c r="AJ15" s="103" t="str">
        <f t="shared" si="3"/>
        <v xml:space="preserve"> </v>
      </c>
      <c r="AK15" s="104" t="str">
        <f t="shared" si="4"/>
        <v xml:space="preserve"> </v>
      </c>
      <c r="AL15" s="105" t="str">
        <f t="shared" si="5"/>
        <v xml:space="preserve"> </v>
      </c>
      <c r="AM15" s="106" t="str">
        <f t="shared" si="6"/>
        <v xml:space="preserve"> </v>
      </c>
      <c r="AN15" s="102">
        <f t="shared" si="7"/>
        <v>1</v>
      </c>
      <c r="AO15" s="103" t="str">
        <f t="shared" si="8"/>
        <v xml:space="preserve"> </v>
      </c>
      <c r="AP15" s="104" t="str">
        <f t="shared" si="9"/>
        <v xml:space="preserve"> </v>
      </c>
      <c r="AQ15" s="107">
        <f t="shared" si="10"/>
        <v>1</v>
      </c>
      <c r="AR15" s="101" t="str">
        <f t="shared" si="11"/>
        <v xml:space="preserve"> </v>
      </c>
      <c r="AS15" s="102">
        <f t="shared" si="12"/>
        <v>1</v>
      </c>
      <c r="AT15" s="103" t="str">
        <f t="shared" si="13"/>
        <v xml:space="preserve"> </v>
      </c>
      <c r="AU15" s="104">
        <f t="shared" si="14"/>
        <v>2</v>
      </c>
      <c r="AV15" s="105" t="str">
        <f t="shared" si="15"/>
        <v xml:space="preserve"> </v>
      </c>
      <c r="AW15" s="106" t="str">
        <f t="shared" si="16"/>
        <v xml:space="preserve"> </v>
      </c>
      <c r="AX15" s="102">
        <f t="shared" si="17"/>
        <v>2</v>
      </c>
      <c r="AY15" s="103" t="str">
        <f t="shared" si="18"/>
        <v xml:space="preserve"> </v>
      </c>
      <c r="AZ15" s="104" t="str">
        <f t="shared" si="19"/>
        <v xml:space="preserve"> </v>
      </c>
      <c r="BA15" s="107" t="str">
        <f t="shared" si="20"/>
        <v xml:space="preserve"> </v>
      </c>
      <c r="BB15" s="101" t="str">
        <f t="shared" si="21"/>
        <v xml:space="preserve"> </v>
      </c>
      <c r="BC15" s="102">
        <f t="shared" si="22"/>
        <v>2</v>
      </c>
      <c r="BD15" s="103" t="str">
        <f t="shared" si="23"/>
        <v xml:space="preserve"> </v>
      </c>
      <c r="BE15" s="104" t="str">
        <f t="shared" si="24"/>
        <v xml:space="preserve"> </v>
      </c>
      <c r="BF15" s="105" t="str">
        <f t="shared" si="25"/>
        <v xml:space="preserve"> </v>
      </c>
      <c r="BG15" s="106" t="str">
        <f t="shared" si="26"/>
        <v xml:space="preserve"> </v>
      </c>
      <c r="BH15" s="102">
        <f t="shared" si="27"/>
        <v>1</v>
      </c>
      <c r="BI15" s="103" t="str">
        <f t="shared" si="28"/>
        <v xml:space="preserve"> </v>
      </c>
      <c r="BJ15" s="104">
        <f t="shared" si="29"/>
        <v>1</v>
      </c>
      <c r="BK15" s="105">
        <f t="shared" si="30"/>
        <v>1</v>
      </c>
      <c r="BL15" s="198"/>
      <c r="BM15" t="s">
        <v>57</v>
      </c>
      <c r="BN15">
        <v>60</v>
      </c>
      <c r="BO15" t="s">
        <v>57</v>
      </c>
    </row>
    <row r="16" spans="1:67" ht="14.25" customHeight="1" x14ac:dyDescent="0.25">
      <c r="A16" s="66" t="s">
        <v>49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2</v>
      </c>
      <c r="P16">
        <v>0</v>
      </c>
      <c r="Q16">
        <v>1</v>
      </c>
      <c r="R16">
        <v>2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1</v>
      </c>
      <c r="AF16" s="65">
        <f t="shared" si="0"/>
        <v>60</v>
      </c>
      <c r="AG16" s="152" t="str">
        <f t="shared" si="31"/>
        <v>TS1</v>
      </c>
      <c r="AH16" s="101">
        <f t="shared" si="1"/>
        <v>1</v>
      </c>
      <c r="AI16" s="102">
        <f t="shared" si="2"/>
        <v>1</v>
      </c>
      <c r="AJ16" s="103" t="str">
        <f t="shared" si="3"/>
        <v xml:space="preserve"> </v>
      </c>
      <c r="AK16" s="104" t="str">
        <f t="shared" si="4"/>
        <v xml:space="preserve"> </v>
      </c>
      <c r="AL16" s="105" t="str">
        <f t="shared" si="5"/>
        <v xml:space="preserve"> </v>
      </c>
      <c r="AM16" s="106" t="str">
        <f t="shared" si="6"/>
        <v xml:space="preserve"> </v>
      </c>
      <c r="AN16" s="102">
        <f t="shared" si="7"/>
        <v>1</v>
      </c>
      <c r="AO16" s="103" t="str">
        <f t="shared" si="8"/>
        <v xml:space="preserve"> </v>
      </c>
      <c r="AP16" s="104" t="str">
        <f t="shared" si="9"/>
        <v xml:space="preserve"> </v>
      </c>
      <c r="AQ16" s="107">
        <f t="shared" si="10"/>
        <v>1</v>
      </c>
      <c r="AR16" s="101" t="str">
        <f t="shared" si="11"/>
        <v xml:space="preserve"> </v>
      </c>
      <c r="AS16" s="102">
        <f t="shared" si="12"/>
        <v>1</v>
      </c>
      <c r="AT16" s="103" t="str">
        <f t="shared" si="13"/>
        <v xml:space="preserve"> </v>
      </c>
      <c r="AU16" s="104">
        <f t="shared" si="14"/>
        <v>2</v>
      </c>
      <c r="AV16" s="105" t="str">
        <f t="shared" si="15"/>
        <v xml:space="preserve"> </v>
      </c>
      <c r="AW16" s="106">
        <f t="shared" si="16"/>
        <v>1</v>
      </c>
      <c r="AX16" s="102">
        <f t="shared" si="17"/>
        <v>2</v>
      </c>
      <c r="AY16" s="103" t="str">
        <f t="shared" si="18"/>
        <v xml:space="preserve"> </v>
      </c>
      <c r="AZ16" s="104" t="str">
        <f t="shared" si="19"/>
        <v xml:space="preserve"> </v>
      </c>
      <c r="BA16" s="107" t="str">
        <f t="shared" si="20"/>
        <v xml:space="preserve"> </v>
      </c>
      <c r="BB16" s="101" t="str">
        <f t="shared" si="21"/>
        <v xml:space="preserve"> </v>
      </c>
      <c r="BC16" s="102">
        <f t="shared" si="22"/>
        <v>2</v>
      </c>
      <c r="BD16" s="103" t="str">
        <f t="shared" si="23"/>
        <v xml:space="preserve"> </v>
      </c>
      <c r="BE16" s="104" t="str">
        <f t="shared" si="24"/>
        <v xml:space="preserve"> </v>
      </c>
      <c r="BF16" s="105">
        <f t="shared" si="25"/>
        <v>1</v>
      </c>
      <c r="BG16" s="106" t="str">
        <f t="shared" si="26"/>
        <v xml:space="preserve"> </v>
      </c>
      <c r="BH16" s="102">
        <f t="shared" si="27"/>
        <v>1</v>
      </c>
      <c r="BI16" s="103" t="str">
        <f t="shared" si="28"/>
        <v xml:space="preserve"> </v>
      </c>
      <c r="BJ16" s="104">
        <f t="shared" si="29"/>
        <v>1</v>
      </c>
      <c r="BK16" s="105">
        <f t="shared" si="30"/>
        <v>1</v>
      </c>
      <c r="BL16" s="198"/>
      <c r="BM16" t="s">
        <v>53</v>
      </c>
      <c r="BN16">
        <v>20</v>
      </c>
      <c r="BO16" t="s">
        <v>53</v>
      </c>
    </row>
    <row r="17" spans="1:67" ht="14.25" customHeight="1" x14ac:dyDescent="0.25">
      <c r="A17" s="64" t="s">
        <v>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2</v>
      </c>
      <c r="N17">
        <v>0</v>
      </c>
      <c r="O17">
        <v>3</v>
      </c>
      <c r="P17">
        <v>1</v>
      </c>
      <c r="Q17">
        <v>1</v>
      </c>
      <c r="R17">
        <v>1</v>
      </c>
      <c r="S17">
        <v>0</v>
      </c>
      <c r="T17">
        <v>0</v>
      </c>
      <c r="U17">
        <v>1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2</v>
      </c>
      <c r="AE17">
        <v>1</v>
      </c>
      <c r="AF17" s="65">
        <f t="shared" si="0"/>
        <v>60</v>
      </c>
      <c r="AG17" s="152" t="str">
        <f t="shared" si="31"/>
        <v>TS29</v>
      </c>
      <c r="AH17" s="101" t="str">
        <f t="shared" si="1"/>
        <v xml:space="preserve"> </v>
      </c>
      <c r="AI17" s="102" t="str">
        <f t="shared" si="2"/>
        <v xml:space="preserve"> </v>
      </c>
      <c r="AJ17" s="103" t="str">
        <f t="shared" si="3"/>
        <v xml:space="preserve"> </v>
      </c>
      <c r="AK17" s="104" t="str">
        <f t="shared" si="4"/>
        <v xml:space="preserve"> </v>
      </c>
      <c r="AL17" s="105" t="str">
        <f t="shared" si="5"/>
        <v xml:space="preserve"> </v>
      </c>
      <c r="AM17" s="106" t="str">
        <f t="shared" si="6"/>
        <v xml:space="preserve"> </v>
      </c>
      <c r="AN17" s="102">
        <f t="shared" si="7"/>
        <v>1</v>
      </c>
      <c r="AO17" s="103" t="str">
        <f t="shared" si="8"/>
        <v xml:space="preserve"> </v>
      </c>
      <c r="AP17" s="104" t="str">
        <f t="shared" si="9"/>
        <v xml:space="preserve"> </v>
      </c>
      <c r="AQ17" s="107">
        <f t="shared" si="10"/>
        <v>1</v>
      </c>
      <c r="AR17" s="101" t="str">
        <f t="shared" si="11"/>
        <v xml:space="preserve"> </v>
      </c>
      <c r="AS17" s="102">
        <f t="shared" si="12"/>
        <v>2</v>
      </c>
      <c r="AT17" s="103" t="str">
        <f t="shared" si="13"/>
        <v xml:space="preserve"> </v>
      </c>
      <c r="AU17" s="104">
        <f t="shared" si="14"/>
        <v>3</v>
      </c>
      <c r="AV17" s="105">
        <f t="shared" si="15"/>
        <v>1</v>
      </c>
      <c r="AW17" s="106">
        <f t="shared" si="16"/>
        <v>1</v>
      </c>
      <c r="AX17" s="102">
        <f t="shared" si="17"/>
        <v>1</v>
      </c>
      <c r="AY17" s="103" t="str">
        <f t="shared" si="18"/>
        <v xml:space="preserve"> </v>
      </c>
      <c r="AZ17" s="104" t="str">
        <f t="shared" si="19"/>
        <v xml:space="preserve"> </v>
      </c>
      <c r="BA17" s="107">
        <f t="shared" si="20"/>
        <v>1</v>
      </c>
      <c r="BB17" s="101">
        <f t="shared" si="21"/>
        <v>1</v>
      </c>
      <c r="BC17" s="102">
        <f t="shared" si="22"/>
        <v>1</v>
      </c>
      <c r="BD17" s="103" t="str">
        <f t="shared" si="23"/>
        <v xml:space="preserve"> </v>
      </c>
      <c r="BE17" s="104" t="str">
        <f t="shared" si="24"/>
        <v xml:space="preserve"> </v>
      </c>
      <c r="BF17" s="105">
        <f t="shared" si="25"/>
        <v>1</v>
      </c>
      <c r="BG17" s="106" t="str">
        <f t="shared" si="26"/>
        <v xml:space="preserve"> </v>
      </c>
      <c r="BH17" s="102">
        <f t="shared" si="27"/>
        <v>1</v>
      </c>
      <c r="BI17" s="103" t="str">
        <f t="shared" si="28"/>
        <v xml:space="preserve"> </v>
      </c>
      <c r="BJ17" s="104">
        <f t="shared" si="29"/>
        <v>2</v>
      </c>
      <c r="BK17" s="105">
        <f t="shared" si="30"/>
        <v>1</v>
      </c>
      <c r="BL17" s="198"/>
      <c r="BM17" t="s">
        <v>75</v>
      </c>
      <c r="BN17">
        <v>60</v>
      </c>
      <c r="BO17" t="s">
        <v>75</v>
      </c>
    </row>
    <row r="18" spans="1:67" ht="14.25" customHeight="1" x14ac:dyDescent="0.25">
      <c r="A18" s="64" t="s">
        <v>79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1</v>
      </c>
      <c r="K18">
        <v>1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1</v>
      </c>
      <c r="V18">
        <v>0</v>
      </c>
      <c r="W18">
        <v>2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1</v>
      </c>
      <c r="AE18">
        <v>1</v>
      </c>
      <c r="AF18" s="65">
        <f t="shared" si="0"/>
        <v>60</v>
      </c>
      <c r="AG18" s="152" t="str">
        <f t="shared" si="31"/>
        <v>TS33</v>
      </c>
      <c r="AH18" s="101" t="str">
        <f t="shared" si="1"/>
        <v xml:space="preserve"> </v>
      </c>
      <c r="AI18" s="102">
        <f t="shared" si="2"/>
        <v>1</v>
      </c>
      <c r="AJ18" s="103" t="str">
        <f t="shared" si="3"/>
        <v xml:space="preserve"> </v>
      </c>
      <c r="AK18" s="104" t="str">
        <f t="shared" si="4"/>
        <v xml:space="preserve"> </v>
      </c>
      <c r="AL18" s="105" t="str">
        <f t="shared" si="5"/>
        <v xml:space="preserve"> </v>
      </c>
      <c r="AM18" s="106" t="str">
        <f t="shared" si="6"/>
        <v xml:space="preserve"> </v>
      </c>
      <c r="AN18" s="102">
        <f t="shared" si="7"/>
        <v>2</v>
      </c>
      <c r="AO18" s="103" t="str">
        <f t="shared" si="8"/>
        <v xml:space="preserve"> </v>
      </c>
      <c r="AP18" s="104">
        <f t="shared" si="9"/>
        <v>1</v>
      </c>
      <c r="AQ18" s="107">
        <f t="shared" si="10"/>
        <v>1</v>
      </c>
      <c r="AR18" s="101" t="str">
        <f t="shared" si="11"/>
        <v xml:space="preserve"> </v>
      </c>
      <c r="AS18" s="102">
        <f t="shared" si="12"/>
        <v>3</v>
      </c>
      <c r="AT18" s="103" t="str">
        <f t="shared" si="13"/>
        <v xml:space="preserve"> </v>
      </c>
      <c r="AU18" s="104" t="str">
        <f t="shared" si="14"/>
        <v xml:space="preserve"> </v>
      </c>
      <c r="AV18" s="105" t="str">
        <f t="shared" si="15"/>
        <v xml:space="preserve"> </v>
      </c>
      <c r="AW18" s="106" t="str">
        <f t="shared" si="16"/>
        <v xml:space="preserve"> </v>
      </c>
      <c r="AX18" s="102">
        <f t="shared" si="17"/>
        <v>2</v>
      </c>
      <c r="AY18" s="103" t="str">
        <f t="shared" si="18"/>
        <v xml:space="preserve"> </v>
      </c>
      <c r="AZ18" s="104" t="str">
        <f t="shared" si="19"/>
        <v xml:space="preserve"> </v>
      </c>
      <c r="BA18" s="107">
        <f t="shared" si="20"/>
        <v>1</v>
      </c>
      <c r="BB18" s="101" t="str">
        <f t="shared" si="21"/>
        <v xml:space="preserve"> </v>
      </c>
      <c r="BC18" s="102">
        <f t="shared" si="22"/>
        <v>2</v>
      </c>
      <c r="BD18" s="103" t="str">
        <f t="shared" si="23"/>
        <v xml:space="preserve"> </v>
      </c>
      <c r="BE18" s="104" t="str">
        <f t="shared" si="24"/>
        <v xml:space="preserve"> </v>
      </c>
      <c r="BF18" s="105">
        <f t="shared" si="25"/>
        <v>1</v>
      </c>
      <c r="BG18" s="106" t="str">
        <f t="shared" si="26"/>
        <v xml:space="preserve"> </v>
      </c>
      <c r="BH18" s="102">
        <f t="shared" si="27"/>
        <v>1</v>
      </c>
      <c r="BI18" s="103" t="str">
        <f t="shared" si="28"/>
        <v xml:space="preserve"> </v>
      </c>
      <c r="BJ18" s="104">
        <f t="shared" si="29"/>
        <v>1</v>
      </c>
      <c r="BK18" s="105">
        <f t="shared" si="30"/>
        <v>1</v>
      </c>
      <c r="BL18" s="198"/>
      <c r="BM18" t="s">
        <v>74</v>
      </c>
      <c r="BN18">
        <v>20</v>
      </c>
      <c r="BO18" t="s">
        <v>74</v>
      </c>
    </row>
    <row r="19" spans="1:67" ht="14.25" customHeight="1" x14ac:dyDescent="0.25">
      <c r="A19" s="66" t="s">
        <v>54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2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2</v>
      </c>
      <c r="P19">
        <v>0</v>
      </c>
      <c r="Q19">
        <v>0</v>
      </c>
      <c r="R19">
        <v>2</v>
      </c>
      <c r="S19">
        <v>0</v>
      </c>
      <c r="T19">
        <v>0</v>
      </c>
      <c r="U19">
        <v>1</v>
      </c>
      <c r="V19">
        <v>0</v>
      </c>
      <c r="W19">
        <v>2</v>
      </c>
      <c r="X19">
        <v>0</v>
      </c>
      <c r="Y19">
        <v>0</v>
      </c>
      <c r="Z19">
        <v>1</v>
      </c>
      <c r="AA19">
        <v>0</v>
      </c>
      <c r="AB19">
        <v>2</v>
      </c>
      <c r="AC19">
        <v>0</v>
      </c>
      <c r="AD19">
        <v>0</v>
      </c>
      <c r="AE19">
        <v>0</v>
      </c>
      <c r="AF19" s="65">
        <f t="shared" si="0"/>
        <v>60</v>
      </c>
      <c r="AG19" s="152" t="str">
        <f t="shared" si="31"/>
        <v>TS6</v>
      </c>
      <c r="AH19" s="101" t="str">
        <f t="shared" si="1"/>
        <v xml:space="preserve"> </v>
      </c>
      <c r="AI19" s="102">
        <f t="shared" si="2"/>
        <v>1</v>
      </c>
      <c r="AJ19" s="103" t="str">
        <f t="shared" si="3"/>
        <v xml:space="preserve"> </v>
      </c>
      <c r="AK19" s="104" t="str">
        <f t="shared" si="4"/>
        <v xml:space="preserve"> </v>
      </c>
      <c r="AL19" s="105" t="str">
        <f t="shared" si="5"/>
        <v xml:space="preserve"> </v>
      </c>
      <c r="AM19" s="106" t="str">
        <f t="shared" si="6"/>
        <v xml:space="preserve"> </v>
      </c>
      <c r="AN19" s="102">
        <f t="shared" si="7"/>
        <v>2</v>
      </c>
      <c r="AO19" s="103" t="str">
        <f t="shared" si="8"/>
        <v xml:space="preserve"> </v>
      </c>
      <c r="AP19" s="104" t="str">
        <f t="shared" si="9"/>
        <v xml:space="preserve"> </v>
      </c>
      <c r="AQ19" s="107">
        <f t="shared" si="10"/>
        <v>1</v>
      </c>
      <c r="AR19" s="101" t="str">
        <f t="shared" si="11"/>
        <v xml:space="preserve"> </v>
      </c>
      <c r="AS19" s="102">
        <f t="shared" si="12"/>
        <v>1</v>
      </c>
      <c r="AT19" s="103" t="str">
        <f t="shared" si="13"/>
        <v xml:space="preserve"> </v>
      </c>
      <c r="AU19" s="104">
        <f t="shared" si="14"/>
        <v>2</v>
      </c>
      <c r="AV19" s="105" t="str">
        <f t="shared" si="15"/>
        <v xml:space="preserve"> </v>
      </c>
      <c r="AW19" s="106" t="str">
        <f t="shared" si="16"/>
        <v xml:space="preserve"> </v>
      </c>
      <c r="AX19" s="102">
        <f t="shared" si="17"/>
        <v>2</v>
      </c>
      <c r="AY19" s="103" t="str">
        <f t="shared" si="18"/>
        <v xml:space="preserve"> </v>
      </c>
      <c r="AZ19" s="104" t="str">
        <f t="shared" si="19"/>
        <v xml:space="preserve"> </v>
      </c>
      <c r="BA19" s="107">
        <f t="shared" si="20"/>
        <v>1</v>
      </c>
      <c r="BB19" s="101" t="str">
        <f t="shared" si="21"/>
        <v xml:space="preserve"> </v>
      </c>
      <c r="BC19" s="102">
        <f t="shared" si="22"/>
        <v>2</v>
      </c>
      <c r="BD19" s="103" t="str">
        <f t="shared" si="23"/>
        <v xml:space="preserve"> </v>
      </c>
      <c r="BE19" s="104" t="str">
        <f t="shared" si="24"/>
        <v xml:space="preserve"> </v>
      </c>
      <c r="BF19" s="105">
        <f t="shared" si="25"/>
        <v>1</v>
      </c>
      <c r="BG19" s="106" t="str">
        <f t="shared" si="26"/>
        <v xml:space="preserve"> </v>
      </c>
      <c r="BH19" s="102">
        <f t="shared" si="27"/>
        <v>2</v>
      </c>
      <c r="BI19" s="103" t="str">
        <f t="shared" si="28"/>
        <v xml:space="preserve"> </v>
      </c>
      <c r="BJ19" s="104" t="str">
        <f t="shared" si="29"/>
        <v xml:space="preserve"> </v>
      </c>
      <c r="BK19" s="105" t="str">
        <f t="shared" si="30"/>
        <v xml:space="preserve"> </v>
      </c>
      <c r="BL19" s="198"/>
      <c r="BM19" t="s">
        <v>86</v>
      </c>
      <c r="BN19">
        <v>70</v>
      </c>
      <c r="BO19" t="s">
        <v>86</v>
      </c>
    </row>
    <row r="20" spans="1:67" ht="14.25" customHeight="1" x14ac:dyDescent="0.25">
      <c r="A20" s="64" t="s">
        <v>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1</v>
      </c>
      <c r="AF20" s="65">
        <f t="shared" si="0"/>
        <v>60</v>
      </c>
      <c r="AG20" s="152" t="str">
        <f t="shared" si="31"/>
        <v>TS27</v>
      </c>
      <c r="AH20" s="101" t="str">
        <f t="shared" si="1"/>
        <v xml:space="preserve"> </v>
      </c>
      <c r="AI20" s="102" t="str">
        <f t="shared" si="2"/>
        <v xml:space="preserve"> </v>
      </c>
      <c r="AJ20" s="103" t="str">
        <f t="shared" si="3"/>
        <v xml:space="preserve"> </v>
      </c>
      <c r="AK20" s="104" t="str">
        <f t="shared" si="4"/>
        <v xml:space="preserve"> </v>
      </c>
      <c r="AL20" s="105" t="str">
        <f t="shared" si="5"/>
        <v xml:space="preserve"> </v>
      </c>
      <c r="AM20" s="106" t="str">
        <f t="shared" si="6"/>
        <v xml:space="preserve"> </v>
      </c>
      <c r="AN20" s="102">
        <f t="shared" si="7"/>
        <v>1</v>
      </c>
      <c r="AO20" s="103" t="str">
        <f t="shared" si="8"/>
        <v xml:space="preserve"> </v>
      </c>
      <c r="AP20" s="104" t="str">
        <f t="shared" si="9"/>
        <v xml:space="preserve"> </v>
      </c>
      <c r="AQ20" s="107">
        <f t="shared" si="10"/>
        <v>1</v>
      </c>
      <c r="AR20" s="101" t="str">
        <f t="shared" si="11"/>
        <v xml:space="preserve"> </v>
      </c>
      <c r="AS20" s="102">
        <f t="shared" si="12"/>
        <v>1</v>
      </c>
      <c r="AT20" s="103" t="str">
        <f t="shared" si="13"/>
        <v xml:space="preserve"> </v>
      </c>
      <c r="AU20" s="104">
        <f t="shared" si="14"/>
        <v>1</v>
      </c>
      <c r="AV20" s="105" t="str">
        <f t="shared" si="15"/>
        <v xml:space="preserve"> </v>
      </c>
      <c r="AW20" s="106" t="str">
        <f t="shared" si="16"/>
        <v xml:space="preserve"> </v>
      </c>
      <c r="AX20" s="102">
        <f t="shared" si="17"/>
        <v>1</v>
      </c>
      <c r="AY20" s="103" t="str">
        <f t="shared" si="18"/>
        <v xml:space="preserve"> </v>
      </c>
      <c r="AZ20" s="104">
        <f t="shared" si="19"/>
        <v>1</v>
      </c>
      <c r="BA20" s="107">
        <f t="shared" si="20"/>
        <v>1</v>
      </c>
      <c r="BB20" s="101" t="str">
        <f t="shared" si="21"/>
        <v xml:space="preserve"> </v>
      </c>
      <c r="BC20" s="102">
        <f t="shared" si="22"/>
        <v>1</v>
      </c>
      <c r="BD20" s="103" t="str">
        <f t="shared" si="23"/>
        <v xml:space="preserve"> </v>
      </c>
      <c r="BE20" s="104">
        <f t="shared" si="24"/>
        <v>1</v>
      </c>
      <c r="BF20" s="105" t="str">
        <f t="shared" si="25"/>
        <v xml:space="preserve"> </v>
      </c>
      <c r="BG20" s="106" t="str">
        <f t="shared" si="26"/>
        <v xml:space="preserve"> </v>
      </c>
      <c r="BH20" s="102">
        <f t="shared" si="27"/>
        <v>1</v>
      </c>
      <c r="BI20" s="103" t="str">
        <f t="shared" si="28"/>
        <v xml:space="preserve"> </v>
      </c>
      <c r="BJ20" s="104">
        <f t="shared" si="29"/>
        <v>1</v>
      </c>
      <c r="BK20" s="105">
        <f t="shared" si="30"/>
        <v>1</v>
      </c>
      <c r="BL20" s="198"/>
      <c r="BM20" t="s">
        <v>91</v>
      </c>
      <c r="BN20">
        <v>20</v>
      </c>
      <c r="BO20" t="s">
        <v>91</v>
      </c>
    </row>
    <row r="21" spans="1:67" ht="14.25" customHeight="1" x14ac:dyDescent="0.25">
      <c r="A21" s="64" t="s">
        <v>82</v>
      </c>
      <c r="B21">
        <v>0</v>
      </c>
      <c r="C21">
        <v>1</v>
      </c>
      <c r="D21">
        <v>0</v>
      </c>
      <c r="E21">
        <v>1</v>
      </c>
      <c r="F21">
        <v>0</v>
      </c>
      <c r="G21">
        <v>0</v>
      </c>
      <c r="H21">
        <v>2</v>
      </c>
      <c r="I21">
        <v>0</v>
      </c>
      <c r="J21">
        <v>0</v>
      </c>
      <c r="K21">
        <v>1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2</v>
      </c>
      <c r="S21">
        <v>0</v>
      </c>
      <c r="T21">
        <v>0</v>
      </c>
      <c r="U21">
        <v>1</v>
      </c>
      <c r="V21">
        <v>0</v>
      </c>
      <c r="W21">
        <v>2</v>
      </c>
      <c r="X21">
        <v>0</v>
      </c>
      <c r="Y21">
        <v>0</v>
      </c>
      <c r="Z21">
        <v>1</v>
      </c>
      <c r="AA21">
        <v>0</v>
      </c>
      <c r="AB21">
        <v>2</v>
      </c>
      <c r="AC21">
        <v>0</v>
      </c>
      <c r="AD21">
        <v>0</v>
      </c>
      <c r="AE21">
        <v>0</v>
      </c>
      <c r="AF21" s="65">
        <f t="shared" si="0"/>
        <v>60</v>
      </c>
      <c r="AG21" s="152" t="str">
        <f t="shared" si="31"/>
        <v>TS36</v>
      </c>
      <c r="AH21" s="101" t="str">
        <f t="shared" si="1"/>
        <v xml:space="preserve"> </v>
      </c>
      <c r="AI21" s="102">
        <f t="shared" si="2"/>
        <v>1</v>
      </c>
      <c r="AJ21" s="103" t="str">
        <f t="shared" si="3"/>
        <v xml:space="preserve"> </v>
      </c>
      <c r="AK21" s="104">
        <f t="shared" si="4"/>
        <v>1</v>
      </c>
      <c r="AL21" s="105" t="str">
        <f t="shared" si="5"/>
        <v xml:space="preserve"> </v>
      </c>
      <c r="AM21" s="106" t="str">
        <f t="shared" si="6"/>
        <v xml:space="preserve"> </v>
      </c>
      <c r="AN21" s="102">
        <f t="shared" si="7"/>
        <v>2</v>
      </c>
      <c r="AO21" s="103" t="str">
        <f t="shared" si="8"/>
        <v xml:space="preserve"> </v>
      </c>
      <c r="AP21" s="104" t="str">
        <f t="shared" si="9"/>
        <v xml:space="preserve"> </v>
      </c>
      <c r="AQ21" s="107">
        <f t="shared" si="10"/>
        <v>1</v>
      </c>
      <c r="AR21" s="101" t="str">
        <f t="shared" si="11"/>
        <v xml:space="preserve"> </v>
      </c>
      <c r="AS21" s="102">
        <f t="shared" si="12"/>
        <v>2</v>
      </c>
      <c r="AT21" s="103" t="str">
        <f t="shared" si="13"/>
        <v xml:space="preserve"> </v>
      </c>
      <c r="AU21" s="104" t="str">
        <f t="shared" si="14"/>
        <v xml:space="preserve"> </v>
      </c>
      <c r="AV21" s="105" t="str">
        <f t="shared" si="15"/>
        <v xml:space="preserve"> </v>
      </c>
      <c r="AW21" s="106" t="str">
        <f t="shared" si="16"/>
        <v xml:space="preserve"> </v>
      </c>
      <c r="AX21" s="102">
        <f t="shared" si="17"/>
        <v>2</v>
      </c>
      <c r="AY21" s="103" t="str">
        <f t="shared" si="18"/>
        <v xml:space="preserve"> </v>
      </c>
      <c r="AZ21" s="104" t="str">
        <f t="shared" si="19"/>
        <v xml:space="preserve"> </v>
      </c>
      <c r="BA21" s="107">
        <f t="shared" si="20"/>
        <v>1</v>
      </c>
      <c r="BB21" s="101" t="str">
        <f t="shared" si="21"/>
        <v xml:space="preserve"> </v>
      </c>
      <c r="BC21" s="102">
        <f t="shared" si="22"/>
        <v>2</v>
      </c>
      <c r="BD21" s="103" t="str">
        <f t="shared" si="23"/>
        <v xml:space="preserve"> </v>
      </c>
      <c r="BE21" s="104" t="str">
        <f t="shared" si="24"/>
        <v xml:space="preserve"> </v>
      </c>
      <c r="BF21" s="105">
        <f t="shared" si="25"/>
        <v>1</v>
      </c>
      <c r="BG21" s="106" t="str">
        <f t="shared" si="26"/>
        <v xml:space="preserve"> </v>
      </c>
      <c r="BH21" s="102">
        <f t="shared" si="27"/>
        <v>2</v>
      </c>
      <c r="BI21" s="103" t="str">
        <f t="shared" si="28"/>
        <v xml:space="preserve"> </v>
      </c>
      <c r="BJ21" s="104" t="str">
        <f t="shared" si="29"/>
        <v xml:space="preserve"> </v>
      </c>
      <c r="BK21" s="105" t="str">
        <f t="shared" si="30"/>
        <v xml:space="preserve"> </v>
      </c>
      <c r="BL21" s="198"/>
      <c r="BM21" t="s">
        <v>79</v>
      </c>
      <c r="BN21">
        <v>60</v>
      </c>
      <c r="BO21" t="s">
        <v>79</v>
      </c>
    </row>
    <row r="22" spans="1:67" ht="14.25" customHeight="1" thickBot="1" x14ac:dyDescent="0.3">
      <c r="A22" s="66" t="s">
        <v>81</v>
      </c>
      <c r="B22">
        <v>0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0</v>
      </c>
      <c r="J22">
        <v>3</v>
      </c>
      <c r="K22">
        <v>1</v>
      </c>
      <c r="L22">
        <v>0</v>
      </c>
      <c r="M22">
        <v>1</v>
      </c>
      <c r="N22">
        <v>0</v>
      </c>
      <c r="O22">
        <v>2</v>
      </c>
      <c r="P22">
        <v>0</v>
      </c>
      <c r="Q22">
        <v>0</v>
      </c>
      <c r="R22">
        <v>2</v>
      </c>
      <c r="S22">
        <v>0</v>
      </c>
      <c r="T22">
        <v>0</v>
      </c>
      <c r="U22">
        <v>2</v>
      </c>
      <c r="V22">
        <v>0</v>
      </c>
      <c r="W22">
        <v>2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D22">
        <v>2</v>
      </c>
      <c r="AE22">
        <v>1</v>
      </c>
      <c r="AF22" s="65">
        <f t="shared" si="0"/>
        <v>60</v>
      </c>
      <c r="AG22" s="155" t="str">
        <f t="shared" si="31"/>
        <v>TS35</v>
      </c>
      <c r="AH22" s="109" t="str">
        <f t="shared" si="1"/>
        <v xml:space="preserve"> </v>
      </c>
      <c r="AI22" s="110">
        <f t="shared" si="2"/>
        <v>1</v>
      </c>
      <c r="AJ22" s="111" t="str">
        <f t="shared" si="3"/>
        <v xml:space="preserve"> </v>
      </c>
      <c r="AK22" s="112">
        <f t="shared" si="4"/>
        <v>1</v>
      </c>
      <c r="AL22" s="113" t="str">
        <f t="shared" si="5"/>
        <v xml:space="preserve"> </v>
      </c>
      <c r="AM22" s="114" t="str">
        <f t="shared" si="6"/>
        <v xml:space="preserve"> </v>
      </c>
      <c r="AN22" s="110">
        <f t="shared" si="7"/>
        <v>2</v>
      </c>
      <c r="AO22" s="111" t="str">
        <f t="shared" si="8"/>
        <v xml:space="preserve"> </v>
      </c>
      <c r="AP22" s="112">
        <f t="shared" si="9"/>
        <v>3</v>
      </c>
      <c r="AQ22" s="115">
        <f t="shared" si="10"/>
        <v>1</v>
      </c>
      <c r="AR22" s="109" t="str">
        <f t="shared" si="11"/>
        <v xml:space="preserve"> </v>
      </c>
      <c r="AS22" s="110">
        <f t="shared" si="12"/>
        <v>1</v>
      </c>
      <c r="AT22" s="111" t="str">
        <f t="shared" si="13"/>
        <v xml:space="preserve"> </v>
      </c>
      <c r="AU22" s="112">
        <f t="shared" si="14"/>
        <v>2</v>
      </c>
      <c r="AV22" s="113" t="str">
        <f t="shared" si="15"/>
        <v xml:space="preserve"> </v>
      </c>
      <c r="AW22" s="114" t="str">
        <f t="shared" si="16"/>
        <v xml:space="preserve"> </v>
      </c>
      <c r="AX22" s="110">
        <f t="shared" si="17"/>
        <v>2</v>
      </c>
      <c r="AY22" s="111" t="str">
        <f t="shared" si="18"/>
        <v xml:space="preserve"> </v>
      </c>
      <c r="AZ22" s="112" t="str">
        <f t="shared" si="19"/>
        <v xml:space="preserve"> </v>
      </c>
      <c r="BA22" s="115">
        <f t="shared" si="20"/>
        <v>2</v>
      </c>
      <c r="BB22" s="109" t="str">
        <f t="shared" si="21"/>
        <v xml:space="preserve"> </v>
      </c>
      <c r="BC22" s="110">
        <f t="shared" si="22"/>
        <v>2</v>
      </c>
      <c r="BD22" s="111" t="str">
        <f t="shared" si="23"/>
        <v xml:space="preserve"> </v>
      </c>
      <c r="BE22" s="112" t="str">
        <f t="shared" si="24"/>
        <v xml:space="preserve"> </v>
      </c>
      <c r="BF22" s="113">
        <f t="shared" si="25"/>
        <v>1</v>
      </c>
      <c r="BG22" s="114" t="str">
        <f t="shared" si="26"/>
        <v xml:space="preserve"> </v>
      </c>
      <c r="BH22" s="110">
        <f t="shared" si="27"/>
        <v>1</v>
      </c>
      <c r="BI22" s="111" t="str">
        <f t="shared" si="28"/>
        <v xml:space="preserve"> </v>
      </c>
      <c r="BJ22" s="112">
        <f t="shared" si="29"/>
        <v>2</v>
      </c>
      <c r="BK22" s="113">
        <f t="shared" si="30"/>
        <v>1</v>
      </c>
      <c r="BL22" s="199"/>
      <c r="BM22" t="s">
        <v>67</v>
      </c>
      <c r="BN22">
        <v>30</v>
      </c>
      <c r="BO22" t="s">
        <v>67</v>
      </c>
    </row>
    <row r="23" spans="1:67" ht="14.25" customHeight="1" x14ac:dyDescent="0.25">
      <c r="A23" s="64" t="s">
        <v>63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0</v>
      </c>
      <c r="R23">
        <v>2</v>
      </c>
      <c r="S23">
        <v>1</v>
      </c>
      <c r="T23">
        <v>0</v>
      </c>
      <c r="U23">
        <v>0</v>
      </c>
      <c r="V23">
        <v>0</v>
      </c>
      <c r="W23">
        <v>2</v>
      </c>
      <c r="X23">
        <v>1</v>
      </c>
      <c r="Y23">
        <v>0</v>
      </c>
      <c r="Z23">
        <v>0</v>
      </c>
      <c r="AA23">
        <v>0</v>
      </c>
      <c r="AB23">
        <v>2</v>
      </c>
      <c r="AC23">
        <v>1</v>
      </c>
      <c r="AD23">
        <v>0</v>
      </c>
      <c r="AE23">
        <v>0</v>
      </c>
      <c r="AF23" s="65">
        <f t="shared" si="0"/>
        <v>30</v>
      </c>
      <c r="AG23" s="151" t="str">
        <f t="shared" si="31"/>
        <v>TS16</v>
      </c>
      <c r="AH23" s="117">
        <f t="shared" si="1"/>
        <v>1</v>
      </c>
      <c r="AI23" s="118">
        <f t="shared" si="2"/>
        <v>1</v>
      </c>
      <c r="AJ23" s="119" t="str">
        <f t="shared" si="3"/>
        <v xml:space="preserve"> </v>
      </c>
      <c r="AK23" s="120" t="str">
        <f t="shared" si="4"/>
        <v xml:space="preserve"> </v>
      </c>
      <c r="AL23" s="121" t="str">
        <f t="shared" si="5"/>
        <v xml:space="preserve"> </v>
      </c>
      <c r="AM23" s="122" t="str">
        <f t="shared" si="6"/>
        <v xml:space="preserve"> </v>
      </c>
      <c r="AN23" s="118">
        <f t="shared" si="7"/>
        <v>2</v>
      </c>
      <c r="AO23" s="119" t="str">
        <f t="shared" si="8"/>
        <v xml:space="preserve"> </v>
      </c>
      <c r="AP23" s="120" t="str">
        <f t="shared" si="9"/>
        <v xml:space="preserve"> </v>
      </c>
      <c r="AQ23" s="123" t="str">
        <f t="shared" si="10"/>
        <v xml:space="preserve"> </v>
      </c>
      <c r="AR23" s="117" t="str">
        <f t="shared" si="11"/>
        <v xml:space="preserve"> </v>
      </c>
      <c r="AS23" s="118">
        <f t="shared" si="12"/>
        <v>1</v>
      </c>
      <c r="AT23" s="119">
        <f t="shared" si="13"/>
        <v>1</v>
      </c>
      <c r="AU23" s="120">
        <f t="shared" si="14"/>
        <v>1</v>
      </c>
      <c r="AV23" s="121" t="str">
        <f t="shared" si="15"/>
        <v xml:space="preserve"> </v>
      </c>
      <c r="AW23" s="122" t="str">
        <f t="shared" si="16"/>
        <v xml:space="preserve"> </v>
      </c>
      <c r="AX23" s="118">
        <f t="shared" si="17"/>
        <v>2</v>
      </c>
      <c r="AY23" s="119">
        <f t="shared" si="18"/>
        <v>1</v>
      </c>
      <c r="AZ23" s="120" t="str">
        <f t="shared" si="19"/>
        <v xml:space="preserve"> </v>
      </c>
      <c r="BA23" s="123" t="str">
        <f t="shared" si="20"/>
        <v xml:space="preserve"> </v>
      </c>
      <c r="BB23" s="117" t="str">
        <f t="shared" si="21"/>
        <v xml:space="preserve"> </v>
      </c>
      <c r="BC23" s="118">
        <f t="shared" si="22"/>
        <v>2</v>
      </c>
      <c r="BD23" s="119">
        <f t="shared" si="23"/>
        <v>1</v>
      </c>
      <c r="BE23" s="120" t="str">
        <f t="shared" si="24"/>
        <v xml:space="preserve"> </v>
      </c>
      <c r="BF23" s="121" t="str">
        <f t="shared" si="25"/>
        <v xml:space="preserve"> </v>
      </c>
      <c r="BG23" s="122" t="str">
        <f t="shared" si="26"/>
        <v xml:space="preserve"> </v>
      </c>
      <c r="BH23" s="118">
        <f t="shared" si="27"/>
        <v>2</v>
      </c>
      <c r="BI23" s="119">
        <f t="shared" si="28"/>
        <v>1</v>
      </c>
      <c r="BJ23" s="120" t="str">
        <f t="shared" si="29"/>
        <v xml:space="preserve"> </v>
      </c>
      <c r="BK23" s="121" t="str">
        <f t="shared" si="30"/>
        <v xml:space="preserve"> </v>
      </c>
      <c r="BL23" s="198" t="s">
        <v>101</v>
      </c>
      <c r="BM23" t="s">
        <v>88</v>
      </c>
      <c r="BN23">
        <v>70</v>
      </c>
      <c r="BO23" t="s">
        <v>88</v>
      </c>
    </row>
    <row r="24" spans="1:67" ht="14.25" customHeight="1" x14ac:dyDescent="0.25">
      <c r="A24" s="64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3</v>
      </c>
      <c r="N24">
        <v>1</v>
      </c>
      <c r="O24">
        <v>0</v>
      </c>
      <c r="P24">
        <v>0</v>
      </c>
      <c r="Q24">
        <v>0</v>
      </c>
      <c r="R24">
        <v>3</v>
      </c>
      <c r="S24">
        <v>1</v>
      </c>
      <c r="T24">
        <v>0</v>
      </c>
      <c r="U24">
        <v>0</v>
      </c>
      <c r="V24">
        <v>0</v>
      </c>
      <c r="W24">
        <v>3</v>
      </c>
      <c r="X24">
        <v>1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1</v>
      </c>
      <c r="AF24" s="65">
        <f t="shared" si="0"/>
        <v>30</v>
      </c>
      <c r="AG24" s="152" t="str">
        <f t="shared" si="31"/>
        <v>TS15</v>
      </c>
      <c r="AH24" s="101" t="str">
        <f t="shared" si="1"/>
        <v xml:space="preserve"> </v>
      </c>
      <c r="AI24" s="102" t="str">
        <f t="shared" si="2"/>
        <v xml:space="preserve"> </v>
      </c>
      <c r="AJ24" s="103" t="str">
        <f t="shared" si="3"/>
        <v xml:space="preserve"> </v>
      </c>
      <c r="AK24" s="104" t="str">
        <f t="shared" si="4"/>
        <v xml:space="preserve"> </v>
      </c>
      <c r="AL24" s="105" t="str">
        <f t="shared" si="5"/>
        <v xml:space="preserve"> </v>
      </c>
      <c r="AM24" s="106" t="str">
        <f t="shared" si="6"/>
        <v xml:space="preserve"> </v>
      </c>
      <c r="AN24" s="102">
        <f t="shared" si="7"/>
        <v>1</v>
      </c>
      <c r="AO24" s="103" t="str">
        <f t="shared" si="8"/>
        <v xml:space="preserve"> </v>
      </c>
      <c r="AP24" s="104">
        <f t="shared" si="9"/>
        <v>1</v>
      </c>
      <c r="AQ24" s="107">
        <f t="shared" si="10"/>
        <v>1</v>
      </c>
      <c r="AR24" s="101" t="str">
        <f t="shared" si="11"/>
        <v xml:space="preserve"> </v>
      </c>
      <c r="AS24" s="102">
        <f t="shared" si="12"/>
        <v>3</v>
      </c>
      <c r="AT24" s="103">
        <f t="shared" si="13"/>
        <v>1</v>
      </c>
      <c r="AU24" s="104" t="str">
        <f t="shared" si="14"/>
        <v xml:space="preserve"> </v>
      </c>
      <c r="AV24" s="105" t="str">
        <f t="shared" si="15"/>
        <v xml:space="preserve"> </v>
      </c>
      <c r="AW24" s="106" t="str">
        <f t="shared" si="16"/>
        <v xml:space="preserve"> </v>
      </c>
      <c r="AX24" s="102">
        <f t="shared" si="17"/>
        <v>3</v>
      </c>
      <c r="AY24" s="103">
        <f t="shared" si="18"/>
        <v>1</v>
      </c>
      <c r="AZ24" s="104" t="str">
        <f t="shared" si="19"/>
        <v xml:space="preserve"> </v>
      </c>
      <c r="BA24" s="107" t="str">
        <f t="shared" si="20"/>
        <v xml:space="preserve"> </v>
      </c>
      <c r="BB24" s="101" t="str">
        <f t="shared" si="21"/>
        <v xml:space="preserve"> </v>
      </c>
      <c r="BC24" s="102">
        <f t="shared" si="22"/>
        <v>3</v>
      </c>
      <c r="BD24" s="103">
        <f t="shared" si="23"/>
        <v>1</v>
      </c>
      <c r="BE24" s="104" t="str">
        <f t="shared" si="24"/>
        <v xml:space="preserve"> </v>
      </c>
      <c r="BF24" s="105" t="str">
        <f t="shared" si="25"/>
        <v xml:space="preserve"> </v>
      </c>
      <c r="BG24" s="106" t="str">
        <f t="shared" si="26"/>
        <v xml:space="preserve"> </v>
      </c>
      <c r="BH24" s="102">
        <f t="shared" si="27"/>
        <v>1</v>
      </c>
      <c r="BI24" s="103" t="str">
        <f t="shared" si="28"/>
        <v xml:space="preserve"> </v>
      </c>
      <c r="BJ24" s="104">
        <f t="shared" si="29"/>
        <v>1</v>
      </c>
      <c r="BK24" s="105">
        <f t="shared" si="30"/>
        <v>1</v>
      </c>
      <c r="BL24" s="198"/>
      <c r="BM24" t="s">
        <v>51</v>
      </c>
      <c r="BN24">
        <v>30</v>
      </c>
      <c r="BO24" t="s">
        <v>51</v>
      </c>
    </row>
    <row r="25" spans="1:67" ht="14.25" customHeight="1" x14ac:dyDescent="0.25">
      <c r="A25" s="66" t="s">
        <v>67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3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2</v>
      </c>
      <c r="S25">
        <v>1</v>
      </c>
      <c r="T25">
        <v>0</v>
      </c>
      <c r="U25">
        <v>0</v>
      </c>
      <c r="V25">
        <v>0</v>
      </c>
      <c r="W25">
        <v>2</v>
      </c>
      <c r="X25">
        <v>1</v>
      </c>
      <c r="Y25">
        <v>0</v>
      </c>
      <c r="Z25">
        <v>0</v>
      </c>
      <c r="AA25">
        <v>0</v>
      </c>
      <c r="AB25">
        <v>1</v>
      </c>
      <c r="AC25">
        <v>0</v>
      </c>
      <c r="AD25">
        <v>2</v>
      </c>
      <c r="AE25">
        <v>0</v>
      </c>
      <c r="AF25" s="65">
        <f t="shared" si="0"/>
        <v>30</v>
      </c>
      <c r="AG25" s="152" t="str">
        <f t="shared" si="31"/>
        <v>TS20</v>
      </c>
      <c r="AH25" s="101" t="str">
        <f t="shared" si="1"/>
        <v xml:space="preserve"> </v>
      </c>
      <c r="AI25" s="102">
        <f t="shared" si="2"/>
        <v>1</v>
      </c>
      <c r="AJ25" s="103" t="str">
        <f t="shared" si="3"/>
        <v xml:space="preserve"> </v>
      </c>
      <c r="AK25" s="104">
        <f t="shared" si="4"/>
        <v>1</v>
      </c>
      <c r="AL25" s="105" t="str">
        <f t="shared" si="5"/>
        <v xml:space="preserve"> </v>
      </c>
      <c r="AM25" s="106" t="str">
        <f t="shared" si="6"/>
        <v xml:space="preserve"> </v>
      </c>
      <c r="AN25" s="102">
        <f t="shared" si="7"/>
        <v>3</v>
      </c>
      <c r="AO25" s="103" t="str">
        <f t="shared" si="8"/>
        <v xml:space="preserve"> </v>
      </c>
      <c r="AP25" s="104">
        <f t="shared" si="9"/>
        <v>1</v>
      </c>
      <c r="AQ25" s="107" t="str">
        <f t="shared" si="10"/>
        <v xml:space="preserve"> </v>
      </c>
      <c r="AR25" s="101" t="str">
        <f t="shared" si="11"/>
        <v xml:space="preserve"> </v>
      </c>
      <c r="AS25" s="102">
        <f t="shared" si="12"/>
        <v>1</v>
      </c>
      <c r="AT25" s="103">
        <f t="shared" si="13"/>
        <v>1</v>
      </c>
      <c r="AU25" s="104" t="str">
        <f t="shared" si="14"/>
        <v xml:space="preserve"> </v>
      </c>
      <c r="AV25" s="105" t="str">
        <f t="shared" si="15"/>
        <v xml:space="preserve"> </v>
      </c>
      <c r="AW25" s="106" t="str">
        <f t="shared" si="16"/>
        <v xml:space="preserve"> </v>
      </c>
      <c r="AX25" s="102">
        <f t="shared" si="17"/>
        <v>2</v>
      </c>
      <c r="AY25" s="103">
        <f t="shared" si="18"/>
        <v>1</v>
      </c>
      <c r="AZ25" s="104" t="str">
        <f t="shared" si="19"/>
        <v xml:space="preserve"> </v>
      </c>
      <c r="BA25" s="107" t="str">
        <f t="shared" si="20"/>
        <v xml:space="preserve"> </v>
      </c>
      <c r="BB25" s="101" t="str">
        <f t="shared" si="21"/>
        <v xml:space="preserve"> </v>
      </c>
      <c r="BC25" s="102">
        <f t="shared" si="22"/>
        <v>2</v>
      </c>
      <c r="BD25" s="103">
        <f t="shared" si="23"/>
        <v>1</v>
      </c>
      <c r="BE25" s="104" t="str">
        <f t="shared" si="24"/>
        <v xml:space="preserve"> </v>
      </c>
      <c r="BF25" s="105" t="str">
        <f t="shared" si="25"/>
        <v xml:space="preserve"> </v>
      </c>
      <c r="BG25" s="106" t="str">
        <f t="shared" si="26"/>
        <v xml:space="preserve"> </v>
      </c>
      <c r="BH25" s="102">
        <f t="shared" si="27"/>
        <v>1</v>
      </c>
      <c r="BI25" s="103" t="str">
        <f t="shared" si="28"/>
        <v xml:space="preserve"> </v>
      </c>
      <c r="BJ25" s="104">
        <f t="shared" si="29"/>
        <v>2</v>
      </c>
      <c r="BK25" s="105" t="str">
        <f t="shared" si="30"/>
        <v xml:space="preserve"> </v>
      </c>
      <c r="BL25" s="198"/>
      <c r="BM25" t="s">
        <v>72</v>
      </c>
      <c r="BN25">
        <v>70</v>
      </c>
      <c r="BO25" t="s">
        <v>72</v>
      </c>
    </row>
    <row r="26" spans="1:67" ht="14.25" customHeight="1" x14ac:dyDescent="0.25">
      <c r="A26" s="66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1</v>
      </c>
      <c r="L26">
        <v>0</v>
      </c>
      <c r="M26">
        <v>2</v>
      </c>
      <c r="N26">
        <v>1</v>
      </c>
      <c r="O26">
        <v>0</v>
      </c>
      <c r="P26">
        <v>0</v>
      </c>
      <c r="Q26">
        <v>0</v>
      </c>
      <c r="R26">
        <v>2</v>
      </c>
      <c r="S26">
        <v>1</v>
      </c>
      <c r="T26">
        <v>0</v>
      </c>
      <c r="U26">
        <v>0</v>
      </c>
      <c r="V26">
        <v>0</v>
      </c>
      <c r="W26">
        <v>2</v>
      </c>
      <c r="X26">
        <v>1</v>
      </c>
      <c r="Y26">
        <v>0</v>
      </c>
      <c r="Z26">
        <v>0</v>
      </c>
      <c r="AA26">
        <v>0</v>
      </c>
      <c r="AB26">
        <v>3</v>
      </c>
      <c r="AC26">
        <v>1</v>
      </c>
      <c r="AD26">
        <v>0</v>
      </c>
      <c r="AE26">
        <v>0</v>
      </c>
      <c r="AF26" s="65">
        <f t="shared" si="0"/>
        <v>30</v>
      </c>
      <c r="AG26" s="152" t="str">
        <f t="shared" si="31"/>
        <v>TS3</v>
      </c>
      <c r="AH26" s="101" t="str">
        <f t="shared" si="1"/>
        <v xml:space="preserve"> </v>
      </c>
      <c r="AI26" s="102" t="str">
        <f t="shared" si="2"/>
        <v xml:space="preserve"> </v>
      </c>
      <c r="AJ26" s="103" t="str">
        <f t="shared" si="3"/>
        <v xml:space="preserve"> </v>
      </c>
      <c r="AK26" s="104" t="str">
        <f t="shared" si="4"/>
        <v xml:space="preserve"> </v>
      </c>
      <c r="AL26" s="105" t="str">
        <f t="shared" si="5"/>
        <v xml:space="preserve"> </v>
      </c>
      <c r="AM26" s="106" t="str">
        <f t="shared" si="6"/>
        <v xml:space="preserve"> </v>
      </c>
      <c r="AN26" s="102">
        <f t="shared" si="7"/>
        <v>2</v>
      </c>
      <c r="AO26" s="103" t="str">
        <f t="shared" si="8"/>
        <v xml:space="preserve"> </v>
      </c>
      <c r="AP26" s="104" t="str">
        <f t="shared" si="9"/>
        <v xml:space="preserve"> </v>
      </c>
      <c r="AQ26" s="107">
        <f t="shared" si="10"/>
        <v>1</v>
      </c>
      <c r="AR26" s="101" t="str">
        <f t="shared" si="11"/>
        <v xml:space="preserve"> </v>
      </c>
      <c r="AS26" s="102">
        <f t="shared" si="12"/>
        <v>2</v>
      </c>
      <c r="AT26" s="103">
        <f t="shared" si="13"/>
        <v>1</v>
      </c>
      <c r="AU26" s="104" t="str">
        <f t="shared" si="14"/>
        <v xml:space="preserve"> </v>
      </c>
      <c r="AV26" s="105" t="str">
        <f t="shared" si="15"/>
        <v xml:space="preserve"> </v>
      </c>
      <c r="AW26" s="106" t="str">
        <f t="shared" si="16"/>
        <v xml:space="preserve"> </v>
      </c>
      <c r="AX26" s="102">
        <f t="shared" si="17"/>
        <v>2</v>
      </c>
      <c r="AY26" s="103">
        <f t="shared" si="18"/>
        <v>1</v>
      </c>
      <c r="AZ26" s="104" t="str">
        <f t="shared" si="19"/>
        <v xml:space="preserve"> </v>
      </c>
      <c r="BA26" s="107" t="str">
        <f t="shared" si="20"/>
        <v xml:space="preserve"> </v>
      </c>
      <c r="BB26" s="101" t="str">
        <f t="shared" si="21"/>
        <v xml:space="preserve"> </v>
      </c>
      <c r="BC26" s="102">
        <f t="shared" si="22"/>
        <v>2</v>
      </c>
      <c r="BD26" s="103">
        <f t="shared" si="23"/>
        <v>1</v>
      </c>
      <c r="BE26" s="104" t="str">
        <f t="shared" si="24"/>
        <v xml:space="preserve"> </v>
      </c>
      <c r="BF26" s="105" t="str">
        <f t="shared" si="25"/>
        <v xml:space="preserve"> </v>
      </c>
      <c r="BG26" s="106" t="str">
        <f t="shared" si="26"/>
        <v xml:space="preserve"> </v>
      </c>
      <c r="BH26" s="102">
        <f t="shared" si="27"/>
        <v>3</v>
      </c>
      <c r="BI26" s="103">
        <f t="shared" si="28"/>
        <v>1</v>
      </c>
      <c r="BJ26" s="104" t="str">
        <f t="shared" si="29"/>
        <v xml:space="preserve"> </v>
      </c>
      <c r="BK26" s="105" t="str">
        <f t="shared" si="30"/>
        <v xml:space="preserve"> </v>
      </c>
      <c r="BL26" s="198"/>
      <c r="BM26" t="s">
        <v>50</v>
      </c>
      <c r="BN26">
        <v>20</v>
      </c>
      <c r="BO26" t="s">
        <v>50</v>
      </c>
    </row>
    <row r="27" spans="1:67" ht="14.25" customHeight="1" x14ac:dyDescent="0.25">
      <c r="A27" s="66" t="s">
        <v>55</v>
      </c>
      <c r="B27">
        <v>0</v>
      </c>
      <c r="C27">
        <v>1</v>
      </c>
      <c r="D27">
        <v>0</v>
      </c>
      <c r="E27">
        <v>1</v>
      </c>
      <c r="F27">
        <v>0</v>
      </c>
      <c r="G27">
        <v>0</v>
      </c>
      <c r="H27">
        <v>3</v>
      </c>
      <c r="I27">
        <v>0</v>
      </c>
      <c r="J27">
        <v>1</v>
      </c>
      <c r="K27">
        <v>0</v>
      </c>
      <c r="L27">
        <v>0</v>
      </c>
      <c r="M27">
        <v>3</v>
      </c>
      <c r="N27">
        <v>1</v>
      </c>
      <c r="O27">
        <v>1</v>
      </c>
      <c r="P27">
        <v>0</v>
      </c>
      <c r="Q27">
        <v>0</v>
      </c>
      <c r="R27">
        <v>4</v>
      </c>
      <c r="S27">
        <v>1</v>
      </c>
      <c r="T27">
        <v>0</v>
      </c>
      <c r="U27">
        <v>0</v>
      </c>
      <c r="V27">
        <v>0</v>
      </c>
      <c r="W27">
        <v>4</v>
      </c>
      <c r="X27">
        <v>1</v>
      </c>
      <c r="Y27">
        <v>0</v>
      </c>
      <c r="Z27">
        <v>0</v>
      </c>
      <c r="AA27">
        <v>0</v>
      </c>
      <c r="AB27">
        <v>4</v>
      </c>
      <c r="AC27">
        <v>1</v>
      </c>
      <c r="AD27">
        <v>0</v>
      </c>
      <c r="AE27">
        <v>0</v>
      </c>
      <c r="AF27" s="65">
        <f t="shared" si="0"/>
        <v>30</v>
      </c>
      <c r="AG27" s="152" t="str">
        <f t="shared" si="31"/>
        <v>TS7</v>
      </c>
      <c r="AH27" s="101" t="str">
        <f t="shared" si="1"/>
        <v xml:space="preserve"> </v>
      </c>
      <c r="AI27" s="102">
        <f t="shared" si="2"/>
        <v>1</v>
      </c>
      <c r="AJ27" s="103" t="str">
        <f t="shared" si="3"/>
        <v xml:space="preserve"> </v>
      </c>
      <c r="AK27" s="104">
        <f t="shared" si="4"/>
        <v>1</v>
      </c>
      <c r="AL27" s="105" t="str">
        <f t="shared" si="5"/>
        <v xml:space="preserve"> </v>
      </c>
      <c r="AM27" s="106" t="str">
        <f t="shared" si="6"/>
        <v xml:space="preserve"> </v>
      </c>
      <c r="AN27" s="102">
        <f t="shared" si="7"/>
        <v>3</v>
      </c>
      <c r="AO27" s="103" t="str">
        <f t="shared" si="8"/>
        <v xml:space="preserve"> </v>
      </c>
      <c r="AP27" s="104">
        <f t="shared" si="9"/>
        <v>1</v>
      </c>
      <c r="AQ27" s="107" t="str">
        <f t="shared" si="10"/>
        <v xml:space="preserve"> </v>
      </c>
      <c r="AR27" s="101" t="str">
        <f t="shared" si="11"/>
        <v xml:space="preserve"> </v>
      </c>
      <c r="AS27" s="102">
        <f t="shared" si="12"/>
        <v>3</v>
      </c>
      <c r="AT27" s="103">
        <f t="shared" si="13"/>
        <v>1</v>
      </c>
      <c r="AU27" s="104">
        <f t="shared" si="14"/>
        <v>1</v>
      </c>
      <c r="AV27" s="105" t="str">
        <f t="shared" si="15"/>
        <v xml:space="preserve"> </v>
      </c>
      <c r="AW27" s="106" t="str">
        <f t="shared" si="16"/>
        <v xml:space="preserve"> </v>
      </c>
      <c r="AX27" s="102">
        <f t="shared" si="17"/>
        <v>4</v>
      </c>
      <c r="AY27" s="103">
        <f t="shared" si="18"/>
        <v>1</v>
      </c>
      <c r="AZ27" s="104" t="str">
        <f t="shared" si="19"/>
        <v xml:space="preserve"> </v>
      </c>
      <c r="BA27" s="107" t="str">
        <f t="shared" si="20"/>
        <v xml:space="preserve"> </v>
      </c>
      <c r="BB27" s="101" t="str">
        <f t="shared" si="21"/>
        <v xml:space="preserve"> </v>
      </c>
      <c r="BC27" s="102">
        <f t="shared" si="22"/>
        <v>4</v>
      </c>
      <c r="BD27" s="103">
        <f t="shared" si="23"/>
        <v>1</v>
      </c>
      <c r="BE27" s="104" t="str">
        <f t="shared" si="24"/>
        <v xml:space="preserve"> </v>
      </c>
      <c r="BF27" s="105" t="str">
        <f t="shared" si="25"/>
        <v xml:space="preserve"> </v>
      </c>
      <c r="BG27" s="106" t="str">
        <f t="shared" si="26"/>
        <v xml:space="preserve"> </v>
      </c>
      <c r="BH27" s="102">
        <f t="shared" si="27"/>
        <v>4</v>
      </c>
      <c r="BI27" s="103">
        <f t="shared" si="28"/>
        <v>1</v>
      </c>
      <c r="BJ27" s="104" t="str">
        <f t="shared" si="29"/>
        <v xml:space="preserve"> </v>
      </c>
      <c r="BK27" s="105" t="str">
        <f t="shared" si="30"/>
        <v xml:space="preserve"> </v>
      </c>
      <c r="BL27" s="198"/>
      <c r="BM27" t="s">
        <v>54</v>
      </c>
      <c r="BN27">
        <v>60</v>
      </c>
      <c r="BO27" t="s">
        <v>54</v>
      </c>
    </row>
    <row r="28" spans="1:67" ht="14.25" customHeight="1" x14ac:dyDescent="0.25">
      <c r="A28" s="66" t="s">
        <v>66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0</v>
      </c>
      <c r="R28">
        <v>2</v>
      </c>
      <c r="S28">
        <v>1</v>
      </c>
      <c r="T28">
        <v>0</v>
      </c>
      <c r="U28">
        <v>0</v>
      </c>
      <c r="V28">
        <v>0</v>
      </c>
      <c r="W28">
        <v>2</v>
      </c>
      <c r="X28">
        <v>1</v>
      </c>
      <c r="Y28">
        <v>0</v>
      </c>
      <c r="Z28">
        <v>0</v>
      </c>
      <c r="AA28">
        <v>0</v>
      </c>
      <c r="AB28">
        <v>2</v>
      </c>
      <c r="AC28">
        <v>1</v>
      </c>
      <c r="AD28">
        <v>0</v>
      </c>
      <c r="AE28">
        <v>0</v>
      </c>
      <c r="AF28" s="65">
        <f t="shared" si="0"/>
        <v>30</v>
      </c>
      <c r="AG28" s="152" t="str">
        <f t="shared" si="31"/>
        <v>TS19</v>
      </c>
      <c r="AH28" s="101" t="str">
        <f t="shared" si="1"/>
        <v xml:space="preserve"> </v>
      </c>
      <c r="AI28" s="102">
        <f t="shared" si="2"/>
        <v>1</v>
      </c>
      <c r="AJ28" s="103" t="str">
        <f t="shared" si="3"/>
        <v xml:space="preserve"> </v>
      </c>
      <c r="AK28" s="104" t="str">
        <f t="shared" si="4"/>
        <v xml:space="preserve"> </v>
      </c>
      <c r="AL28" s="105" t="str">
        <f t="shared" si="5"/>
        <v xml:space="preserve"> </v>
      </c>
      <c r="AM28" s="106" t="str">
        <f t="shared" si="6"/>
        <v xml:space="preserve"> </v>
      </c>
      <c r="AN28" s="102">
        <f t="shared" si="7"/>
        <v>2</v>
      </c>
      <c r="AO28" s="103" t="str">
        <f t="shared" si="8"/>
        <v xml:space="preserve"> </v>
      </c>
      <c r="AP28" s="104" t="str">
        <f t="shared" si="9"/>
        <v xml:space="preserve"> </v>
      </c>
      <c r="AQ28" s="107" t="str">
        <f t="shared" si="10"/>
        <v xml:space="preserve"> </v>
      </c>
      <c r="AR28" s="101" t="str">
        <f t="shared" si="11"/>
        <v xml:space="preserve"> </v>
      </c>
      <c r="AS28" s="102">
        <f t="shared" si="12"/>
        <v>2</v>
      </c>
      <c r="AT28" s="103" t="str">
        <f t="shared" si="13"/>
        <v xml:space="preserve"> </v>
      </c>
      <c r="AU28" s="104" t="str">
        <f t="shared" si="14"/>
        <v xml:space="preserve"> </v>
      </c>
      <c r="AV28" s="105" t="str">
        <f t="shared" si="15"/>
        <v xml:space="preserve"> </v>
      </c>
      <c r="AW28" s="106" t="str">
        <f t="shared" si="16"/>
        <v xml:space="preserve"> </v>
      </c>
      <c r="AX28" s="102">
        <f t="shared" si="17"/>
        <v>2</v>
      </c>
      <c r="AY28" s="103">
        <f t="shared" si="18"/>
        <v>1</v>
      </c>
      <c r="AZ28" s="104" t="str">
        <f t="shared" si="19"/>
        <v xml:space="preserve"> </v>
      </c>
      <c r="BA28" s="107" t="str">
        <f t="shared" si="20"/>
        <v xml:space="preserve"> </v>
      </c>
      <c r="BB28" s="101" t="str">
        <f t="shared" si="21"/>
        <v xml:space="preserve"> </v>
      </c>
      <c r="BC28" s="102">
        <f t="shared" si="22"/>
        <v>2</v>
      </c>
      <c r="BD28" s="103">
        <f t="shared" si="23"/>
        <v>1</v>
      </c>
      <c r="BE28" s="104" t="str">
        <f t="shared" si="24"/>
        <v xml:space="preserve"> </v>
      </c>
      <c r="BF28" s="105" t="str">
        <f t="shared" si="25"/>
        <v xml:space="preserve"> </v>
      </c>
      <c r="BG28" s="106" t="str">
        <f t="shared" si="26"/>
        <v xml:space="preserve"> </v>
      </c>
      <c r="BH28" s="102">
        <f t="shared" si="27"/>
        <v>2</v>
      </c>
      <c r="BI28" s="103">
        <f t="shared" si="28"/>
        <v>1</v>
      </c>
      <c r="BJ28" s="104" t="str">
        <f t="shared" si="29"/>
        <v xml:space="preserve"> </v>
      </c>
      <c r="BK28" s="105" t="str">
        <f t="shared" si="30"/>
        <v xml:space="preserve"> </v>
      </c>
      <c r="BL28" s="198"/>
      <c r="BM28" t="s">
        <v>73</v>
      </c>
      <c r="BN28">
        <v>60</v>
      </c>
      <c r="BO28" t="s">
        <v>73</v>
      </c>
    </row>
    <row r="29" spans="1:67" ht="14.25" customHeight="1" x14ac:dyDescent="0.25">
      <c r="A29" s="64" t="s">
        <v>80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3</v>
      </c>
      <c r="I29">
        <v>0</v>
      </c>
      <c r="J29">
        <v>1</v>
      </c>
      <c r="K29">
        <v>0</v>
      </c>
      <c r="L29">
        <v>0</v>
      </c>
      <c r="M29">
        <v>3</v>
      </c>
      <c r="N29">
        <v>1</v>
      </c>
      <c r="O29">
        <v>0</v>
      </c>
      <c r="P29">
        <v>0</v>
      </c>
      <c r="Q29">
        <v>0</v>
      </c>
      <c r="R29">
        <v>2</v>
      </c>
      <c r="S29">
        <v>1</v>
      </c>
      <c r="T29">
        <v>0</v>
      </c>
      <c r="U29">
        <v>0</v>
      </c>
      <c r="V29">
        <v>0</v>
      </c>
      <c r="W29">
        <v>2</v>
      </c>
      <c r="X29">
        <v>1</v>
      </c>
      <c r="Y29">
        <v>0</v>
      </c>
      <c r="Z29">
        <v>0</v>
      </c>
      <c r="AA29">
        <v>0</v>
      </c>
      <c r="AB29">
        <v>2</v>
      </c>
      <c r="AC29">
        <v>0</v>
      </c>
      <c r="AD29">
        <v>1</v>
      </c>
      <c r="AE29">
        <v>1</v>
      </c>
      <c r="AF29" s="65">
        <f t="shared" si="0"/>
        <v>30</v>
      </c>
      <c r="AG29" s="152" t="str">
        <f t="shared" si="31"/>
        <v>TS34</v>
      </c>
      <c r="AH29" s="101" t="str">
        <f t="shared" si="1"/>
        <v xml:space="preserve"> </v>
      </c>
      <c r="AI29" s="102">
        <f t="shared" si="2"/>
        <v>1</v>
      </c>
      <c r="AJ29" s="103" t="str">
        <f t="shared" si="3"/>
        <v xml:space="preserve"> </v>
      </c>
      <c r="AK29" s="104">
        <f t="shared" si="4"/>
        <v>1</v>
      </c>
      <c r="AL29" s="105" t="str">
        <f t="shared" si="5"/>
        <v xml:space="preserve"> </v>
      </c>
      <c r="AM29" s="106" t="str">
        <f t="shared" si="6"/>
        <v xml:space="preserve"> </v>
      </c>
      <c r="AN29" s="102">
        <f t="shared" si="7"/>
        <v>3</v>
      </c>
      <c r="AO29" s="103" t="str">
        <f t="shared" si="8"/>
        <v xml:space="preserve"> </v>
      </c>
      <c r="AP29" s="104">
        <f t="shared" si="9"/>
        <v>1</v>
      </c>
      <c r="AQ29" s="107" t="str">
        <f t="shared" si="10"/>
        <v xml:space="preserve"> </v>
      </c>
      <c r="AR29" s="101" t="str">
        <f t="shared" si="11"/>
        <v xml:space="preserve"> </v>
      </c>
      <c r="AS29" s="102">
        <f t="shared" si="12"/>
        <v>3</v>
      </c>
      <c r="AT29" s="103">
        <f t="shared" si="13"/>
        <v>1</v>
      </c>
      <c r="AU29" s="104" t="str">
        <f t="shared" si="14"/>
        <v xml:space="preserve"> </v>
      </c>
      <c r="AV29" s="105" t="str">
        <f t="shared" si="15"/>
        <v xml:space="preserve"> </v>
      </c>
      <c r="AW29" s="106" t="str">
        <f t="shared" si="16"/>
        <v xml:space="preserve"> </v>
      </c>
      <c r="AX29" s="102">
        <f t="shared" si="17"/>
        <v>2</v>
      </c>
      <c r="AY29" s="103">
        <f t="shared" si="18"/>
        <v>1</v>
      </c>
      <c r="AZ29" s="104" t="str">
        <f t="shared" si="19"/>
        <v xml:space="preserve"> </v>
      </c>
      <c r="BA29" s="107" t="str">
        <f t="shared" si="20"/>
        <v xml:space="preserve"> </v>
      </c>
      <c r="BB29" s="101" t="str">
        <f t="shared" si="21"/>
        <v xml:space="preserve"> </v>
      </c>
      <c r="BC29" s="102">
        <f t="shared" si="22"/>
        <v>2</v>
      </c>
      <c r="BD29" s="103">
        <f t="shared" si="23"/>
        <v>1</v>
      </c>
      <c r="BE29" s="104" t="str">
        <f t="shared" si="24"/>
        <v xml:space="preserve"> </v>
      </c>
      <c r="BF29" s="105" t="str">
        <f t="shared" si="25"/>
        <v xml:space="preserve"> </v>
      </c>
      <c r="BG29" s="106" t="str">
        <f t="shared" si="26"/>
        <v xml:space="preserve"> </v>
      </c>
      <c r="BH29" s="102">
        <f t="shared" si="27"/>
        <v>2</v>
      </c>
      <c r="BI29" s="103" t="str">
        <f t="shared" si="28"/>
        <v xml:space="preserve"> </v>
      </c>
      <c r="BJ29" s="104">
        <f t="shared" si="29"/>
        <v>1</v>
      </c>
      <c r="BK29" s="105">
        <f t="shared" si="30"/>
        <v>1</v>
      </c>
      <c r="BL29" s="198"/>
      <c r="BM29" t="s">
        <v>82</v>
      </c>
      <c r="BN29">
        <v>60</v>
      </c>
      <c r="BO29" t="s">
        <v>82</v>
      </c>
    </row>
    <row r="30" spans="1:67" ht="14.25" customHeight="1" thickBot="1" x14ac:dyDescent="0.3">
      <c r="A30" s="64" t="s">
        <v>83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2</v>
      </c>
      <c r="S30">
        <v>1</v>
      </c>
      <c r="T30">
        <v>0</v>
      </c>
      <c r="U30">
        <v>0</v>
      </c>
      <c r="V30">
        <v>0</v>
      </c>
      <c r="W30">
        <v>2</v>
      </c>
      <c r="X30">
        <v>1</v>
      </c>
      <c r="Y30">
        <v>0</v>
      </c>
      <c r="Z30">
        <v>0</v>
      </c>
      <c r="AA30">
        <v>0</v>
      </c>
      <c r="AB30">
        <v>2</v>
      </c>
      <c r="AC30">
        <v>1</v>
      </c>
      <c r="AD30">
        <v>0</v>
      </c>
      <c r="AE30">
        <v>0</v>
      </c>
      <c r="AF30" s="65">
        <f t="shared" si="0"/>
        <v>30</v>
      </c>
      <c r="AG30" s="153" t="str">
        <f t="shared" si="31"/>
        <v>TS37</v>
      </c>
      <c r="AH30" s="125" t="str">
        <f t="shared" si="1"/>
        <v xml:space="preserve"> </v>
      </c>
      <c r="AI30" s="126" t="str">
        <f t="shared" si="2"/>
        <v xml:space="preserve"> </v>
      </c>
      <c r="AJ30" s="127" t="str">
        <f t="shared" si="3"/>
        <v xml:space="preserve"> </v>
      </c>
      <c r="AK30" s="128" t="str">
        <f t="shared" si="4"/>
        <v xml:space="preserve"> </v>
      </c>
      <c r="AL30" s="129" t="str">
        <f t="shared" si="5"/>
        <v xml:space="preserve"> </v>
      </c>
      <c r="AM30" s="130" t="str">
        <f t="shared" si="6"/>
        <v xml:space="preserve"> </v>
      </c>
      <c r="AN30" s="126">
        <f t="shared" si="7"/>
        <v>2</v>
      </c>
      <c r="AO30" s="127" t="str">
        <f t="shared" si="8"/>
        <v xml:space="preserve"> </v>
      </c>
      <c r="AP30" s="128">
        <f t="shared" si="9"/>
        <v>1</v>
      </c>
      <c r="AQ30" s="131" t="str">
        <f t="shared" si="10"/>
        <v xml:space="preserve"> </v>
      </c>
      <c r="AR30" s="125" t="str">
        <f t="shared" si="11"/>
        <v xml:space="preserve"> </v>
      </c>
      <c r="AS30" s="126">
        <f t="shared" si="12"/>
        <v>1</v>
      </c>
      <c r="AT30" s="127" t="str">
        <f t="shared" si="13"/>
        <v xml:space="preserve"> </v>
      </c>
      <c r="AU30" s="128">
        <f t="shared" si="14"/>
        <v>2</v>
      </c>
      <c r="AV30" s="129" t="str">
        <f t="shared" si="15"/>
        <v xml:space="preserve"> </v>
      </c>
      <c r="AW30" s="130" t="str">
        <f t="shared" si="16"/>
        <v xml:space="preserve"> </v>
      </c>
      <c r="AX30" s="126">
        <f t="shared" si="17"/>
        <v>2</v>
      </c>
      <c r="AY30" s="127">
        <f t="shared" si="18"/>
        <v>1</v>
      </c>
      <c r="AZ30" s="128" t="str">
        <f t="shared" si="19"/>
        <v xml:space="preserve"> </v>
      </c>
      <c r="BA30" s="131" t="str">
        <f t="shared" si="20"/>
        <v xml:space="preserve"> </v>
      </c>
      <c r="BB30" s="125" t="str">
        <f t="shared" si="21"/>
        <v xml:space="preserve"> </v>
      </c>
      <c r="BC30" s="126">
        <f t="shared" si="22"/>
        <v>2</v>
      </c>
      <c r="BD30" s="127">
        <f t="shared" si="23"/>
        <v>1</v>
      </c>
      <c r="BE30" s="128" t="str">
        <f t="shared" si="24"/>
        <v xml:space="preserve"> </v>
      </c>
      <c r="BF30" s="129" t="str">
        <f t="shared" si="25"/>
        <v xml:space="preserve"> </v>
      </c>
      <c r="BG30" s="130" t="str">
        <f t="shared" si="26"/>
        <v xml:space="preserve"> </v>
      </c>
      <c r="BH30" s="126">
        <f t="shared" si="27"/>
        <v>2</v>
      </c>
      <c r="BI30" s="127">
        <f t="shared" si="28"/>
        <v>1</v>
      </c>
      <c r="BJ30" s="128" t="str">
        <f t="shared" si="29"/>
        <v xml:space="preserve"> </v>
      </c>
      <c r="BK30" s="129" t="str">
        <f t="shared" si="30"/>
        <v xml:space="preserve"> </v>
      </c>
      <c r="BL30" s="198"/>
      <c r="BM30" t="s">
        <v>90</v>
      </c>
      <c r="BN30">
        <v>20</v>
      </c>
      <c r="BO30" t="s">
        <v>90</v>
      </c>
    </row>
    <row r="31" spans="1:67" ht="14.25" customHeight="1" x14ac:dyDescent="0.25">
      <c r="A31" s="64" t="s">
        <v>89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0</v>
      </c>
      <c r="U31">
        <v>0</v>
      </c>
      <c r="V31">
        <v>0</v>
      </c>
      <c r="W31">
        <v>3</v>
      </c>
      <c r="X31">
        <v>0</v>
      </c>
      <c r="Y31">
        <v>0</v>
      </c>
      <c r="Z31">
        <v>0</v>
      </c>
      <c r="AA31">
        <v>1</v>
      </c>
      <c r="AB31">
        <v>1</v>
      </c>
      <c r="AC31">
        <v>0</v>
      </c>
      <c r="AD31">
        <v>0</v>
      </c>
      <c r="AE31">
        <v>0</v>
      </c>
      <c r="AF31" s="65">
        <f t="shared" si="0"/>
        <v>20</v>
      </c>
      <c r="AG31" s="154" t="str">
        <f t="shared" si="31"/>
        <v>TS44</v>
      </c>
      <c r="AH31" s="93" t="str">
        <f t="shared" si="1"/>
        <v xml:space="preserve"> </v>
      </c>
      <c r="AI31" s="94" t="str">
        <f t="shared" si="2"/>
        <v xml:space="preserve"> </v>
      </c>
      <c r="AJ31" s="95" t="str">
        <f t="shared" si="3"/>
        <v xml:space="preserve"> </v>
      </c>
      <c r="AK31" s="96" t="str">
        <f t="shared" si="4"/>
        <v xml:space="preserve"> </v>
      </c>
      <c r="AL31" s="97" t="str">
        <f t="shared" si="5"/>
        <v xml:space="preserve"> </v>
      </c>
      <c r="AM31" s="98" t="str">
        <f t="shared" si="6"/>
        <v xml:space="preserve"> </v>
      </c>
      <c r="AN31" s="94">
        <f t="shared" si="7"/>
        <v>1</v>
      </c>
      <c r="AO31" s="95" t="str">
        <f t="shared" si="8"/>
        <v xml:space="preserve"> </v>
      </c>
      <c r="AP31" s="96" t="str">
        <f t="shared" si="9"/>
        <v xml:space="preserve"> </v>
      </c>
      <c r="AQ31" s="99" t="str">
        <f t="shared" si="10"/>
        <v xml:space="preserve"> </v>
      </c>
      <c r="AR31" s="93">
        <f t="shared" si="11"/>
        <v>1</v>
      </c>
      <c r="AS31" s="94">
        <f t="shared" si="12"/>
        <v>1</v>
      </c>
      <c r="AT31" s="95" t="str">
        <f t="shared" si="13"/>
        <v xml:space="preserve"> </v>
      </c>
      <c r="AU31" s="96" t="str">
        <f t="shared" si="14"/>
        <v xml:space="preserve"> </v>
      </c>
      <c r="AV31" s="97" t="str">
        <f t="shared" si="15"/>
        <v xml:space="preserve"> </v>
      </c>
      <c r="AW31" s="98" t="str">
        <f t="shared" si="16"/>
        <v xml:space="preserve"> </v>
      </c>
      <c r="AX31" s="94">
        <f t="shared" si="17"/>
        <v>3</v>
      </c>
      <c r="AY31" s="95" t="str">
        <f t="shared" si="18"/>
        <v xml:space="preserve"> </v>
      </c>
      <c r="AZ31" s="96" t="str">
        <f t="shared" si="19"/>
        <v xml:space="preserve"> </v>
      </c>
      <c r="BA31" s="99" t="str">
        <f t="shared" si="20"/>
        <v xml:space="preserve"> </v>
      </c>
      <c r="BB31" s="93" t="str">
        <f t="shared" si="21"/>
        <v xml:space="preserve"> </v>
      </c>
      <c r="BC31" s="94">
        <f t="shared" si="22"/>
        <v>3</v>
      </c>
      <c r="BD31" s="95" t="str">
        <f t="shared" si="23"/>
        <v xml:space="preserve"> </v>
      </c>
      <c r="BE31" s="96" t="str">
        <f t="shared" si="24"/>
        <v xml:space="preserve"> </v>
      </c>
      <c r="BF31" s="97" t="str">
        <f t="shared" si="25"/>
        <v xml:space="preserve"> </v>
      </c>
      <c r="BG31" s="98">
        <f t="shared" si="26"/>
        <v>1</v>
      </c>
      <c r="BH31" s="94">
        <f t="shared" si="27"/>
        <v>1</v>
      </c>
      <c r="BI31" s="95" t="str">
        <f t="shared" si="28"/>
        <v xml:space="preserve"> </v>
      </c>
      <c r="BJ31" s="96" t="str">
        <f t="shared" si="29"/>
        <v xml:space="preserve"> </v>
      </c>
      <c r="BK31" s="97" t="str">
        <f t="shared" si="30"/>
        <v xml:space="preserve"> </v>
      </c>
      <c r="BL31" s="197" t="s">
        <v>100</v>
      </c>
      <c r="BM31" t="s">
        <v>70</v>
      </c>
      <c r="BN31">
        <v>20</v>
      </c>
      <c r="BO31" t="s">
        <v>70</v>
      </c>
    </row>
    <row r="32" spans="1:67" ht="14.25" customHeight="1" x14ac:dyDescent="0.25">
      <c r="A32" s="64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3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2</v>
      </c>
      <c r="AC32">
        <v>1</v>
      </c>
      <c r="AD32">
        <v>0</v>
      </c>
      <c r="AE32">
        <v>0</v>
      </c>
      <c r="AF32" s="65">
        <f t="shared" si="0"/>
        <v>20</v>
      </c>
      <c r="AG32" s="152" t="str">
        <f t="shared" si="31"/>
        <v>TS10</v>
      </c>
      <c r="AH32" s="101" t="str">
        <f t="shared" si="1"/>
        <v xml:space="preserve"> </v>
      </c>
      <c r="AI32" s="102" t="str">
        <f t="shared" si="2"/>
        <v xml:space="preserve"> </v>
      </c>
      <c r="AJ32" s="103" t="str">
        <f t="shared" si="3"/>
        <v xml:space="preserve"> </v>
      </c>
      <c r="AK32" s="104" t="str">
        <f t="shared" si="4"/>
        <v xml:space="preserve"> </v>
      </c>
      <c r="AL32" s="105" t="str">
        <f t="shared" si="5"/>
        <v xml:space="preserve"> </v>
      </c>
      <c r="AM32" s="106" t="str">
        <f t="shared" si="6"/>
        <v xml:space="preserve"> </v>
      </c>
      <c r="AN32" s="102">
        <f t="shared" si="7"/>
        <v>1</v>
      </c>
      <c r="AO32" s="103" t="str">
        <f t="shared" si="8"/>
        <v xml:space="preserve"> </v>
      </c>
      <c r="AP32" s="104" t="str">
        <f t="shared" si="9"/>
        <v xml:space="preserve"> </v>
      </c>
      <c r="AQ32" s="107" t="str">
        <f t="shared" si="10"/>
        <v xml:space="preserve"> </v>
      </c>
      <c r="AR32" s="101" t="str">
        <f t="shared" si="11"/>
        <v xml:space="preserve"> </v>
      </c>
      <c r="AS32" s="102">
        <f t="shared" si="12"/>
        <v>3</v>
      </c>
      <c r="AT32" s="103" t="str">
        <f t="shared" si="13"/>
        <v xml:space="preserve"> </v>
      </c>
      <c r="AU32" s="104" t="str">
        <f t="shared" si="14"/>
        <v xml:space="preserve"> </v>
      </c>
      <c r="AV32" s="105" t="str">
        <f t="shared" si="15"/>
        <v xml:space="preserve"> </v>
      </c>
      <c r="AW32" s="106" t="str">
        <f t="shared" si="16"/>
        <v xml:space="preserve"> </v>
      </c>
      <c r="AX32" s="102">
        <f t="shared" si="17"/>
        <v>2</v>
      </c>
      <c r="AY32" s="103" t="str">
        <f t="shared" si="18"/>
        <v xml:space="preserve"> </v>
      </c>
      <c r="AZ32" s="104" t="str">
        <f t="shared" si="19"/>
        <v xml:space="preserve"> </v>
      </c>
      <c r="BA32" s="107" t="str">
        <f t="shared" si="20"/>
        <v xml:space="preserve"> </v>
      </c>
      <c r="BB32" s="101" t="str">
        <f t="shared" si="21"/>
        <v xml:space="preserve"> </v>
      </c>
      <c r="BC32" s="102">
        <f t="shared" si="22"/>
        <v>2</v>
      </c>
      <c r="BD32" s="103" t="str">
        <f t="shared" si="23"/>
        <v xml:space="preserve"> </v>
      </c>
      <c r="BE32" s="104" t="str">
        <f t="shared" si="24"/>
        <v xml:space="preserve"> </v>
      </c>
      <c r="BF32" s="105" t="str">
        <f t="shared" si="25"/>
        <v xml:space="preserve"> </v>
      </c>
      <c r="BG32" s="106" t="str">
        <f t="shared" si="26"/>
        <v xml:space="preserve"> </v>
      </c>
      <c r="BH32" s="102">
        <f t="shared" si="27"/>
        <v>2</v>
      </c>
      <c r="BI32" s="103">
        <f t="shared" si="28"/>
        <v>1</v>
      </c>
      <c r="BJ32" s="104" t="str">
        <f t="shared" si="29"/>
        <v xml:space="preserve"> </v>
      </c>
      <c r="BK32" s="105" t="str">
        <f t="shared" si="30"/>
        <v xml:space="preserve"> </v>
      </c>
      <c r="BL32" s="198"/>
      <c r="BM32" t="s">
        <v>61</v>
      </c>
      <c r="BN32">
        <v>20</v>
      </c>
      <c r="BO32" t="s">
        <v>61</v>
      </c>
    </row>
    <row r="33" spans="1:67" ht="14.25" customHeight="1" x14ac:dyDescent="0.25">
      <c r="A33" s="64" t="s">
        <v>77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2</v>
      </c>
      <c r="S33">
        <v>0</v>
      </c>
      <c r="T33">
        <v>0</v>
      </c>
      <c r="U33">
        <v>0</v>
      </c>
      <c r="V33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 s="65">
        <f t="shared" si="0"/>
        <v>20</v>
      </c>
      <c r="AG33" s="152" t="str">
        <f t="shared" si="31"/>
        <v>TS31</v>
      </c>
      <c r="AH33" s="101">
        <f t="shared" si="1"/>
        <v>1</v>
      </c>
      <c r="AI33" s="102">
        <f t="shared" si="2"/>
        <v>1</v>
      </c>
      <c r="AJ33" s="103" t="str">
        <f t="shared" si="3"/>
        <v xml:space="preserve"> </v>
      </c>
      <c r="AK33" s="104" t="str">
        <f t="shared" si="4"/>
        <v xml:space="preserve"> </v>
      </c>
      <c r="AL33" s="105" t="str">
        <f t="shared" si="5"/>
        <v xml:space="preserve"> </v>
      </c>
      <c r="AM33" s="106">
        <f t="shared" si="6"/>
        <v>1</v>
      </c>
      <c r="AN33" s="102">
        <f t="shared" si="7"/>
        <v>1</v>
      </c>
      <c r="AO33" s="103" t="str">
        <f t="shared" si="8"/>
        <v xml:space="preserve"> </v>
      </c>
      <c r="AP33" s="104" t="str">
        <f t="shared" si="9"/>
        <v xml:space="preserve"> </v>
      </c>
      <c r="AQ33" s="107" t="str">
        <f t="shared" si="10"/>
        <v xml:space="preserve"> </v>
      </c>
      <c r="AR33" s="101" t="str">
        <f t="shared" si="11"/>
        <v xml:space="preserve"> </v>
      </c>
      <c r="AS33" s="102">
        <f t="shared" si="12"/>
        <v>1</v>
      </c>
      <c r="AT33" s="103" t="str">
        <f t="shared" si="13"/>
        <v xml:space="preserve"> </v>
      </c>
      <c r="AU33" s="104" t="str">
        <f t="shared" si="14"/>
        <v xml:space="preserve"> </v>
      </c>
      <c r="AV33" s="105" t="str">
        <f t="shared" si="15"/>
        <v xml:space="preserve"> </v>
      </c>
      <c r="AW33" s="106" t="str">
        <f t="shared" si="16"/>
        <v xml:space="preserve"> </v>
      </c>
      <c r="AX33" s="102">
        <f t="shared" si="17"/>
        <v>2</v>
      </c>
      <c r="AY33" s="103" t="str">
        <f t="shared" si="18"/>
        <v xml:space="preserve"> </v>
      </c>
      <c r="AZ33" s="104" t="str">
        <f t="shared" si="19"/>
        <v xml:space="preserve"> </v>
      </c>
      <c r="BA33" s="107" t="str">
        <f t="shared" si="20"/>
        <v xml:space="preserve"> </v>
      </c>
      <c r="BB33" s="101" t="str">
        <f t="shared" si="21"/>
        <v xml:space="preserve"> </v>
      </c>
      <c r="BC33" s="102">
        <f t="shared" si="22"/>
        <v>2</v>
      </c>
      <c r="BD33" s="103" t="str">
        <f t="shared" si="23"/>
        <v xml:space="preserve"> </v>
      </c>
      <c r="BE33" s="104" t="str">
        <f t="shared" si="24"/>
        <v xml:space="preserve"> </v>
      </c>
      <c r="BF33" s="105" t="str">
        <f t="shared" si="25"/>
        <v xml:space="preserve"> </v>
      </c>
      <c r="BG33" s="106" t="str">
        <f t="shared" si="26"/>
        <v xml:space="preserve"> </v>
      </c>
      <c r="BH33" s="102">
        <f t="shared" si="27"/>
        <v>2</v>
      </c>
      <c r="BI33" s="103" t="str">
        <f t="shared" si="28"/>
        <v xml:space="preserve"> </v>
      </c>
      <c r="BJ33" s="104" t="str">
        <f t="shared" si="29"/>
        <v xml:space="preserve"> </v>
      </c>
      <c r="BK33" s="105" t="str">
        <f t="shared" si="30"/>
        <v xml:space="preserve"> </v>
      </c>
      <c r="BL33" s="198"/>
      <c r="BM33" t="s">
        <v>64</v>
      </c>
      <c r="BN33">
        <v>70</v>
      </c>
      <c r="BO33" t="s">
        <v>64</v>
      </c>
    </row>
    <row r="34" spans="1:67" ht="14.25" customHeight="1" x14ac:dyDescent="0.25">
      <c r="A34" s="66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2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 s="65">
        <f t="shared" si="0"/>
        <v>20</v>
      </c>
      <c r="AG34" s="152" t="str">
        <f t="shared" si="31"/>
        <v>TS4</v>
      </c>
      <c r="AH34" s="101" t="str">
        <f t="shared" si="1"/>
        <v xml:space="preserve"> </v>
      </c>
      <c r="AI34" s="102" t="str">
        <f t="shared" si="2"/>
        <v xml:space="preserve"> </v>
      </c>
      <c r="AJ34" s="103" t="str">
        <f t="shared" si="3"/>
        <v xml:space="preserve"> </v>
      </c>
      <c r="AK34" s="104" t="str">
        <f t="shared" si="4"/>
        <v xml:space="preserve"> </v>
      </c>
      <c r="AL34" s="105" t="str">
        <f t="shared" si="5"/>
        <v xml:space="preserve"> </v>
      </c>
      <c r="AM34" s="106" t="str">
        <f t="shared" si="6"/>
        <v xml:space="preserve"> </v>
      </c>
      <c r="AN34" s="102">
        <f t="shared" si="7"/>
        <v>1</v>
      </c>
      <c r="AO34" s="103" t="str">
        <f t="shared" si="8"/>
        <v xml:space="preserve"> </v>
      </c>
      <c r="AP34" s="104" t="str">
        <f t="shared" si="9"/>
        <v xml:space="preserve"> </v>
      </c>
      <c r="AQ34" s="107" t="str">
        <f t="shared" si="10"/>
        <v xml:space="preserve"> </v>
      </c>
      <c r="AR34" s="101" t="str">
        <f t="shared" si="11"/>
        <v xml:space="preserve"> </v>
      </c>
      <c r="AS34" s="102">
        <f t="shared" si="12"/>
        <v>1</v>
      </c>
      <c r="AT34" s="103" t="str">
        <f t="shared" si="13"/>
        <v xml:space="preserve"> </v>
      </c>
      <c r="AU34" s="104">
        <f t="shared" si="14"/>
        <v>1</v>
      </c>
      <c r="AV34" s="105" t="str">
        <f t="shared" si="15"/>
        <v xml:space="preserve"> </v>
      </c>
      <c r="AW34" s="106" t="str">
        <f t="shared" si="16"/>
        <v xml:space="preserve"> </v>
      </c>
      <c r="AX34" s="102">
        <f t="shared" si="17"/>
        <v>2</v>
      </c>
      <c r="AY34" s="103" t="str">
        <f t="shared" si="18"/>
        <v xml:space="preserve"> </v>
      </c>
      <c r="AZ34" s="104" t="str">
        <f t="shared" si="19"/>
        <v xml:space="preserve"> </v>
      </c>
      <c r="BA34" s="107" t="str">
        <f t="shared" si="20"/>
        <v xml:space="preserve"> </v>
      </c>
      <c r="BB34" s="101" t="str">
        <f t="shared" si="21"/>
        <v xml:space="preserve"> </v>
      </c>
      <c r="BC34" s="102">
        <f t="shared" si="22"/>
        <v>1</v>
      </c>
      <c r="BD34" s="103" t="str">
        <f t="shared" si="23"/>
        <v xml:space="preserve"> </v>
      </c>
      <c r="BE34" s="104" t="str">
        <f t="shared" si="24"/>
        <v xml:space="preserve"> </v>
      </c>
      <c r="BF34" s="105" t="str">
        <f t="shared" si="25"/>
        <v xml:space="preserve"> </v>
      </c>
      <c r="BG34" s="106" t="str">
        <f t="shared" si="26"/>
        <v xml:space="preserve"> </v>
      </c>
      <c r="BH34" s="102">
        <f t="shared" si="27"/>
        <v>1</v>
      </c>
      <c r="BI34" s="103" t="str">
        <f t="shared" si="28"/>
        <v xml:space="preserve"> </v>
      </c>
      <c r="BJ34" s="104" t="str">
        <f t="shared" si="29"/>
        <v xml:space="preserve"> </v>
      </c>
      <c r="BK34" s="105" t="str">
        <f t="shared" si="30"/>
        <v xml:space="preserve"> </v>
      </c>
      <c r="BL34" s="198"/>
      <c r="BM34" t="s">
        <v>59</v>
      </c>
      <c r="BN34">
        <v>20</v>
      </c>
      <c r="BO34" t="s">
        <v>59</v>
      </c>
    </row>
    <row r="35" spans="1:67" ht="14.25" customHeight="1" x14ac:dyDescent="0.25">
      <c r="A35" s="64" t="s">
        <v>53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0</v>
      </c>
      <c r="U35">
        <v>0</v>
      </c>
      <c r="V35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 s="65">
        <f t="shared" si="0"/>
        <v>20</v>
      </c>
      <c r="AG35" s="152" t="str">
        <f t="shared" si="31"/>
        <v>TS5</v>
      </c>
      <c r="AH35" s="101">
        <f t="shared" si="1"/>
        <v>1</v>
      </c>
      <c r="AI35" s="102">
        <f t="shared" si="2"/>
        <v>1</v>
      </c>
      <c r="AJ35" s="103" t="str">
        <f t="shared" si="3"/>
        <v xml:space="preserve"> </v>
      </c>
      <c r="AK35" s="104" t="str">
        <f t="shared" si="4"/>
        <v xml:space="preserve"> </v>
      </c>
      <c r="AL35" s="105" t="str">
        <f t="shared" si="5"/>
        <v xml:space="preserve"> </v>
      </c>
      <c r="AM35" s="106" t="str">
        <f t="shared" si="6"/>
        <v xml:space="preserve"> </v>
      </c>
      <c r="AN35" s="102">
        <f t="shared" si="7"/>
        <v>1</v>
      </c>
      <c r="AO35" s="103" t="str">
        <f t="shared" si="8"/>
        <v xml:space="preserve"> </v>
      </c>
      <c r="AP35" s="104" t="str">
        <f t="shared" si="9"/>
        <v xml:space="preserve"> </v>
      </c>
      <c r="AQ35" s="107" t="str">
        <f t="shared" si="10"/>
        <v xml:space="preserve"> </v>
      </c>
      <c r="AR35" s="101" t="str">
        <f t="shared" si="11"/>
        <v xml:space="preserve"> </v>
      </c>
      <c r="AS35" s="102">
        <f t="shared" si="12"/>
        <v>1</v>
      </c>
      <c r="AT35" s="103" t="str">
        <f t="shared" si="13"/>
        <v xml:space="preserve"> </v>
      </c>
      <c r="AU35" s="104" t="str">
        <f t="shared" si="14"/>
        <v xml:space="preserve"> </v>
      </c>
      <c r="AV35" s="105" t="str">
        <f t="shared" si="15"/>
        <v xml:space="preserve"> </v>
      </c>
      <c r="AW35" s="106" t="str">
        <f t="shared" si="16"/>
        <v xml:space="preserve"> </v>
      </c>
      <c r="AX35" s="102">
        <f t="shared" si="17"/>
        <v>2</v>
      </c>
      <c r="AY35" s="103" t="str">
        <f t="shared" si="18"/>
        <v xml:space="preserve"> </v>
      </c>
      <c r="AZ35" s="104" t="str">
        <f t="shared" si="19"/>
        <v xml:space="preserve"> </v>
      </c>
      <c r="BA35" s="107" t="str">
        <f t="shared" si="20"/>
        <v xml:space="preserve"> </v>
      </c>
      <c r="BB35" s="101" t="str">
        <f t="shared" si="21"/>
        <v xml:space="preserve"> </v>
      </c>
      <c r="BC35" s="102">
        <f t="shared" si="22"/>
        <v>2</v>
      </c>
      <c r="BD35" s="103" t="str">
        <f t="shared" si="23"/>
        <v xml:space="preserve"> </v>
      </c>
      <c r="BE35" s="104" t="str">
        <f t="shared" si="24"/>
        <v xml:space="preserve"> </v>
      </c>
      <c r="BF35" s="105" t="str">
        <f t="shared" si="25"/>
        <v xml:space="preserve"> </v>
      </c>
      <c r="BG35" s="106" t="str">
        <f t="shared" si="26"/>
        <v xml:space="preserve"> </v>
      </c>
      <c r="BH35" s="102">
        <f t="shared" si="27"/>
        <v>1</v>
      </c>
      <c r="BI35" s="103" t="str">
        <f t="shared" si="28"/>
        <v xml:space="preserve"> </v>
      </c>
      <c r="BJ35" s="104" t="str">
        <f t="shared" si="29"/>
        <v xml:space="preserve"> </v>
      </c>
      <c r="BK35" s="105" t="str">
        <f t="shared" si="30"/>
        <v xml:space="preserve"> </v>
      </c>
      <c r="BL35" s="198"/>
      <c r="BM35" t="s">
        <v>87</v>
      </c>
      <c r="BN35">
        <v>70</v>
      </c>
      <c r="BO35" t="s">
        <v>87</v>
      </c>
    </row>
    <row r="36" spans="1:67" ht="14.25" customHeight="1" x14ac:dyDescent="0.25">
      <c r="A36" s="66" t="s">
        <v>74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>
        <v>3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 s="65">
        <f t="shared" si="0"/>
        <v>20</v>
      </c>
      <c r="AG36" s="152" t="str">
        <f t="shared" si="31"/>
        <v>TS28</v>
      </c>
      <c r="AH36" s="101" t="str">
        <f t="shared" si="1"/>
        <v xml:space="preserve"> </v>
      </c>
      <c r="AI36" s="102" t="str">
        <f t="shared" si="2"/>
        <v xml:space="preserve"> </v>
      </c>
      <c r="AJ36" s="103" t="str">
        <f t="shared" si="3"/>
        <v xml:space="preserve"> </v>
      </c>
      <c r="AK36" s="104" t="str">
        <f t="shared" si="4"/>
        <v xml:space="preserve"> </v>
      </c>
      <c r="AL36" s="105" t="str">
        <f t="shared" si="5"/>
        <v xml:space="preserve"> </v>
      </c>
      <c r="AM36" s="106" t="str">
        <f t="shared" si="6"/>
        <v xml:space="preserve"> </v>
      </c>
      <c r="AN36" s="102">
        <f t="shared" si="7"/>
        <v>2</v>
      </c>
      <c r="AO36" s="103" t="str">
        <f t="shared" si="8"/>
        <v xml:space="preserve"> </v>
      </c>
      <c r="AP36" s="104" t="str">
        <f t="shared" si="9"/>
        <v xml:space="preserve"> </v>
      </c>
      <c r="AQ36" s="107" t="str">
        <f t="shared" si="10"/>
        <v xml:space="preserve"> </v>
      </c>
      <c r="AR36" s="101" t="str">
        <f t="shared" si="11"/>
        <v xml:space="preserve"> </v>
      </c>
      <c r="AS36" s="102">
        <f t="shared" si="12"/>
        <v>1</v>
      </c>
      <c r="AT36" s="103">
        <f t="shared" si="13"/>
        <v>1</v>
      </c>
      <c r="AU36" s="104" t="str">
        <f t="shared" si="14"/>
        <v xml:space="preserve"> </v>
      </c>
      <c r="AV36" s="105" t="str">
        <f t="shared" si="15"/>
        <v xml:space="preserve"> </v>
      </c>
      <c r="AW36" s="106" t="str">
        <f t="shared" si="16"/>
        <v xml:space="preserve"> </v>
      </c>
      <c r="AX36" s="102">
        <f t="shared" si="17"/>
        <v>3</v>
      </c>
      <c r="AY36" s="103" t="str">
        <f t="shared" si="18"/>
        <v xml:space="preserve"> </v>
      </c>
      <c r="AZ36" s="104" t="str">
        <f t="shared" si="19"/>
        <v xml:space="preserve"> </v>
      </c>
      <c r="BA36" s="107" t="str">
        <f t="shared" si="20"/>
        <v xml:space="preserve"> </v>
      </c>
      <c r="BB36" s="101" t="str">
        <f t="shared" si="21"/>
        <v xml:space="preserve"> </v>
      </c>
      <c r="BC36" s="102">
        <f t="shared" si="22"/>
        <v>3</v>
      </c>
      <c r="BD36" s="103" t="str">
        <f t="shared" si="23"/>
        <v xml:space="preserve"> </v>
      </c>
      <c r="BE36" s="104" t="str">
        <f t="shared" si="24"/>
        <v xml:space="preserve"> </v>
      </c>
      <c r="BF36" s="105" t="str">
        <f t="shared" si="25"/>
        <v xml:space="preserve"> </v>
      </c>
      <c r="BG36" s="106">
        <f t="shared" si="26"/>
        <v>1</v>
      </c>
      <c r="BH36" s="102">
        <f t="shared" si="27"/>
        <v>1</v>
      </c>
      <c r="BI36" s="103" t="str">
        <f t="shared" si="28"/>
        <v xml:space="preserve"> </v>
      </c>
      <c r="BJ36" s="104" t="str">
        <f t="shared" si="29"/>
        <v xml:space="preserve"> </v>
      </c>
      <c r="BK36" s="105" t="str">
        <f t="shared" si="30"/>
        <v xml:space="preserve"> </v>
      </c>
      <c r="BL36" s="198"/>
      <c r="BM36" t="s">
        <v>55</v>
      </c>
      <c r="BN36">
        <v>30</v>
      </c>
      <c r="BO36" t="s">
        <v>55</v>
      </c>
    </row>
    <row r="37" spans="1:67" ht="14.25" customHeight="1" x14ac:dyDescent="0.25">
      <c r="A37" s="66" t="s">
        <v>91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0</v>
      </c>
      <c r="AF37" s="65">
        <f t="shared" si="0"/>
        <v>20</v>
      </c>
      <c r="AG37" s="152" t="str">
        <f t="shared" si="31"/>
        <v>TS46</v>
      </c>
      <c r="AH37" s="101">
        <f t="shared" si="1"/>
        <v>1</v>
      </c>
      <c r="AI37" s="102">
        <f t="shared" si="2"/>
        <v>1</v>
      </c>
      <c r="AJ37" s="103" t="str">
        <f t="shared" si="3"/>
        <v xml:space="preserve"> </v>
      </c>
      <c r="AK37" s="104" t="str">
        <f t="shared" si="4"/>
        <v xml:space="preserve"> </v>
      </c>
      <c r="AL37" s="105" t="str">
        <f t="shared" si="5"/>
        <v xml:space="preserve"> </v>
      </c>
      <c r="AM37" s="106" t="str">
        <f t="shared" si="6"/>
        <v xml:space="preserve"> </v>
      </c>
      <c r="AN37" s="102">
        <f t="shared" si="7"/>
        <v>1</v>
      </c>
      <c r="AO37" s="103" t="str">
        <f t="shared" si="8"/>
        <v xml:space="preserve"> </v>
      </c>
      <c r="AP37" s="104" t="str">
        <f t="shared" si="9"/>
        <v xml:space="preserve"> </v>
      </c>
      <c r="AQ37" s="107" t="str">
        <f t="shared" si="10"/>
        <v xml:space="preserve"> </v>
      </c>
      <c r="AR37" s="101" t="str">
        <f t="shared" si="11"/>
        <v xml:space="preserve"> </v>
      </c>
      <c r="AS37" s="102">
        <f t="shared" si="12"/>
        <v>1</v>
      </c>
      <c r="AT37" s="103" t="str">
        <f t="shared" si="13"/>
        <v xml:space="preserve"> </v>
      </c>
      <c r="AU37" s="104" t="str">
        <f t="shared" si="14"/>
        <v xml:space="preserve"> </v>
      </c>
      <c r="AV37" s="105" t="str">
        <f t="shared" si="15"/>
        <v xml:space="preserve"> </v>
      </c>
      <c r="AW37" s="106" t="str">
        <f t="shared" si="16"/>
        <v xml:space="preserve"> </v>
      </c>
      <c r="AX37" s="102">
        <f t="shared" si="17"/>
        <v>2</v>
      </c>
      <c r="AY37" s="103" t="str">
        <f t="shared" si="18"/>
        <v xml:space="preserve"> </v>
      </c>
      <c r="AZ37" s="104" t="str">
        <f t="shared" si="19"/>
        <v xml:space="preserve"> </v>
      </c>
      <c r="BA37" s="107" t="str">
        <f t="shared" si="20"/>
        <v xml:space="preserve"> </v>
      </c>
      <c r="BB37" s="101" t="str">
        <f t="shared" si="21"/>
        <v xml:space="preserve"> </v>
      </c>
      <c r="BC37" s="102">
        <f t="shared" si="22"/>
        <v>2</v>
      </c>
      <c r="BD37" s="103" t="str">
        <f t="shared" si="23"/>
        <v xml:space="preserve"> </v>
      </c>
      <c r="BE37" s="104" t="str">
        <f t="shared" si="24"/>
        <v xml:space="preserve"> </v>
      </c>
      <c r="BF37" s="105" t="str">
        <f t="shared" si="25"/>
        <v xml:space="preserve"> </v>
      </c>
      <c r="BG37" s="106" t="str">
        <f t="shared" si="26"/>
        <v xml:space="preserve"> </v>
      </c>
      <c r="BH37" s="102">
        <f t="shared" si="27"/>
        <v>2</v>
      </c>
      <c r="BI37" s="103" t="str">
        <f t="shared" si="28"/>
        <v xml:space="preserve"> </v>
      </c>
      <c r="BJ37" s="104" t="str">
        <f t="shared" si="29"/>
        <v xml:space="preserve"> </v>
      </c>
      <c r="BK37" s="105" t="str">
        <f t="shared" si="30"/>
        <v xml:space="preserve"> </v>
      </c>
      <c r="BL37" s="198"/>
      <c r="BM37" t="s">
        <v>66</v>
      </c>
      <c r="BN37">
        <v>30</v>
      </c>
      <c r="BO37" t="s">
        <v>66</v>
      </c>
    </row>
    <row r="38" spans="1:67" ht="14.25" customHeight="1" x14ac:dyDescent="0.25">
      <c r="A38" s="64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2</v>
      </c>
      <c r="S38">
        <v>0</v>
      </c>
      <c r="T38">
        <v>0</v>
      </c>
      <c r="U38">
        <v>0</v>
      </c>
      <c r="V38">
        <v>0</v>
      </c>
      <c r="W38">
        <v>2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 s="65">
        <f t="shared" si="0"/>
        <v>20</v>
      </c>
      <c r="AG38" s="152" t="str">
        <f t="shared" si="31"/>
        <v>TS2</v>
      </c>
      <c r="AH38" s="101" t="str">
        <f t="shared" si="1"/>
        <v xml:space="preserve"> </v>
      </c>
      <c r="AI38" s="102" t="str">
        <f t="shared" si="2"/>
        <v xml:space="preserve"> </v>
      </c>
      <c r="AJ38" s="103" t="str">
        <f t="shared" si="3"/>
        <v xml:space="preserve"> </v>
      </c>
      <c r="AK38" s="104" t="str">
        <f t="shared" si="4"/>
        <v xml:space="preserve"> </v>
      </c>
      <c r="AL38" s="105" t="str">
        <f t="shared" si="5"/>
        <v xml:space="preserve"> </v>
      </c>
      <c r="AM38" s="106" t="str">
        <f t="shared" si="6"/>
        <v xml:space="preserve"> </v>
      </c>
      <c r="AN38" s="102">
        <f t="shared" si="7"/>
        <v>1</v>
      </c>
      <c r="AO38" s="103" t="str">
        <f t="shared" si="8"/>
        <v xml:space="preserve"> </v>
      </c>
      <c r="AP38" s="104" t="str">
        <f t="shared" si="9"/>
        <v xml:space="preserve"> </v>
      </c>
      <c r="AQ38" s="107" t="str">
        <f t="shared" si="10"/>
        <v xml:space="preserve"> </v>
      </c>
      <c r="AR38" s="101" t="str">
        <f t="shared" si="11"/>
        <v xml:space="preserve"> </v>
      </c>
      <c r="AS38" s="102">
        <f t="shared" si="12"/>
        <v>1</v>
      </c>
      <c r="AT38" s="103" t="str">
        <f t="shared" si="13"/>
        <v xml:space="preserve"> </v>
      </c>
      <c r="AU38" s="104" t="str">
        <f t="shared" si="14"/>
        <v xml:space="preserve"> </v>
      </c>
      <c r="AV38" s="105" t="str">
        <f t="shared" si="15"/>
        <v xml:space="preserve"> </v>
      </c>
      <c r="AW38" s="106" t="str">
        <f t="shared" si="16"/>
        <v xml:space="preserve"> </v>
      </c>
      <c r="AX38" s="102">
        <f t="shared" si="17"/>
        <v>2</v>
      </c>
      <c r="AY38" s="103" t="str">
        <f t="shared" si="18"/>
        <v xml:space="preserve"> </v>
      </c>
      <c r="AZ38" s="104" t="str">
        <f t="shared" si="19"/>
        <v xml:space="preserve"> </v>
      </c>
      <c r="BA38" s="107" t="str">
        <f t="shared" si="20"/>
        <v xml:space="preserve"> </v>
      </c>
      <c r="BB38" s="101" t="str">
        <f t="shared" si="21"/>
        <v xml:space="preserve"> </v>
      </c>
      <c r="BC38" s="102">
        <f t="shared" si="22"/>
        <v>2</v>
      </c>
      <c r="BD38" s="103" t="str">
        <f t="shared" si="23"/>
        <v xml:space="preserve"> </v>
      </c>
      <c r="BE38" s="104" t="str">
        <f t="shared" si="24"/>
        <v xml:space="preserve"> </v>
      </c>
      <c r="BF38" s="105" t="str">
        <f t="shared" si="25"/>
        <v xml:space="preserve"> </v>
      </c>
      <c r="BG38" s="106" t="str">
        <f t="shared" si="26"/>
        <v xml:space="preserve"> </v>
      </c>
      <c r="BH38" s="102">
        <f t="shared" si="27"/>
        <v>2</v>
      </c>
      <c r="BI38" s="103" t="str">
        <f t="shared" si="28"/>
        <v xml:space="preserve"> </v>
      </c>
      <c r="BJ38" s="104" t="str">
        <f t="shared" si="29"/>
        <v xml:space="preserve"> </v>
      </c>
      <c r="BK38" s="105" t="str">
        <f t="shared" si="30"/>
        <v xml:space="preserve"> </v>
      </c>
      <c r="BL38" s="198"/>
      <c r="BM38" t="s">
        <v>76</v>
      </c>
      <c r="BN38">
        <v>70</v>
      </c>
      <c r="BO38" t="s">
        <v>76</v>
      </c>
    </row>
    <row r="39" spans="1:67" ht="14.25" customHeight="1" x14ac:dyDescent="0.25">
      <c r="A39" s="66" t="s">
        <v>90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 s="65">
        <f t="shared" si="0"/>
        <v>20</v>
      </c>
      <c r="AG39" s="152" t="str">
        <f t="shared" si="31"/>
        <v>TS45</v>
      </c>
      <c r="AH39" s="101" t="str">
        <f t="shared" si="1"/>
        <v xml:space="preserve"> </v>
      </c>
      <c r="AI39" s="102" t="str">
        <f t="shared" si="2"/>
        <v xml:space="preserve"> </v>
      </c>
      <c r="AJ39" s="103" t="str">
        <f t="shared" si="3"/>
        <v xml:space="preserve"> </v>
      </c>
      <c r="AK39" s="104" t="str">
        <f t="shared" si="4"/>
        <v xml:space="preserve"> </v>
      </c>
      <c r="AL39" s="105" t="str">
        <f t="shared" si="5"/>
        <v xml:space="preserve"> </v>
      </c>
      <c r="AM39" s="106" t="str">
        <f t="shared" si="6"/>
        <v xml:space="preserve"> </v>
      </c>
      <c r="AN39" s="102">
        <f t="shared" si="7"/>
        <v>2</v>
      </c>
      <c r="AO39" s="103" t="str">
        <f t="shared" si="8"/>
        <v xml:space="preserve"> </v>
      </c>
      <c r="AP39" s="104">
        <f t="shared" si="9"/>
        <v>1</v>
      </c>
      <c r="AQ39" s="107" t="str">
        <f t="shared" si="10"/>
        <v xml:space="preserve"> </v>
      </c>
      <c r="AR39" s="101" t="str">
        <f t="shared" si="11"/>
        <v xml:space="preserve"> </v>
      </c>
      <c r="AS39" s="102">
        <f t="shared" si="12"/>
        <v>1</v>
      </c>
      <c r="AT39" s="103" t="str">
        <f t="shared" si="13"/>
        <v xml:space="preserve"> </v>
      </c>
      <c r="AU39" s="104">
        <f t="shared" si="14"/>
        <v>1</v>
      </c>
      <c r="AV39" s="105" t="str">
        <f t="shared" si="15"/>
        <v xml:space="preserve"> </v>
      </c>
      <c r="AW39" s="106" t="str">
        <f t="shared" si="16"/>
        <v xml:space="preserve"> </v>
      </c>
      <c r="AX39" s="102">
        <f t="shared" si="17"/>
        <v>2</v>
      </c>
      <c r="AY39" s="103" t="str">
        <f t="shared" si="18"/>
        <v xml:space="preserve"> </v>
      </c>
      <c r="AZ39" s="104" t="str">
        <f t="shared" si="19"/>
        <v xml:space="preserve"> </v>
      </c>
      <c r="BA39" s="107" t="str">
        <f t="shared" si="20"/>
        <v xml:space="preserve"> </v>
      </c>
      <c r="BB39" s="101" t="str">
        <f t="shared" si="21"/>
        <v xml:space="preserve"> </v>
      </c>
      <c r="BC39" s="102">
        <f t="shared" si="22"/>
        <v>2</v>
      </c>
      <c r="BD39" s="103" t="str">
        <f t="shared" si="23"/>
        <v xml:space="preserve"> </v>
      </c>
      <c r="BE39" s="104" t="str">
        <f t="shared" si="24"/>
        <v xml:space="preserve"> </v>
      </c>
      <c r="BF39" s="105" t="str">
        <f t="shared" si="25"/>
        <v xml:space="preserve"> </v>
      </c>
      <c r="BG39" s="106" t="str">
        <f t="shared" si="26"/>
        <v xml:space="preserve"> </v>
      </c>
      <c r="BH39" s="102">
        <f t="shared" si="27"/>
        <v>2</v>
      </c>
      <c r="BI39" s="103" t="str">
        <f t="shared" si="28"/>
        <v xml:space="preserve"> </v>
      </c>
      <c r="BJ39" s="104" t="str">
        <f t="shared" si="29"/>
        <v xml:space="preserve"> </v>
      </c>
      <c r="BK39" s="105" t="str">
        <f t="shared" si="30"/>
        <v xml:space="preserve"> </v>
      </c>
      <c r="BL39" s="198"/>
      <c r="BM39" t="s">
        <v>80</v>
      </c>
      <c r="BN39">
        <v>30</v>
      </c>
      <c r="BO39" t="s">
        <v>80</v>
      </c>
    </row>
    <row r="40" spans="1:67" ht="14.25" customHeight="1" x14ac:dyDescent="0.25">
      <c r="A40" s="64" t="s">
        <v>70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2</v>
      </c>
      <c r="AC40">
        <v>0</v>
      </c>
      <c r="AD40">
        <v>0</v>
      </c>
      <c r="AE40">
        <v>0</v>
      </c>
      <c r="AF40" s="65">
        <f t="shared" si="0"/>
        <v>20</v>
      </c>
      <c r="AG40" s="152" t="str">
        <f t="shared" si="31"/>
        <v>TS23</v>
      </c>
      <c r="AH40" s="101" t="str">
        <f t="shared" si="1"/>
        <v xml:space="preserve"> </v>
      </c>
      <c r="AI40" s="102">
        <f t="shared" si="2"/>
        <v>1</v>
      </c>
      <c r="AJ40" s="103" t="str">
        <f t="shared" si="3"/>
        <v xml:space="preserve"> </v>
      </c>
      <c r="AK40" s="104" t="str">
        <f t="shared" si="4"/>
        <v xml:space="preserve"> </v>
      </c>
      <c r="AL40" s="105" t="str">
        <f t="shared" si="5"/>
        <v xml:space="preserve"> </v>
      </c>
      <c r="AM40" s="106" t="str">
        <f t="shared" si="6"/>
        <v xml:space="preserve"> </v>
      </c>
      <c r="AN40" s="102">
        <f t="shared" si="7"/>
        <v>2</v>
      </c>
      <c r="AO40" s="103" t="str">
        <f t="shared" si="8"/>
        <v xml:space="preserve"> </v>
      </c>
      <c r="AP40" s="104">
        <f t="shared" si="9"/>
        <v>1</v>
      </c>
      <c r="AQ40" s="107" t="str">
        <f t="shared" si="10"/>
        <v xml:space="preserve"> </v>
      </c>
      <c r="AR40" s="101" t="str">
        <f t="shared" si="11"/>
        <v xml:space="preserve"> </v>
      </c>
      <c r="AS40" s="102">
        <f t="shared" si="12"/>
        <v>1</v>
      </c>
      <c r="AT40" s="103" t="str">
        <f t="shared" si="13"/>
        <v xml:space="preserve"> </v>
      </c>
      <c r="AU40" s="104">
        <f t="shared" si="14"/>
        <v>1</v>
      </c>
      <c r="AV40" s="105" t="str">
        <f t="shared" si="15"/>
        <v xml:space="preserve"> </v>
      </c>
      <c r="AW40" s="106" t="str">
        <f t="shared" si="16"/>
        <v xml:space="preserve"> </v>
      </c>
      <c r="AX40" s="102">
        <f t="shared" si="17"/>
        <v>2</v>
      </c>
      <c r="AY40" s="103" t="str">
        <f t="shared" si="18"/>
        <v xml:space="preserve"> </v>
      </c>
      <c r="AZ40" s="104" t="str">
        <f t="shared" si="19"/>
        <v xml:space="preserve"> </v>
      </c>
      <c r="BA40" s="107" t="str">
        <f t="shared" si="20"/>
        <v xml:space="preserve"> </v>
      </c>
      <c r="BB40" s="101" t="str">
        <f t="shared" si="21"/>
        <v xml:space="preserve"> </v>
      </c>
      <c r="BC40" s="102">
        <f t="shared" si="22"/>
        <v>2</v>
      </c>
      <c r="BD40" s="103" t="str">
        <f t="shared" si="23"/>
        <v xml:space="preserve"> </v>
      </c>
      <c r="BE40" s="104" t="str">
        <f t="shared" si="24"/>
        <v xml:space="preserve"> </v>
      </c>
      <c r="BF40" s="105" t="str">
        <f t="shared" si="25"/>
        <v xml:space="preserve"> </v>
      </c>
      <c r="BG40" s="106" t="str">
        <f t="shared" si="26"/>
        <v xml:space="preserve"> </v>
      </c>
      <c r="BH40" s="102">
        <f t="shared" si="27"/>
        <v>2</v>
      </c>
      <c r="BI40" s="103" t="str">
        <f t="shared" si="28"/>
        <v xml:space="preserve"> </v>
      </c>
      <c r="BJ40" s="104" t="str">
        <f t="shared" si="29"/>
        <v xml:space="preserve"> </v>
      </c>
      <c r="BK40" s="105" t="str">
        <f t="shared" si="30"/>
        <v xml:space="preserve"> </v>
      </c>
      <c r="BL40" s="198"/>
      <c r="BM40" t="s">
        <v>68</v>
      </c>
      <c r="BN40">
        <v>70</v>
      </c>
      <c r="BO40" t="s">
        <v>68</v>
      </c>
    </row>
    <row r="41" spans="1:67" ht="14.25" customHeight="1" x14ac:dyDescent="0.25">
      <c r="A41" s="64" t="s">
        <v>61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2</v>
      </c>
      <c r="AC41">
        <v>0</v>
      </c>
      <c r="AD41">
        <v>0</v>
      </c>
      <c r="AE41">
        <v>0</v>
      </c>
      <c r="AF41" s="65">
        <f t="shared" si="0"/>
        <v>20</v>
      </c>
      <c r="AG41" s="152" t="str">
        <f t="shared" si="31"/>
        <v>TS14</v>
      </c>
      <c r="AH41" s="101" t="str">
        <f t="shared" si="1"/>
        <v xml:space="preserve"> </v>
      </c>
      <c r="AI41" s="102">
        <f t="shared" si="2"/>
        <v>1</v>
      </c>
      <c r="AJ41" s="103" t="str">
        <f t="shared" si="3"/>
        <v xml:space="preserve"> </v>
      </c>
      <c r="AK41" s="104" t="str">
        <f t="shared" si="4"/>
        <v xml:space="preserve"> </v>
      </c>
      <c r="AL41" s="105" t="str">
        <f t="shared" si="5"/>
        <v xml:space="preserve"> </v>
      </c>
      <c r="AM41" s="106" t="str">
        <f t="shared" si="6"/>
        <v xml:space="preserve"> </v>
      </c>
      <c r="AN41" s="102">
        <f t="shared" si="7"/>
        <v>1</v>
      </c>
      <c r="AO41" s="103" t="str">
        <f t="shared" si="8"/>
        <v xml:space="preserve"> </v>
      </c>
      <c r="AP41" s="104" t="str">
        <f t="shared" si="9"/>
        <v xml:space="preserve"> </v>
      </c>
      <c r="AQ41" s="107" t="str">
        <f t="shared" si="10"/>
        <v xml:space="preserve"> </v>
      </c>
      <c r="AR41" s="101" t="str">
        <f t="shared" si="11"/>
        <v xml:space="preserve"> </v>
      </c>
      <c r="AS41" s="102">
        <f t="shared" si="12"/>
        <v>1</v>
      </c>
      <c r="AT41" s="103" t="str">
        <f t="shared" si="13"/>
        <v xml:space="preserve"> </v>
      </c>
      <c r="AU41" s="104">
        <f t="shared" si="14"/>
        <v>1</v>
      </c>
      <c r="AV41" s="105" t="str">
        <f t="shared" si="15"/>
        <v xml:space="preserve"> </v>
      </c>
      <c r="AW41" s="106" t="str">
        <f t="shared" si="16"/>
        <v xml:space="preserve"> </v>
      </c>
      <c r="AX41" s="102">
        <f t="shared" si="17"/>
        <v>2</v>
      </c>
      <c r="AY41" s="103" t="str">
        <f t="shared" si="18"/>
        <v xml:space="preserve"> </v>
      </c>
      <c r="AZ41" s="104" t="str">
        <f t="shared" si="19"/>
        <v xml:space="preserve"> </v>
      </c>
      <c r="BA41" s="107" t="str">
        <f t="shared" si="20"/>
        <v xml:space="preserve"> </v>
      </c>
      <c r="BB41" s="101" t="str">
        <f t="shared" si="21"/>
        <v xml:space="preserve"> </v>
      </c>
      <c r="BC41" s="102">
        <f t="shared" si="22"/>
        <v>2</v>
      </c>
      <c r="BD41" s="103" t="str">
        <f t="shared" si="23"/>
        <v xml:space="preserve"> </v>
      </c>
      <c r="BE41" s="104" t="str">
        <f t="shared" si="24"/>
        <v xml:space="preserve"> </v>
      </c>
      <c r="BF41" s="105" t="str">
        <f t="shared" si="25"/>
        <v xml:space="preserve"> </v>
      </c>
      <c r="BG41" s="106" t="str">
        <f t="shared" si="26"/>
        <v xml:space="preserve"> </v>
      </c>
      <c r="BH41" s="102">
        <f t="shared" si="27"/>
        <v>2</v>
      </c>
      <c r="BI41" s="103" t="str">
        <f t="shared" si="28"/>
        <v xml:space="preserve"> </v>
      </c>
      <c r="BJ41" s="104" t="str">
        <f t="shared" si="29"/>
        <v xml:space="preserve"> </v>
      </c>
      <c r="BK41" s="105" t="str">
        <f t="shared" si="30"/>
        <v xml:space="preserve"> </v>
      </c>
      <c r="BL41" s="198"/>
      <c r="BM41" t="s">
        <v>81</v>
      </c>
      <c r="BN41">
        <v>60</v>
      </c>
      <c r="BO41" t="s">
        <v>81</v>
      </c>
    </row>
    <row r="42" spans="1:67" ht="14.25" customHeight="1" x14ac:dyDescent="0.25">
      <c r="A42" s="66" t="s">
        <v>59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2</v>
      </c>
      <c r="AC42">
        <v>0</v>
      </c>
      <c r="AD42">
        <v>0</v>
      </c>
      <c r="AE42">
        <v>0</v>
      </c>
      <c r="AF42" s="65">
        <f t="shared" si="0"/>
        <v>20</v>
      </c>
      <c r="AG42" s="152" t="str">
        <f t="shared" si="31"/>
        <v>TS12</v>
      </c>
      <c r="AH42" s="101" t="str">
        <f t="shared" si="1"/>
        <v xml:space="preserve"> </v>
      </c>
      <c r="AI42" s="102" t="str">
        <f t="shared" si="2"/>
        <v xml:space="preserve"> </v>
      </c>
      <c r="AJ42" s="103" t="str">
        <f t="shared" si="3"/>
        <v xml:space="preserve"> </v>
      </c>
      <c r="AK42" s="104">
        <f t="shared" si="4"/>
        <v>1</v>
      </c>
      <c r="AL42" s="105" t="str">
        <f t="shared" si="5"/>
        <v xml:space="preserve"> </v>
      </c>
      <c r="AM42" s="106" t="str">
        <f t="shared" si="6"/>
        <v xml:space="preserve"> </v>
      </c>
      <c r="AN42" s="102">
        <f t="shared" si="7"/>
        <v>2</v>
      </c>
      <c r="AO42" s="103" t="str">
        <f t="shared" si="8"/>
        <v xml:space="preserve"> </v>
      </c>
      <c r="AP42" s="104" t="str">
        <f t="shared" si="9"/>
        <v xml:space="preserve"> </v>
      </c>
      <c r="AQ42" s="107" t="str">
        <f t="shared" si="10"/>
        <v xml:space="preserve"> </v>
      </c>
      <c r="AR42" s="101" t="str">
        <f t="shared" si="11"/>
        <v xml:space="preserve"> </v>
      </c>
      <c r="AS42" s="102">
        <f t="shared" si="12"/>
        <v>1</v>
      </c>
      <c r="AT42" s="103" t="str">
        <f t="shared" si="13"/>
        <v xml:space="preserve"> </v>
      </c>
      <c r="AU42" s="104" t="str">
        <f t="shared" si="14"/>
        <v xml:space="preserve"> </v>
      </c>
      <c r="AV42" s="105" t="str">
        <f t="shared" si="15"/>
        <v xml:space="preserve"> </v>
      </c>
      <c r="AW42" s="106" t="str">
        <f t="shared" si="16"/>
        <v xml:space="preserve"> </v>
      </c>
      <c r="AX42" s="102">
        <f t="shared" si="17"/>
        <v>2</v>
      </c>
      <c r="AY42" s="103" t="str">
        <f t="shared" si="18"/>
        <v xml:space="preserve"> </v>
      </c>
      <c r="AZ42" s="104" t="str">
        <f t="shared" si="19"/>
        <v xml:space="preserve"> </v>
      </c>
      <c r="BA42" s="107" t="str">
        <f t="shared" si="20"/>
        <v xml:space="preserve"> </v>
      </c>
      <c r="BB42" s="101" t="str">
        <f t="shared" si="21"/>
        <v xml:space="preserve"> </v>
      </c>
      <c r="BC42" s="102">
        <f t="shared" si="22"/>
        <v>2</v>
      </c>
      <c r="BD42" s="103" t="str">
        <f t="shared" si="23"/>
        <v xml:space="preserve"> </v>
      </c>
      <c r="BE42" s="104" t="str">
        <f t="shared" si="24"/>
        <v xml:space="preserve"> </v>
      </c>
      <c r="BF42" s="105" t="str">
        <f t="shared" si="25"/>
        <v xml:space="preserve"> </v>
      </c>
      <c r="BG42" s="106" t="str">
        <f t="shared" si="26"/>
        <v xml:space="preserve"> </v>
      </c>
      <c r="BH42" s="102">
        <f t="shared" si="27"/>
        <v>2</v>
      </c>
      <c r="BI42" s="103" t="str">
        <f t="shared" si="28"/>
        <v xml:space="preserve"> </v>
      </c>
      <c r="BJ42" s="104" t="str">
        <f t="shared" si="29"/>
        <v xml:space="preserve"> </v>
      </c>
      <c r="BK42" s="105" t="str">
        <f t="shared" si="30"/>
        <v xml:space="preserve"> </v>
      </c>
      <c r="BL42" s="198"/>
      <c r="BM42" t="s">
        <v>83</v>
      </c>
      <c r="BN42">
        <v>30</v>
      </c>
      <c r="BO42" t="s">
        <v>83</v>
      </c>
    </row>
    <row r="43" spans="1:67" ht="14.25" customHeight="1" x14ac:dyDescent="0.25">
      <c r="A43" s="64" t="s">
        <v>60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2</v>
      </c>
      <c r="AC43">
        <v>0</v>
      </c>
      <c r="AD43">
        <v>0</v>
      </c>
      <c r="AE43">
        <v>0</v>
      </c>
      <c r="AF43" s="65">
        <f t="shared" si="0"/>
        <v>20</v>
      </c>
      <c r="AG43" s="152" t="str">
        <f t="shared" si="31"/>
        <v>TS13</v>
      </c>
      <c r="AH43" s="101" t="str">
        <f t="shared" si="1"/>
        <v xml:space="preserve"> </v>
      </c>
      <c r="AI43" s="102" t="str">
        <f t="shared" si="2"/>
        <v xml:space="preserve"> </v>
      </c>
      <c r="AJ43" s="103" t="str">
        <f t="shared" si="3"/>
        <v xml:space="preserve"> </v>
      </c>
      <c r="AK43" s="104" t="str">
        <f t="shared" si="4"/>
        <v xml:space="preserve"> </v>
      </c>
      <c r="AL43" s="105" t="str">
        <f t="shared" si="5"/>
        <v xml:space="preserve"> </v>
      </c>
      <c r="AM43" s="106" t="str">
        <f t="shared" si="6"/>
        <v xml:space="preserve"> </v>
      </c>
      <c r="AN43" s="102">
        <f t="shared" si="7"/>
        <v>2</v>
      </c>
      <c r="AO43" s="103" t="str">
        <f t="shared" si="8"/>
        <v xml:space="preserve"> </v>
      </c>
      <c r="AP43" s="104">
        <f t="shared" si="9"/>
        <v>1</v>
      </c>
      <c r="AQ43" s="107" t="str">
        <f t="shared" si="10"/>
        <v xml:space="preserve"> </v>
      </c>
      <c r="AR43" s="101" t="str">
        <f t="shared" si="11"/>
        <v xml:space="preserve"> </v>
      </c>
      <c r="AS43" s="102">
        <f t="shared" si="12"/>
        <v>1</v>
      </c>
      <c r="AT43" s="103" t="str">
        <f t="shared" si="13"/>
        <v xml:space="preserve"> </v>
      </c>
      <c r="AU43" s="104">
        <f t="shared" si="14"/>
        <v>1</v>
      </c>
      <c r="AV43" s="105" t="str">
        <f t="shared" si="15"/>
        <v xml:space="preserve"> </v>
      </c>
      <c r="AW43" s="106" t="str">
        <f t="shared" si="16"/>
        <v xml:space="preserve"> </v>
      </c>
      <c r="AX43" s="102">
        <f t="shared" si="17"/>
        <v>2</v>
      </c>
      <c r="AY43" s="103" t="str">
        <f t="shared" si="18"/>
        <v xml:space="preserve"> </v>
      </c>
      <c r="AZ43" s="104" t="str">
        <f t="shared" si="19"/>
        <v xml:space="preserve"> </v>
      </c>
      <c r="BA43" s="107" t="str">
        <f t="shared" si="20"/>
        <v xml:space="preserve"> </v>
      </c>
      <c r="BB43" s="101" t="str">
        <f t="shared" si="21"/>
        <v xml:space="preserve"> </v>
      </c>
      <c r="BC43" s="102">
        <f t="shared" si="22"/>
        <v>2</v>
      </c>
      <c r="BD43" s="103" t="str">
        <f t="shared" si="23"/>
        <v xml:space="preserve"> </v>
      </c>
      <c r="BE43" s="104" t="str">
        <f t="shared" si="24"/>
        <v xml:space="preserve"> </v>
      </c>
      <c r="BF43" s="105" t="str">
        <f t="shared" si="25"/>
        <v xml:space="preserve"> </v>
      </c>
      <c r="BG43" s="106" t="str">
        <f t="shared" si="26"/>
        <v xml:space="preserve"> </v>
      </c>
      <c r="BH43" s="102">
        <f t="shared" si="27"/>
        <v>2</v>
      </c>
      <c r="BI43" s="103" t="str">
        <f t="shared" si="28"/>
        <v xml:space="preserve"> </v>
      </c>
      <c r="BJ43" s="104" t="str">
        <f t="shared" si="29"/>
        <v xml:space="preserve"> </v>
      </c>
      <c r="BK43" s="105" t="str">
        <f t="shared" si="30"/>
        <v xml:space="preserve"> </v>
      </c>
      <c r="BL43" s="198"/>
      <c r="BM43" t="s">
        <v>60</v>
      </c>
      <c r="BN43">
        <v>20</v>
      </c>
      <c r="BO43" t="s">
        <v>60</v>
      </c>
    </row>
    <row r="44" spans="1:67" ht="14.25" customHeight="1" x14ac:dyDescent="0.25">
      <c r="A44" s="66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2</v>
      </c>
      <c r="AC44">
        <v>1</v>
      </c>
      <c r="AD44">
        <v>0</v>
      </c>
      <c r="AE44">
        <v>0</v>
      </c>
      <c r="AF44" s="65">
        <f t="shared" si="0"/>
        <v>20</v>
      </c>
      <c r="AG44" s="152" t="str">
        <f t="shared" si="31"/>
        <v>TS8</v>
      </c>
      <c r="AH44" s="101" t="str">
        <f t="shared" si="1"/>
        <v xml:space="preserve"> </v>
      </c>
      <c r="AI44" s="102" t="str">
        <f t="shared" si="2"/>
        <v xml:space="preserve"> </v>
      </c>
      <c r="AJ44" s="103" t="str">
        <f t="shared" si="3"/>
        <v xml:space="preserve"> </v>
      </c>
      <c r="AK44" s="104" t="str">
        <f t="shared" si="4"/>
        <v xml:space="preserve"> </v>
      </c>
      <c r="AL44" s="105" t="str">
        <f t="shared" si="5"/>
        <v xml:space="preserve"> </v>
      </c>
      <c r="AM44" s="106" t="str">
        <f t="shared" si="6"/>
        <v xml:space="preserve"> </v>
      </c>
      <c r="AN44" s="102">
        <f t="shared" si="7"/>
        <v>2</v>
      </c>
      <c r="AO44" s="103" t="str">
        <f t="shared" si="8"/>
        <v xml:space="preserve"> </v>
      </c>
      <c r="AP44" s="104" t="str">
        <f t="shared" si="9"/>
        <v xml:space="preserve"> </v>
      </c>
      <c r="AQ44" s="107" t="str">
        <f t="shared" si="10"/>
        <v xml:space="preserve"> </v>
      </c>
      <c r="AR44" s="101">
        <f t="shared" si="11"/>
        <v>1</v>
      </c>
      <c r="AS44" s="102">
        <f t="shared" si="12"/>
        <v>1</v>
      </c>
      <c r="AT44" s="103" t="str">
        <f t="shared" si="13"/>
        <v xml:space="preserve"> </v>
      </c>
      <c r="AU44" s="104" t="str">
        <f t="shared" si="14"/>
        <v xml:space="preserve"> </v>
      </c>
      <c r="AV44" s="105" t="str">
        <f t="shared" si="15"/>
        <v xml:space="preserve"> </v>
      </c>
      <c r="AW44" s="106" t="str">
        <f t="shared" si="16"/>
        <v xml:space="preserve"> </v>
      </c>
      <c r="AX44" s="102">
        <f t="shared" si="17"/>
        <v>2</v>
      </c>
      <c r="AY44" s="103" t="str">
        <f t="shared" si="18"/>
        <v xml:space="preserve"> </v>
      </c>
      <c r="AZ44" s="104" t="str">
        <f t="shared" si="19"/>
        <v xml:space="preserve"> </v>
      </c>
      <c r="BA44" s="107" t="str">
        <f t="shared" si="20"/>
        <v xml:space="preserve"> </v>
      </c>
      <c r="BB44" s="101" t="str">
        <f t="shared" si="21"/>
        <v xml:space="preserve"> </v>
      </c>
      <c r="BC44" s="102">
        <f t="shared" si="22"/>
        <v>2</v>
      </c>
      <c r="BD44" s="103" t="str">
        <f t="shared" si="23"/>
        <v xml:space="preserve"> </v>
      </c>
      <c r="BE44" s="104" t="str">
        <f t="shared" si="24"/>
        <v xml:space="preserve"> </v>
      </c>
      <c r="BF44" s="105" t="str">
        <f t="shared" si="25"/>
        <v xml:space="preserve"> </v>
      </c>
      <c r="BG44" s="106" t="str">
        <f t="shared" si="26"/>
        <v xml:space="preserve"> </v>
      </c>
      <c r="BH44" s="102">
        <f t="shared" si="27"/>
        <v>2</v>
      </c>
      <c r="BI44" s="103">
        <f t="shared" si="28"/>
        <v>1</v>
      </c>
      <c r="BJ44" s="104" t="str">
        <f t="shared" si="29"/>
        <v xml:space="preserve"> </v>
      </c>
      <c r="BK44" s="105" t="str">
        <f t="shared" si="30"/>
        <v xml:space="preserve"> </v>
      </c>
      <c r="BL44" s="198"/>
      <c r="BM44" t="s">
        <v>56</v>
      </c>
      <c r="BN44">
        <v>20</v>
      </c>
      <c r="BO44" t="s">
        <v>56</v>
      </c>
    </row>
    <row r="45" spans="1:67" ht="14.25" customHeight="1" thickBot="1" x14ac:dyDescent="0.3">
      <c r="A45" s="64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1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0</v>
      </c>
      <c r="W45">
        <v>3</v>
      </c>
      <c r="X45">
        <v>0</v>
      </c>
      <c r="Y45">
        <v>0</v>
      </c>
      <c r="Z45">
        <v>0</v>
      </c>
      <c r="AA45">
        <v>0</v>
      </c>
      <c r="AB45">
        <v>2</v>
      </c>
      <c r="AC45">
        <v>0</v>
      </c>
      <c r="AD45">
        <v>0</v>
      </c>
      <c r="AE45">
        <v>0</v>
      </c>
      <c r="AF45" s="65">
        <f t="shared" si="0"/>
        <v>20</v>
      </c>
      <c r="AG45" s="155" t="str">
        <f t="shared" si="31"/>
        <v>TS22</v>
      </c>
      <c r="AH45" s="109" t="str">
        <f t="shared" ref="AH45:AV45" si="32">IF(B45&gt;0,B45, $A$131)</f>
        <v xml:space="preserve"> </v>
      </c>
      <c r="AI45" s="110" t="str">
        <f t="shared" si="32"/>
        <v xml:space="preserve"> </v>
      </c>
      <c r="AJ45" s="111" t="str">
        <f t="shared" si="32"/>
        <v xml:space="preserve"> </v>
      </c>
      <c r="AK45" s="112" t="str">
        <f t="shared" si="32"/>
        <v xml:space="preserve"> </v>
      </c>
      <c r="AL45" s="113" t="str">
        <f t="shared" si="32"/>
        <v xml:space="preserve"> </v>
      </c>
      <c r="AM45" s="114" t="str">
        <f t="shared" si="32"/>
        <v xml:space="preserve"> </v>
      </c>
      <c r="AN45" s="110">
        <f t="shared" si="32"/>
        <v>2</v>
      </c>
      <c r="AO45" s="111" t="str">
        <f t="shared" si="32"/>
        <v xml:space="preserve"> </v>
      </c>
      <c r="AP45" s="112">
        <f t="shared" si="32"/>
        <v>1</v>
      </c>
      <c r="AQ45" s="115" t="str">
        <f t="shared" si="32"/>
        <v xml:space="preserve"> </v>
      </c>
      <c r="AR45" s="109" t="str">
        <f t="shared" si="32"/>
        <v xml:space="preserve"> </v>
      </c>
      <c r="AS45" s="110">
        <f t="shared" si="32"/>
        <v>1</v>
      </c>
      <c r="AT45" s="111" t="str">
        <f t="shared" si="32"/>
        <v xml:space="preserve"> </v>
      </c>
      <c r="AU45" s="112">
        <f t="shared" si="32"/>
        <v>1</v>
      </c>
      <c r="AV45" s="113" t="str">
        <f t="shared" si="32"/>
        <v xml:space="preserve"> </v>
      </c>
      <c r="AW45" s="114" t="str">
        <f t="shared" ref="AW45:BK45" si="33">IF(Q45&gt;0,Q45, $A$131)</f>
        <v xml:space="preserve"> </v>
      </c>
      <c r="AX45" s="110">
        <f t="shared" si="33"/>
        <v>3</v>
      </c>
      <c r="AY45" s="111" t="str">
        <f t="shared" si="33"/>
        <v xml:space="preserve"> </v>
      </c>
      <c r="AZ45" s="112" t="str">
        <f t="shared" si="33"/>
        <v xml:space="preserve"> </v>
      </c>
      <c r="BA45" s="115" t="str">
        <f t="shared" si="33"/>
        <v xml:space="preserve"> </v>
      </c>
      <c r="BB45" s="109" t="str">
        <f t="shared" si="33"/>
        <v xml:space="preserve"> </v>
      </c>
      <c r="BC45" s="110">
        <f t="shared" si="33"/>
        <v>3</v>
      </c>
      <c r="BD45" s="111" t="str">
        <f t="shared" si="33"/>
        <v xml:space="preserve"> </v>
      </c>
      <c r="BE45" s="112" t="str">
        <f t="shared" si="33"/>
        <v xml:space="preserve"> </v>
      </c>
      <c r="BF45" s="113" t="str">
        <f t="shared" si="33"/>
        <v xml:space="preserve"> </v>
      </c>
      <c r="BG45" s="114" t="str">
        <f t="shared" si="33"/>
        <v xml:space="preserve"> </v>
      </c>
      <c r="BH45" s="110">
        <f t="shared" si="33"/>
        <v>2</v>
      </c>
      <c r="BI45" s="111" t="str">
        <f t="shared" si="33"/>
        <v xml:space="preserve"> </v>
      </c>
      <c r="BJ45" s="112" t="str">
        <f t="shared" si="33"/>
        <v xml:space="preserve"> </v>
      </c>
      <c r="BK45" s="113" t="str">
        <f t="shared" si="33"/>
        <v xml:space="preserve"> </v>
      </c>
      <c r="BL45" s="199"/>
      <c r="BM45" t="s">
        <v>69</v>
      </c>
      <c r="BN45">
        <v>20</v>
      </c>
      <c r="BO45" t="s">
        <v>69</v>
      </c>
    </row>
    <row r="46" spans="1:67" x14ac:dyDescent="0.25">
      <c r="A46" s="64"/>
      <c r="B46">
        <f>SUM(B3:B45)</f>
        <v>6</v>
      </c>
      <c r="C46">
        <f t="shared" ref="C46:AE46" si="34">SUM(C3:C45)</f>
        <v>17</v>
      </c>
      <c r="D46">
        <f t="shared" si="34"/>
        <v>0</v>
      </c>
      <c r="E46">
        <f t="shared" si="34"/>
        <v>8</v>
      </c>
      <c r="F46">
        <f t="shared" si="34"/>
        <v>0</v>
      </c>
      <c r="G46">
        <f t="shared" si="34"/>
        <v>3</v>
      </c>
      <c r="H46">
        <f t="shared" si="34"/>
        <v>68</v>
      </c>
      <c r="I46">
        <f t="shared" si="34"/>
        <v>0</v>
      </c>
      <c r="J46">
        <f t="shared" si="34"/>
        <v>16</v>
      </c>
      <c r="K46">
        <f t="shared" si="34"/>
        <v>12</v>
      </c>
      <c r="L46">
        <f t="shared" si="34"/>
        <v>2</v>
      </c>
      <c r="M46">
        <f t="shared" si="34"/>
        <v>58</v>
      </c>
      <c r="N46">
        <f t="shared" si="34"/>
        <v>9</v>
      </c>
      <c r="O46">
        <f t="shared" si="34"/>
        <v>35</v>
      </c>
      <c r="P46">
        <f t="shared" si="34"/>
        <v>1</v>
      </c>
      <c r="Q46">
        <f t="shared" si="34"/>
        <v>2</v>
      </c>
      <c r="R46">
        <f t="shared" si="34"/>
        <v>92</v>
      </c>
      <c r="S46">
        <f t="shared" si="34"/>
        <v>10</v>
      </c>
      <c r="T46">
        <f t="shared" si="34"/>
        <v>2</v>
      </c>
      <c r="U46">
        <f t="shared" si="34"/>
        <v>9</v>
      </c>
      <c r="V46">
        <f t="shared" si="34"/>
        <v>1</v>
      </c>
      <c r="W46">
        <f t="shared" si="34"/>
        <v>91</v>
      </c>
      <c r="X46">
        <f t="shared" si="34"/>
        <v>9</v>
      </c>
      <c r="Y46">
        <f t="shared" si="34"/>
        <v>5</v>
      </c>
      <c r="Z46">
        <f t="shared" si="34"/>
        <v>8</v>
      </c>
      <c r="AA46">
        <f t="shared" si="34"/>
        <v>2</v>
      </c>
      <c r="AB46">
        <f t="shared" si="34"/>
        <v>73</v>
      </c>
      <c r="AC46">
        <f t="shared" si="34"/>
        <v>8</v>
      </c>
      <c r="AD46">
        <f t="shared" si="34"/>
        <v>27</v>
      </c>
      <c r="AE46">
        <f t="shared" si="34"/>
        <v>19</v>
      </c>
      <c r="AF46" s="65"/>
      <c r="AG46" s="1"/>
      <c r="AH46" s="18"/>
      <c r="AI46" s="19"/>
      <c r="AJ46" s="20"/>
      <c r="AK46" s="21"/>
      <c r="AL46" s="22"/>
      <c r="AM46" s="18"/>
      <c r="AN46" s="19"/>
      <c r="AO46" s="20"/>
      <c r="AP46" s="21"/>
      <c r="AQ46" s="22"/>
      <c r="AR46" s="18"/>
      <c r="AS46" s="19"/>
      <c r="AT46" s="20"/>
      <c r="AU46" s="21"/>
      <c r="AV46" s="22"/>
      <c r="AW46" s="18"/>
      <c r="AX46" s="19"/>
      <c r="AY46" s="20"/>
      <c r="AZ46" s="21"/>
      <c r="BA46" s="22"/>
      <c r="BB46" s="18"/>
      <c r="BC46" s="19"/>
      <c r="BD46" s="20"/>
      <c r="BE46" s="21"/>
      <c r="BF46" s="22"/>
      <c r="BG46" s="18"/>
      <c r="BH46" s="19"/>
      <c r="BI46" s="20"/>
      <c r="BJ46" s="21"/>
      <c r="BK46" s="22"/>
      <c r="BL46" s="1"/>
    </row>
    <row r="47" spans="1:67" x14ac:dyDescent="0.25">
      <c r="AQ47" s="171" t="s">
        <v>45</v>
      </c>
      <c r="AR47" s="171"/>
      <c r="AS47" s="171"/>
      <c r="AT47" s="171"/>
      <c r="AU47" s="171"/>
      <c r="AV47" s="171"/>
      <c r="AW47" s="171"/>
      <c r="AX47" s="171"/>
      <c r="AY47" s="171"/>
      <c r="AZ47" s="171"/>
      <c r="BA47" s="11">
        <v>1</v>
      </c>
    </row>
    <row r="48" spans="1:67" x14ac:dyDescent="0.25">
      <c r="AQ48" s="171" t="s">
        <v>44</v>
      </c>
      <c r="AR48" s="171"/>
      <c r="AS48" s="171"/>
      <c r="AT48" s="171"/>
      <c r="AU48" s="171"/>
      <c r="AV48" s="171"/>
      <c r="AW48" s="171"/>
      <c r="AX48" s="171"/>
      <c r="AY48" s="171"/>
      <c r="AZ48" s="171"/>
      <c r="BA48" s="12">
        <v>1</v>
      </c>
    </row>
    <row r="49" spans="1:67" x14ac:dyDescent="0.25">
      <c r="B49" t="s">
        <v>34</v>
      </c>
      <c r="C49" t="s">
        <v>35</v>
      </c>
      <c r="D49" t="s">
        <v>36</v>
      </c>
      <c r="E49" t="s">
        <v>37</v>
      </c>
      <c r="F49" t="s">
        <v>38</v>
      </c>
      <c r="AQ49" s="171" t="s">
        <v>43</v>
      </c>
      <c r="AR49" s="171"/>
      <c r="AS49" s="171"/>
      <c r="AT49" s="171"/>
      <c r="AU49" s="171"/>
      <c r="AV49" s="171"/>
      <c r="AW49" s="171"/>
      <c r="AX49" s="171"/>
      <c r="AY49" s="171"/>
      <c r="AZ49" s="171"/>
      <c r="BA49" s="13">
        <v>1</v>
      </c>
      <c r="BN49">
        <v>2</v>
      </c>
      <c r="BO49">
        <v>30</v>
      </c>
    </row>
    <row r="50" spans="1:67" x14ac:dyDescent="0.25">
      <c r="B50">
        <f>B46+G46+L46+Q46+V46+AA46</f>
        <v>16</v>
      </c>
      <c r="C50">
        <f t="shared" ref="C50:F50" si="35">C46+H46+M46+R46+W46+AB46</f>
        <v>399</v>
      </c>
      <c r="D50">
        <f t="shared" si="35"/>
        <v>36</v>
      </c>
      <c r="E50">
        <f t="shared" si="35"/>
        <v>93</v>
      </c>
      <c r="F50">
        <f t="shared" si="35"/>
        <v>49</v>
      </c>
      <c r="S50" s="16"/>
      <c r="AQ50" s="171" t="s">
        <v>42</v>
      </c>
      <c r="AR50" s="171"/>
      <c r="AS50" s="171"/>
      <c r="AT50" s="171"/>
      <c r="AU50" s="171"/>
      <c r="AV50" s="171"/>
      <c r="AW50" s="171"/>
      <c r="AX50" s="171"/>
      <c r="AY50" s="171"/>
      <c r="AZ50" s="171"/>
      <c r="BA50" s="14">
        <v>1</v>
      </c>
    </row>
    <row r="51" spans="1:67" x14ac:dyDescent="0.25">
      <c r="AQ51" s="171" t="s">
        <v>41</v>
      </c>
      <c r="AR51" s="171"/>
      <c r="AS51" s="171"/>
      <c r="AT51" s="171"/>
      <c r="AU51" s="171"/>
      <c r="AV51" s="171"/>
      <c r="AW51" s="171"/>
      <c r="AX51" s="171"/>
      <c r="AY51" s="171"/>
      <c r="AZ51" s="171"/>
      <c r="BA51" s="15">
        <v>1</v>
      </c>
    </row>
    <row r="52" spans="1:67" x14ac:dyDescent="0.25">
      <c r="A52" s="64"/>
      <c r="AF52" s="65"/>
      <c r="AG52" s="1"/>
      <c r="AH52" s="18"/>
      <c r="AI52" s="19"/>
      <c r="AJ52" s="20"/>
      <c r="AK52" s="21"/>
      <c r="AL52" s="22"/>
      <c r="AM52" s="18"/>
      <c r="AN52" s="19"/>
      <c r="AO52" s="20"/>
      <c r="AP52" s="21"/>
      <c r="AQ52" s="22"/>
      <c r="AR52" s="18"/>
      <c r="AS52" s="19"/>
      <c r="AT52" s="20"/>
      <c r="AU52" s="21"/>
      <c r="AV52" s="22"/>
      <c r="AW52" s="18"/>
      <c r="AX52" s="19"/>
      <c r="AY52" s="20"/>
      <c r="AZ52" s="21"/>
      <c r="BA52" s="22"/>
      <c r="BB52" s="18"/>
      <c r="BC52" s="19"/>
      <c r="BD52" s="20"/>
      <c r="BE52" s="21"/>
      <c r="BF52" s="22"/>
      <c r="BG52" s="18"/>
      <c r="BH52" s="19"/>
      <c r="BI52" s="20"/>
      <c r="BJ52" s="21"/>
      <c r="BK52" s="22"/>
    </row>
    <row r="53" spans="1:67" ht="15.75" thickBot="1" x14ac:dyDescent="0.3">
      <c r="AH53" s="31">
        <f t="shared" ref="AH53:BK53" si="36">MAX($AH$3:$BK$45)</f>
        <v>4</v>
      </c>
      <c r="AI53" s="32">
        <f t="shared" si="36"/>
        <v>4</v>
      </c>
      <c r="AJ53" s="33">
        <f t="shared" si="36"/>
        <v>4</v>
      </c>
      <c r="AK53" s="34">
        <f t="shared" si="36"/>
        <v>4</v>
      </c>
      <c r="AL53" s="35">
        <f t="shared" si="36"/>
        <v>4</v>
      </c>
      <c r="AM53" s="31">
        <f t="shared" si="36"/>
        <v>4</v>
      </c>
      <c r="AN53" s="32">
        <f t="shared" si="36"/>
        <v>4</v>
      </c>
      <c r="AO53" s="33">
        <f t="shared" si="36"/>
        <v>4</v>
      </c>
      <c r="AP53" s="34">
        <f t="shared" si="36"/>
        <v>4</v>
      </c>
      <c r="AQ53" s="35">
        <f t="shared" si="36"/>
        <v>4</v>
      </c>
      <c r="AR53" s="31">
        <f t="shared" si="36"/>
        <v>4</v>
      </c>
      <c r="AS53" s="32">
        <f t="shared" si="36"/>
        <v>4</v>
      </c>
      <c r="AT53" s="33">
        <f t="shared" si="36"/>
        <v>4</v>
      </c>
      <c r="AU53" s="34">
        <f t="shared" si="36"/>
        <v>4</v>
      </c>
      <c r="AV53" s="35">
        <f t="shared" si="36"/>
        <v>4</v>
      </c>
      <c r="AW53" s="31">
        <f t="shared" si="36"/>
        <v>4</v>
      </c>
      <c r="AX53" s="32">
        <f t="shared" si="36"/>
        <v>4</v>
      </c>
      <c r="AY53" s="33">
        <f t="shared" si="36"/>
        <v>4</v>
      </c>
      <c r="AZ53" s="34">
        <f t="shared" si="36"/>
        <v>4</v>
      </c>
      <c r="BA53" s="35">
        <f t="shared" si="36"/>
        <v>4</v>
      </c>
      <c r="BB53" s="31">
        <f t="shared" si="36"/>
        <v>4</v>
      </c>
      <c r="BC53" s="32">
        <f t="shared" si="36"/>
        <v>4</v>
      </c>
      <c r="BD53" s="33">
        <f t="shared" si="36"/>
        <v>4</v>
      </c>
      <c r="BE53" s="34">
        <f t="shared" si="36"/>
        <v>4</v>
      </c>
      <c r="BF53" s="35">
        <f t="shared" si="36"/>
        <v>4</v>
      </c>
      <c r="BG53" s="31">
        <f t="shared" si="36"/>
        <v>4</v>
      </c>
      <c r="BH53" s="32">
        <f t="shared" si="36"/>
        <v>4</v>
      </c>
      <c r="BI53" s="33">
        <f t="shared" si="36"/>
        <v>4</v>
      </c>
      <c r="BJ53" s="34">
        <f t="shared" si="36"/>
        <v>4</v>
      </c>
      <c r="BK53" s="35">
        <f t="shared" si="36"/>
        <v>4</v>
      </c>
    </row>
    <row r="54" spans="1:67" x14ac:dyDescent="0.25">
      <c r="AQ54" s="171" t="s">
        <v>45</v>
      </c>
      <c r="AR54" s="171"/>
      <c r="AS54" s="171"/>
      <c r="AT54" s="171"/>
      <c r="AU54" s="171"/>
      <c r="AV54" s="171"/>
      <c r="AW54" s="171"/>
      <c r="AX54" s="171"/>
      <c r="AY54" s="171"/>
      <c r="AZ54" s="171"/>
      <c r="BA54" s="11">
        <v>1</v>
      </c>
    </row>
    <row r="55" spans="1:67" x14ac:dyDescent="0.25">
      <c r="AQ55" s="171" t="s">
        <v>44</v>
      </c>
      <c r="AR55" s="171"/>
      <c r="AS55" s="171"/>
      <c r="AT55" s="171"/>
      <c r="AU55" s="171"/>
      <c r="AV55" s="171"/>
      <c r="AW55" s="171"/>
      <c r="AX55" s="171"/>
      <c r="AY55" s="171"/>
      <c r="AZ55" s="171"/>
      <c r="BA55" s="12">
        <v>1</v>
      </c>
    </row>
    <row r="56" spans="1:67" x14ac:dyDescent="0.25">
      <c r="AQ56" s="171" t="s">
        <v>43</v>
      </c>
      <c r="AR56" s="171"/>
      <c r="AS56" s="171"/>
      <c r="AT56" s="171"/>
      <c r="AU56" s="171"/>
      <c r="AV56" s="171"/>
      <c r="AW56" s="171"/>
      <c r="AX56" s="171"/>
      <c r="AY56" s="171"/>
      <c r="AZ56" s="171"/>
      <c r="BA56" s="13">
        <v>1</v>
      </c>
    </row>
    <row r="57" spans="1:67" x14ac:dyDescent="0.25">
      <c r="S57" s="16"/>
      <c r="AQ57" s="171" t="s">
        <v>42</v>
      </c>
      <c r="AR57" s="171"/>
      <c r="AS57" s="171"/>
      <c r="AT57" s="171"/>
      <c r="AU57" s="171"/>
      <c r="AV57" s="171"/>
      <c r="AW57" s="171"/>
      <c r="AX57" s="171"/>
      <c r="AY57" s="171"/>
      <c r="AZ57" s="171"/>
      <c r="BA57" s="14">
        <v>1</v>
      </c>
    </row>
    <row r="58" spans="1:67" x14ac:dyDescent="0.25">
      <c r="AQ58" s="171" t="s">
        <v>41</v>
      </c>
      <c r="AR58" s="171"/>
      <c r="AS58" s="171"/>
      <c r="AT58" s="171"/>
      <c r="AU58" s="171"/>
      <c r="AV58" s="171"/>
      <c r="AW58" s="171"/>
      <c r="AX58" s="171"/>
      <c r="AY58" s="171"/>
      <c r="AZ58" s="171"/>
      <c r="BA58" s="15">
        <v>1</v>
      </c>
    </row>
    <row r="60" spans="1:67" x14ac:dyDescent="0.25"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</row>
    <row r="62" spans="1:67" x14ac:dyDescent="0.25">
      <c r="AH62" s="67">
        <f>MAX($AH$3:$BK$45)</f>
        <v>4</v>
      </c>
    </row>
    <row r="63" spans="1:67" x14ac:dyDescent="0.25">
      <c r="I63" t="s">
        <v>104</v>
      </c>
      <c r="J63" t="s">
        <v>105</v>
      </c>
      <c r="K63" t="s">
        <v>106</v>
      </c>
      <c r="L63" t="s">
        <v>107</v>
      </c>
      <c r="M63" t="s">
        <v>108</v>
      </c>
      <c r="N63" t="s">
        <v>109</v>
      </c>
      <c r="O63" t="s">
        <v>110</v>
      </c>
      <c r="P63" t="s">
        <v>111</v>
      </c>
      <c r="Q63" t="s">
        <v>112</v>
      </c>
      <c r="R63" t="s">
        <v>113</v>
      </c>
      <c r="S63" t="s">
        <v>114</v>
      </c>
      <c r="T63" t="s">
        <v>115</v>
      </c>
      <c r="U63" t="s">
        <v>116</v>
      </c>
      <c r="V63" t="s">
        <v>117</v>
      </c>
      <c r="W63" t="s">
        <v>118</v>
      </c>
      <c r="X63" t="s">
        <v>119</v>
      </c>
      <c r="Y63" t="s">
        <v>120</v>
      </c>
      <c r="Z63" t="s">
        <v>121</v>
      </c>
      <c r="AA63" t="s">
        <v>122</v>
      </c>
      <c r="AB63" t="s">
        <v>123</v>
      </c>
      <c r="AC63" t="s">
        <v>124</v>
      </c>
      <c r="AD63" t="s">
        <v>125</v>
      </c>
      <c r="AE63" t="s">
        <v>48</v>
      </c>
    </row>
    <row r="64" spans="1:67" x14ac:dyDescent="0.25">
      <c r="H64">
        <v>1</v>
      </c>
      <c r="I64" t="s">
        <v>89</v>
      </c>
      <c r="J64">
        <v>0</v>
      </c>
      <c r="K64">
        <v>1</v>
      </c>
      <c r="L64">
        <v>0</v>
      </c>
      <c r="M64">
        <v>1</v>
      </c>
      <c r="N64">
        <v>5</v>
      </c>
      <c r="O64">
        <v>2</v>
      </c>
      <c r="P64">
        <v>0</v>
      </c>
      <c r="Q64">
        <v>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f t="shared" ref="AE64:AE106" si="37">VLOOKUP(I64,$BM$3:$BN$45,2,FALSE)</f>
        <v>20</v>
      </c>
    </row>
    <row r="65" spans="8:78" x14ac:dyDescent="0.25">
      <c r="H65">
        <v>2</v>
      </c>
      <c r="I65" t="s">
        <v>58</v>
      </c>
      <c r="J65">
        <v>0</v>
      </c>
      <c r="K65">
        <v>0</v>
      </c>
      <c r="L65">
        <v>0</v>
      </c>
      <c r="M65">
        <v>0</v>
      </c>
      <c r="N65">
        <v>5</v>
      </c>
      <c r="O65">
        <v>1</v>
      </c>
      <c r="P65">
        <v>0</v>
      </c>
      <c r="Q65">
        <v>4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f t="shared" si="37"/>
        <v>20</v>
      </c>
    </row>
    <row r="66" spans="8:78" ht="26.25" x14ac:dyDescent="0.25">
      <c r="H66">
        <v>3</v>
      </c>
      <c r="I66" t="s">
        <v>77</v>
      </c>
      <c r="J66">
        <v>0</v>
      </c>
      <c r="K66">
        <v>1</v>
      </c>
      <c r="L66">
        <v>1</v>
      </c>
      <c r="M66">
        <v>0</v>
      </c>
      <c r="N66">
        <v>6</v>
      </c>
      <c r="O66">
        <v>0</v>
      </c>
      <c r="P66">
        <v>0</v>
      </c>
      <c r="Q66">
        <v>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f t="shared" si="37"/>
        <v>20</v>
      </c>
      <c r="AJ66" s="66" t="s">
        <v>84</v>
      </c>
      <c r="AK66" s="66" t="s">
        <v>71</v>
      </c>
      <c r="AL66" s="64" t="s">
        <v>85</v>
      </c>
      <c r="AM66" s="64" t="s">
        <v>86</v>
      </c>
      <c r="AN66" s="66" t="s">
        <v>88</v>
      </c>
      <c r="AO66" s="64" t="s">
        <v>72</v>
      </c>
      <c r="AP66" s="64" t="s">
        <v>64</v>
      </c>
      <c r="AQ66" s="64" t="s">
        <v>76</v>
      </c>
      <c r="AR66" s="64" t="s">
        <v>68</v>
      </c>
      <c r="AS66" s="66" t="s">
        <v>87</v>
      </c>
      <c r="AT66" s="66" t="s">
        <v>78</v>
      </c>
      <c r="AU66" s="66" t="s">
        <v>57</v>
      </c>
      <c r="AV66" s="64" t="s">
        <v>65</v>
      </c>
      <c r="AW66" s="66" t="s">
        <v>49</v>
      </c>
      <c r="AX66" s="64" t="s">
        <v>75</v>
      </c>
      <c r="AY66" s="64" t="s">
        <v>79</v>
      </c>
      <c r="AZ66" s="66" t="s">
        <v>54</v>
      </c>
      <c r="BA66" s="64" t="s">
        <v>73</v>
      </c>
      <c r="BB66" s="64" t="s">
        <v>82</v>
      </c>
      <c r="BC66" s="66" t="s">
        <v>81</v>
      </c>
      <c r="BD66" s="64" t="s">
        <v>63</v>
      </c>
      <c r="BE66" s="64" t="s">
        <v>62</v>
      </c>
      <c r="BF66" s="66" t="s">
        <v>67</v>
      </c>
      <c r="BG66" s="66" t="s">
        <v>51</v>
      </c>
      <c r="BH66" s="66" t="s">
        <v>55</v>
      </c>
      <c r="BI66" s="66" t="s">
        <v>66</v>
      </c>
      <c r="BJ66" s="64" t="s">
        <v>80</v>
      </c>
      <c r="BK66" s="64" t="s">
        <v>83</v>
      </c>
      <c r="BL66" s="64" t="s">
        <v>89</v>
      </c>
      <c r="BM66" s="64" t="s">
        <v>58</v>
      </c>
      <c r="BN66" s="64" t="s">
        <v>77</v>
      </c>
      <c r="BO66" s="66" t="s">
        <v>52</v>
      </c>
      <c r="BP66" s="64" t="s">
        <v>53</v>
      </c>
      <c r="BQ66" s="66" t="s">
        <v>74</v>
      </c>
      <c r="BR66" s="66" t="s">
        <v>91</v>
      </c>
      <c r="BS66" s="64" t="s">
        <v>50</v>
      </c>
      <c r="BT66" s="66" t="s">
        <v>90</v>
      </c>
      <c r="BU66" s="64" t="s">
        <v>70</v>
      </c>
      <c r="BV66" s="64" t="s">
        <v>61</v>
      </c>
      <c r="BW66" s="66" t="s">
        <v>59</v>
      </c>
      <c r="BX66" s="64" t="s">
        <v>60</v>
      </c>
      <c r="BY66" s="66" t="s">
        <v>56</v>
      </c>
      <c r="BZ66" s="64" t="s">
        <v>69</v>
      </c>
    </row>
    <row r="67" spans="8:78" x14ac:dyDescent="0.25">
      <c r="H67">
        <v>4</v>
      </c>
      <c r="I67" t="s">
        <v>78</v>
      </c>
      <c r="J67">
        <v>0</v>
      </c>
      <c r="K67">
        <v>0</v>
      </c>
      <c r="L67">
        <v>0</v>
      </c>
      <c r="M67">
        <v>0</v>
      </c>
      <c r="N67">
        <v>5</v>
      </c>
      <c r="O67">
        <v>0</v>
      </c>
      <c r="P67">
        <v>0</v>
      </c>
      <c r="Q67">
        <v>3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2</v>
      </c>
      <c r="AD67">
        <v>0</v>
      </c>
      <c r="AE67">
        <f t="shared" si="37"/>
        <v>60</v>
      </c>
    </row>
    <row r="68" spans="8:78" x14ac:dyDescent="0.25">
      <c r="H68">
        <v>5</v>
      </c>
      <c r="I68" t="s">
        <v>52</v>
      </c>
      <c r="J68">
        <v>0</v>
      </c>
      <c r="K68">
        <v>0</v>
      </c>
      <c r="L68">
        <v>0</v>
      </c>
      <c r="M68">
        <v>0</v>
      </c>
      <c r="N68">
        <v>5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f t="shared" si="37"/>
        <v>20</v>
      </c>
    </row>
    <row r="69" spans="8:78" x14ac:dyDescent="0.25">
      <c r="H69">
        <v>6</v>
      </c>
      <c r="I69" t="s">
        <v>53</v>
      </c>
      <c r="J69">
        <v>0</v>
      </c>
      <c r="K69">
        <v>1</v>
      </c>
      <c r="L69">
        <v>0</v>
      </c>
      <c r="M69">
        <v>0</v>
      </c>
      <c r="N69">
        <v>6</v>
      </c>
      <c r="O69">
        <v>0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f t="shared" si="37"/>
        <v>20</v>
      </c>
    </row>
    <row r="70" spans="8:78" x14ac:dyDescent="0.25">
      <c r="H70">
        <v>7</v>
      </c>
      <c r="I70" t="s">
        <v>74</v>
      </c>
      <c r="J70">
        <v>0</v>
      </c>
      <c r="K70">
        <v>0</v>
      </c>
      <c r="L70">
        <v>0</v>
      </c>
      <c r="M70">
        <v>1</v>
      </c>
      <c r="N70">
        <v>5</v>
      </c>
      <c r="O70">
        <v>2</v>
      </c>
      <c r="P70">
        <v>1</v>
      </c>
      <c r="Q70">
        <v>2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f t="shared" si="37"/>
        <v>20</v>
      </c>
    </row>
    <row r="71" spans="8:78" x14ac:dyDescent="0.25">
      <c r="H71">
        <v>8</v>
      </c>
      <c r="I71" t="s">
        <v>91</v>
      </c>
      <c r="J71">
        <v>0</v>
      </c>
      <c r="K71">
        <v>1</v>
      </c>
      <c r="L71">
        <v>0</v>
      </c>
      <c r="M71">
        <v>0</v>
      </c>
      <c r="N71">
        <v>6</v>
      </c>
      <c r="O71">
        <v>1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f t="shared" si="37"/>
        <v>20</v>
      </c>
    </row>
    <row r="72" spans="8:78" x14ac:dyDescent="0.25">
      <c r="H72">
        <v>9</v>
      </c>
      <c r="I72" t="s">
        <v>50</v>
      </c>
      <c r="J72">
        <v>0</v>
      </c>
      <c r="K72">
        <v>0</v>
      </c>
      <c r="L72">
        <v>0</v>
      </c>
      <c r="M72">
        <v>0</v>
      </c>
      <c r="N72">
        <v>5</v>
      </c>
      <c r="O72">
        <v>0</v>
      </c>
      <c r="P72">
        <v>0</v>
      </c>
      <c r="Q72">
        <v>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f t="shared" si="37"/>
        <v>20</v>
      </c>
    </row>
    <row r="73" spans="8:78" x14ac:dyDescent="0.25">
      <c r="H73">
        <v>10</v>
      </c>
      <c r="I73" t="s">
        <v>90</v>
      </c>
      <c r="J73">
        <v>0</v>
      </c>
      <c r="K73">
        <v>0</v>
      </c>
      <c r="L73">
        <v>0</v>
      </c>
      <c r="M73">
        <v>0</v>
      </c>
      <c r="N73">
        <v>5</v>
      </c>
      <c r="O73">
        <v>1</v>
      </c>
      <c r="P73">
        <v>0</v>
      </c>
      <c r="Q73">
        <v>3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f t="shared" si="37"/>
        <v>20</v>
      </c>
    </row>
    <row r="74" spans="8:78" x14ac:dyDescent="0.25">
      <c r="H74">
        <v>11</v>
      </c>
      <c r="I74" t="s">
        <v>70</v>
      </c>
      <c r="J74">
        <v>0</v>
      </c>
      <c r="K74">
        <v>0</v>
      </c>
      <c r="L74">
        <v>0</v>
      </c>
      <c r="M74">
        <v>0</v>
      </c>
      <c r="N74">
        <v>6</v>
      </c>
      <c r="O74">
        <v>1</v>
      </c>
      <c r="P74">
        <v>0</v>
      </c>
      <c r="Q74">
        <v>3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f t="shared" si="37"/>
        <v>20</v>
      </c>
    </row>
    <row r="75" spans="8:78" x14ac:dyDescent="0.25">
      <c r="H75">
        <v>12</v>
      </c>
      <c r="I75" t="s">
        <v>61</v>
      </c>
      <c r="J75">
        <v>0</v>
      </c>
      <c r="K75">
        <v>0</v>
      </c>
      <c r="L75">
        <v>0</v>
      </c>
      <c r="M75">
        <v>0</v>
      </c>
      <c r="N75">
        <v>6</v>
      </c>
      <c r="O75">
        <v>0</v>
      </c>
      <c r="P75">
        <v>0</v>
      </c>
      <c r="Q75">
        <v>3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f t="shared" si="37"/>
        <v>20</v>
      </c>
    </row>
    <row r="76" spans="8:78" x14ac:dyDescent="0.25">
      <c r="H76">
        <v>13</v>
      </c>
      <c r="I76" t="s">
        <v>59</v>
      </c>
      <c r="J76">
        <v>0</v>
      </c>
      <c r="K76">
        <v>0</v>
      </c>
      <c r="L76">
        <v>0</v>
      </c>
      <c r="M76">
        <v>0</v>
      </c>
      <c r="N76">
        <v>5</v>
      </c>
      <c r="O76">
        <v>0</v>
      </c>
      <c r="P76">
        <v>1</v>
      </c>
      <c r="Q76">
        <v>3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f t="shared" si="37"/>
        <v>20</v>
      </c>
    </row>
    <row r="77" spans="8:78" x14ac:dyDescent="0.25">
      <c r="H77">
        <v>14</v>
      </c>
      <c r="I77" t="s">
        <v>60</v>
      </c>
      <c r="J77">
        <v>0</v>
      </c>
      <c r="K77">
        <v>0</v>
      </c>
      <c r="L77">
        <v>0</v>
      </c>
      <c r="M77">
        <v>0</v>
      </c>
      <c r="N77">
        <v>4</v>
      </c>
      <c r="O77">
        <v>1</v>
      </c>
      <c r="P77">
        <v>1</v>
      </c>
      <c r="Q77">
        <v>3</v>
      </c>
      <c r="R77">
        <v>0</v>
      </c>
      <c r="S77">
        <v>0</v>
      </c>
      <c r="T77">
        <v>0</v>
      </c>
      <c r="U77">
        <v>0</v>
      </c>
      <c r="V77">
        <v>0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 t="shared" si="37"/>
        <v>20</v>
      </c>
    </row>
    <row r="78" spans="8:78" x14ac:dyDescent="0.25">
      <c r="H78">
        <v>15</v>
      </c>
      <c r="I78" t="s">
        <v>56</v>
      </c>
      <c r="J78">
        <v>0</v>
      </c>
      <c r="K78">
        <v>0</v>
      </c>
      <c r="L78">
        <v>0</v>
      </c>
      <c r="M78">
        <v>1</v>
      </c>
      <c r="N78">
        <v>5</v>
      </c>
      <c r="O78">
        <v>0</v>
      </c>
      <c r="P78">
        <v>1</v>
      </c>
      <c r="Q78">
        <v>3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f t="shared" si="37"/>
        <v>20</v>
      </c>
    </row>
    <row r="79" spans="8:78" x14ac:dyDescent="0.25">
      <c r="H79">
        <v>16</v>
      </c>
      <c r="I79" t="s">
        <v>69</v>
      </c>
      <c r="J79">
        <v>0</v>
      </c>
      <c r="K79">
        <v>0</v>
      </c>
      <c r="L79">
        <v>0</v>
      </c>
      <c r="M79">
        <v>0</v>
      </c>
      <c r="N79">
        <v>5</v>
      </c>
      <c r="O79">
        <v>3</v>
      </c>
      <c r="P79">
        <v>0</v>
      </c>
      <c r="Q79">
        <v>3</v>
      </c>
      <c r="R79">
        <v>0</v>
      </c>
      <c r="S79">
        <v>0</v>
      </c>
      <c r="T79">
        <v>0</v>
      </c>
      <c r="U79">
        <v>0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f t="shared" si="37"/>
        <v>20</v>
      </c>
    </row>
    <row r="80" spans="8:78" x14ac:dyDescent="0.25">
      <c r="H80">
        <v>17</v>
      </c>
      <c r="I80" t="s">
        <v>63</v>
      </c>
      <c r="J80">
        <v>0</v>
      </c>
      <c r="K80">
        <v>0</v>
      </c>
      <c r="L80">
        <v>1</v>
      </c>
      <c r="M80">
        <v>0</v>
      </c>
      <c r="N80">
        <v>6</v>
      </c>
      <c r="O80">
        <v>0</v>
      </c>
      <c r="P80">
        <v>1</v>
      </c>
      <c r="Q80">
        <v>3</v>
      </c>
      <c r="R80">
        <v>0</v>
      </c>
      <c r="S80">
        <v>0</v>
      </c>
      <c r="T80">
        <v>4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f t="shared" si="37"/>
        <v>30</v>
      </c>
    </row>
    <row r="81" spans="8:31" x14ac:dyDescent="0.25">
      <c r="H81">
        <v>18</v>
      </c>
      <c r="I81" t="s">
        <v>62</v>
      </c>
      <c r="J81">
        <v>0</v>
      </c>
      <c r="K81">
        <v>0</v>
      </c>
      <c r="L81">
        <v>0</v>
      </c>
      <c r="M81">
        <v>0</v>
      </c>
      <c r="N81">
        <v>5</v>
      </c>
      <c r="O81">
        <v>3</v>
      </c>
      <c r="P81">
        <v>0</v>
      </c>
      <c r="Q81">
        <v>3</v>
      </c>
      <c r="R81">
        <v>0</v>
      </c>
      <c r="S81">
        <v>0</v>
      </c>
      <c r="T81">
        <v>3</v>
      </c>
      <c r="U81">
        <v>1</v>
      </c>
      <c r="V81">
        <v>0</v>
      </c>
      <c r="W81">
        <v>1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f t="shared" si="37"/>
        <v>30</v>
      </c>
    </row>
    <row r="82" spans="8:31" x14ac:dyDescent="0.25">
      <c r="H82">
        <v>19</v>
      </c>
      <c r="I82" t="s">
        <v>57</v>
      </c>
      <c r="J82">
        <v>0</v>
      </c>
      <c r="K82">
        <v>0</v>
      </c>
      <c r="L82">
        <v>0</v>
      </c>
      <c r="M82">
        <v>0</v>
      </c>
      <c r="N82">
        <v>5</v>
      </c>
      <c r="O82">
        <v>0</v>
      </c>
      <c r="P82">
        <v>1</v>
      </c>
      <c r="Q82">
        <v>2</v>
      </c>
      <c r="R82">
        <v>0</v>
      </c>
      <c r="S82">
        <v>2</v>
      </c>
      <c r="T82">
        <v>2</v>
      </c>
      <c r="U82">
        <v>2</v>
      </c>
      <c r="V82">
        <v>1</v>
      </c>
      <c r="W82">
        <v>1</v>
      </c>
      <c r="X82">
        <v>0</v>
      </c>
      <c r="Y82">
        <v>5</v>
      </c>
      <c r="Z82">
        <v>1</v>
      </c>
      <c r="AA82">
        <v>1</v>
      </c>
      <c r="AB82">
        <v>0</v>
      </c>
      <c r="AC82">
        <v>3</v>
      </c>
      <c r="AD82">
        <v>0</v>
      </c>
      <c r="AE82">
        <f t="shared" si="37"/>
        <v>60</v>
      </c>
    </row>
    <row r="83" spans="8:31" x14ac:dyDescent="0.25">
      <c r="H83">
        <v>20</v>
      </c>
      <c r="I83" t="s">
        <v>67</v>
      </c>
      <c r="J83">
        <v>0</v>
      </c>
      <c r="K83">
        <v>0</v>
      </c>
      <c r="L83">
        <v>0</v>
      </c>
      <c r="M83">
        <v>0</v>
      </c>
      <c r="N83">
        <v>6</v>
      </c>
      <c r="O83">
        <v>1</v>
      </c>
      <c r="P83">
        <v>1</v>
      </c>
      <c r="Q83">
        <v>2</v>
      </c>
      <c r="R83">
        <v>0</v>
      </c>
      <c r="S83">
        <v>0</v>
      </c>
      <c r="T83">
        <v>3</v>
      </c>
      <c r="U83">
        <v>0</v>
      </c>
      <c r="V83">
        <v>0</v>
      </c>
      <c r="W83">
        <v>2</v>
      </c>
      <c r="X83">
        <v>0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f t="shared" si="37"/>
        <v>30</v>
      </c>
    </row>
    <row r="84" spans="8:31" x14ac:dyDescent="0.25">
      <c r="H84">
        <v>21</v>
      </c>
      <c r="I84" t="s">
        <v>51</v>
      </c>
      <c r="J84">
        <v>0</v>
      </c>
      <c r="K84">
        <v>0</v>
      </c>
      <c r="L84">
        <v>0</v>
      </c>
      <c r="M84">
        <v>0</v>
      </c>
      <c r="N84">
        <v>5</v>
      </c>
      <c r="O84">
        <v>1</v>
      </c>
      <c r="P84">
        <v>1</v>
      </c>
      <c r="Q84">
        <v>3</v>
      </c>
      <c r="R84">
        <v>1</v>
      </c>
      <c r="S84">
        <v>0</v>
      </c>
      <c r="T84">
        <v>4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f t="shared" si="37"/>
        <v>30</v>
      </c>
    </row>
    <row r="85" spans="8:31" x14ac:dyDescent="0.25">
      <c r="H85">
        <v>22</v>
      </c>
      <c r="I85" t="s">
        <v>55</v>
      </c>
      <c r="J85">
        <v>0</v>
      </c>
      <c r="K85">
        <v>0</v>
      </c>
      <c r="L85">
        <v>0</v>
      </c>
      <c r="M85">
        <v>0</v>
      </c>
      <c r="N85">
        <v>6</v>
      </c>
      <c r="O85">
        <v>5</v>
      </c>
      <c r="P85">
        <v>4</v>
      </c>
      <c r="Q85">
        <v>4</v>
      </c>
      <c r="R85">
        <v>0</v>
      </c>
      <c r="S85">
        <v>0</v>
      </c>
      <c r="T85">
        <v>4</v>
      </c>
      <c r="U85">
        <v>0</v>
      </c>
      <c r="V85">
        <v>0</v>
      </c>
      <c r="W85">
        <v>2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f t="shared" si="37"/>
        <v>30</v>
      </c>
    </row>
    <row r="86" spans="8:31" x14ac:dyDescent="0.25">
      <c r="H86">
        <v>23</v>
      </c>
      <c r="I86" t="s">
        <v>66</v>
      </c>
      <c r="J86">
        <v>0</v>
      </c>
      <c r="K86">
        <v>0</v>
      </c>
      <c r="L86">
        <v>0</v>
      </c>
      <c r="M86">
        <v>0</v>
      </c>
      <c r="N86">
        <v>6</v>
      </c>
      <c r="O86">
        <v>0</v>
      </c>
      <c r="P86">
        <v>1</v>
      </c>
      <c r="Q86">
        <v>4</v>
      </c>
      <c r="R86">
        <v>0</v>
      </c>
      <c r="S86">
        <v>0</v>
      </c>
      <c r="T86">
        <v>3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f t="shared" si="37"/>
        <v>30</v>
      </c>
    </row>
    <row r="87" spans="8:31" x14ac:dyDescent="0.25">
      <c r="H87">
        <v>24</v>
      </c>
      <c r="I87" t="s">
        <v>80</v>
      </c>
      <c r="J87">
        <v>0</v>
      </c>
      <c r="K87">
        <v>0</v>
      </c>
      <c r="L87">
        <v>0</v>
      </c>
      <c r="M87">
        <v>0</v>
      </c>
      <c r="N87">
        <v>6</v>
      </c>
      <c r="O87">
        <v>1</v>
      </c>
      <c r="P87">
        <v>1</v>
      </c>
      <c r="Q87">
        <v>4</v>
      </c>
      <c r="R87">
        <v>1</v>
      </c>
      <c r="S87">
        <v>0</v>
      </c>
      <c r="T87">
        <v>3</v>
      </c>
      <c r="U87">
        <v>1</v>
      </c>
      <c r="V87">
        <v>0</v>
      </c>
      <c r="W87">
        <v>1</v>
      </c>
      <c r="X87">
        <v>0</v>
      </c>
      <c r="Y87">
        <v>1</v>
      </c>
      <c r="Z87">
        <v>0</v>
      </c>
      <c r="AA87">
        <v>1</v>
      </c>
      <c r="AB87">
        <v>0</v>
      </c>
      <c r="AC87">
        <v>0</v>
      </c>
      <c r="AD87">
        <v>0</v>
      </c>
      <c r="AE87">
        <f t="shared" si="37"/>
        <v>30</v>
      </c>
    </row>
    <row r="88" spans="8:31" x14ac:dyDescent="0.25">
      <c r="H88">
        <v>25</v>
      </c>
      <c r="I88" t="s">
        <v>83</v>
      </c>
      <c r="J88">
        <v>0</v>
      </c>
      <c r="K88">
        <v>0</v>
      </c>
      <c r="L88">
        <v>0</v>
      </c>
      <c r="M88">
        <v>0</v>
      </c>
      <c r="N88">
        <v>5</v>
      </c>
      <c r="O88">
        <v>1</v>
      </c>
      <c r="P88">
        <v>0</v>
      </c>
      <c r="Q88">
        <v>3</v>
      </c>
      <c r="R88">
        <v>0</v>
      </c>
      <c r="S88">
        <v>0</v>
      </c>
      <c r="T88">
        <v>3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f t="shared" si="37"/>
        <v>30</v>
      </c>
    </row>
    <row r="89" spans="8:31" x14ac:dyDescent="0.25">
      <c r="H89">
        <v>26</v>
      </c>
      <c r="I89" t="s">
        <v>84</v>
      </c>
      <c r="J89">
        <v>0</v>
      </c>
      <c r="K89">
        <v>0</v>
      </c>
      <c r="L89">
        <v>0</v>
      </c>
      <c r="M89">
        <v>0</v>
      </c>
      <c r="N89">
        <v>5</v>
      </c>
      <c r="O89">
        <v>0</v>
      </c>
      <c r="P89">
        <v>0</v>
      </c>
      <c r="Q89">
        <v>2</v>
      </c>
      <c r="R89">
        <v>0</v>
      </c>
      <c r="S89">
        <v>0</v>
      </c>
      <c r="T89">
        <v>0</v>
      </c>
      <c r="U89">
        <v>2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f t="shared" si="37"/>
        <v>70</v>
      </c>
    </row>
    <row r="90" spans="8:31" x14ac:dyDescent="0.25">
      <c r="H90">
        <v>27</v>
      </c>
      <c r="I90" t="s">
        <v>71</v>
      </c>
      <c r="J90">
        <v>0</v>
      </c>
      <c r="K90">
        <v>0</v>
      </c>
      <c r="L90">
        <v>0</v>
      </c>
      <c r="M90">
        <v>0</v>
      </c>
      <c r="N90">
        <v>5</v>
      </c>
      <c r="O90">
        <v>0</v>
      </c>
      <c r="P90">
        <v>0</v>
      </c>
      <c r="Q90">
        <v>3</v>
      </c>
      <c r="R90">
        <v>0</v>
      </c>
      <c r="S90">
        <v>0</v>
      </c>
      <c r="T90">
        <v>1</v>
      </c>
      <c r="U90">
        <v>2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f t="shared" si="37"/>
        <v>70</v>
      </c>
    </row>
    <row r="91" spans="8:31" x14ac:dyDescent="0.25">
      <c r="H91">
        <v>28</v>
      </c>
      <c r="I91" t="s">
        <v>85</v>
      </c>
      <c r="J91">
        <v>0</v>
      </c>
      <c r="K91">
        <v>0</v>
      </c>
      <c r="L91">
        <v>0</v>
      </c>
      <c r="M91">
        <v>0</v>
      </c>
      <c r="N91">
        <v>5</v>
      </c>
      <c r="O91">
        <v>3</v>
      </c>
      <c r="P91">
        <v>0</v>
      </c>
      <c r="Q91">
        <v>3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f t="shared" si="37"/>
        <v>70</v>
      </c>
    </row>
    <row r="92" spans="8:31" x14ac:dyDescent="0.25">
      <c r="H92">
        <v>29</v>
      </c>
      <c r="I92" t="s">
        <v>65</v>
      </c>
      <c r="J92">
        <v>0</v>
      </c>
      <c r="K92">
        <v>0</v>
      </c>
      <c r="L92">
        <v>0</v>
      </c>
      <c r="M92">
        <v>0</v>
      </c>
      <c r="N92">
        <v>5</v>
      </c>
      <c r="O92">
        <v>0</v>
      </c>
      <c r="P92">
        <v>0</v>
      </c>
      <c r="Q92">
        <v>2</v>
      </c>
      <c r="R92">
        <v>0</v>
      </c>
      <c r="S92">
        <v>0</v>
      </c>
      <c r="T92">
        <v>0</v>
      </c>
      <c r="U92">
        <v>2</v>
      </c>
      <c r="V92">
        <v>1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1</v>
      </c>
      <c r="AD92">
        <v>0</v>
      </c>
      <c r="AE92">
        <f t="shared" si="37"/>
        <v>60</v>
      </c>
    </row>
    <row r="93" spans="8:31" x14ac:dyDescent="0.25">
      <c r="H93">
        <v>30</v>
      </c>
      <c r="I93" t="s">
        <v>86</v>
      </c>
      <c r="J93">
        <v>0</v>
      </c>
      <c r="K93">
        <v>0</v>
      </c>
      <c r="L93">
        <v>0</v>
      </c>
      <c r="M93">
        <v>0</v>
      </c>
      <c r="N93">
        <v>5</v>
      </c>
      <c r="O93">
        <v>0</v>
      </c>
      <c r="P93">
        <v>1</v>
      </c>
      <c r="Q93">
        <v>3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f t="shared" si="37"/>
        <v>70</v>
      </c>
    </row>
    <row r="94" spans="8:31" x14ac:dyDescent="0.25">
      <c r="H94">
        <v>31</v>
      </c>
      <c r="I94" t="s">
        <v>88</v>
      </c>
      <c r="J94">
        <v>0</v>
      </c>
      <c r="K94">
        <v>0</v>
      </c>
      <c r="L94">
        <v>0</v>
      </c>
      <c r="M94">
        <v>0</v>
      </c>
      <c r="N94">
        <v>5</v>
      </c>
      <c r="O94">
        <v>1</v>
      </c>
      <c r="P94">
        <v>0</v>
      </c>
      <c r="Q94">
        <v>3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0</v>
      </c>
      <c r="AD94">
        <v>0</v>
      </c>
      <c r="AE94">
        <f t="shared" si="37"/>
        <v>70</v>
      </c>
    </row>
    <row r="95" spans="8:31" x14ac:dyDescent="0.25">
      <c r="H95">
        <v>32</v>
      </c>
      <c r="I95" t="s">
        <v>72</v>
      </c>
      <c r="J95">
        <v>0</v>
      </c>
      <c r="K95">
        <v>1</v>
      </c>
      <c r="L95">
        <v>0</v>
      </c>
      <c r="M95">
        <v>0</v>
      </c>
      <c r="N95">
        <v>5</v>
      </c>
      <c r="O95">
        <v>0</v>
      </c>
      <c r="P95">
        <v>0</v>
      </c>
      <c r="Q95">
        <v>3</v>
      </c>
      <c r="R95">
        <v>0</v>
      </c>
      <c r="S95">
        <v>0</v>
      </c>
      <c r="T95">
        <v>1</v>
      </c>
      <c r="U95">
        <v>1</v>
      </c>
      <c r="V95">
        <v>0</v>
      </c>
      <c r="W95">
        <v>2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f t="shared" si="37"/>
        <v>70</v>
      </c>
    </row>
    <row r="96" spans="8:31" x14ac:dyDescent="0.25">
      <c r="H96">
        <v>33</v>
      </c>
      <c r="I96" t="s">
        <v>64</v>
      </c>
      <c r="J96">
        <v>0</v>
      </c>
      <c r="K96">
        <v>0</v>
      </c>
      <c r="L96">
        <v>1</v>
      </c>
      <c r="M96">
        <v>0</v>
      </c>
      <c r="N96">
        <v>5</v>
      </c>
      <c r="O96">
        <v>0</v>
      </c>
      <c r="P96">
        <v>0</v>
      </c>
      <c r="Q96">
        <v>2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f t="shared" si="37"/>
        <v>70</v>
      </c>
    </row>
    <row r="97" spans="8:31" x14ac:dyDescent="0.25">
      <c r="H97">
        <v>34</v>
      </c>
      <c r="I97" t="s">
        <v>76</v>
      </c>
      <c r="J97">
        <v>0</v>
      </c>
      <c r="K97">
        <v>0</v>
      </c>
      <c r="L97">
        <v>0</v>
      </c>
      <c r="M97">
        <v>0</v>
      </c>
      <c r="N97">
        <v>4</v>
      </c>
      <c r="O97">
        <v>0</v>
      </c>
      <c r="P97">
        <v>0</v>
      </c>
      <c r="Q97">
        <v>3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f t="shared" si="37"/>
        <v>70</v>
      </c>
    </row>
    <row r="98" spans="8:31" x14ac:dyDescent="0.25">
      <c r="H98">
        <v>35</v>
      </c>
      <c r="I98" t="s">
        <v>68</v>
      </c>
      <c r="J98">
        <v>0</v>
      </c>
      <c r="K98">
        <v>0</v>
      </c>
      <c r="L98">
        <v>0</v>
      </c>
      <c r="M98">
        <v>0</v>
      </c>
      <c r="N98">
        <v>5</v>
      </c>
      <c r="O98">
        <v>2</v>
      </c>
      <c r="P98">
        <v>1</v>
      </c>
      <c r="Q98">
        <v>3</v>
      </c>
      <c r="R98">
        <v>0</v>
      </c>
      <c r="S98">
        <v>0</v>
      </c>
      <c r="T98">
        <v>0</v>
      </c>
      <c r="U98">
        <v>2</v>
      </c>
      <c r="V98">
        <v>1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f t="shared" si="37"/>
        <v>70</v>
      </c>
    </row>
    <row r="99" spans="8:31" x14ac:dyDescent="0.25">
      <c r="H99">
        <v>36</v>
      </c>
      <c r="I99" t="s">
        <v>49</v>
      </c>
      <c r="J99">
        <v>0</v>
      </c>
      <c r="K99">
        <v>1</v>
      </c>
      <c r="L99">
        <v>1</v>
      </c>
      <c r="M99">
        <v>0</v>
      </c>
      <c r="N99">
        <v>6</v>
      </c>
      <c r="O99">
        <v>0</v>
      </c>
      <c r="P99">
        <v>0</v>
      </c>
      <c r="Q99">
        <v>2</v>
      </c>
      <c r="R99">
        <v>0</v>
      </c>
      <c r="S99">
        <v>0</v>
      </c>
      <c r="T99">
        <v>0</v>
      </c>
      <c r="U99">
        <v>2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2</v>
      </c>
      <c r="AD99">
        <v>0</v>
      </c>
      <c r="AE99">
        <f t="shared" si="37"/>
        <v>60</v>
      </c>
    </row>
    <row r="100" spans="8:31" x14ac:dyDescent="0.25">
      <c r="H100">
        <v>37</v>
      </c>
      <c r="I100" t="s">
        <v>75</v>
      </c>
      <c r="J100">
        <v>0</v>
      </c>
      <c r="K100">
        <v>2</v>
      </c>
      <c r="L100">
        <v>0</v>
      </c>
      <c r="M100">
        <v>0</v>
      </c>
      <c r="N100">
        <v>5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2</v>
      </c>
      <c r="V100">
        <v>1</v>
      </c>
      <c r="W100">
        <v>0</v>
      </c>
      <c r="X100">
        <v>0</v>
      </c>
      <c r="Y100">
        <v>2</v>
      </c>
      <c r="Z100">
        <v>0</v>
      </c>
      <c r="AA100">
        <v>1</v>
      </c>
      <c r="AB100">
        <v>0</v>
      </c>
      <c r="AC100">
        <v>4</v>
      </c>
      <c r="AD100">
        <v>0</v>
      </c>
      <c r="AE100">
        <f t="shared" si="37"/>
        <v>60</v>
      </c>
    </row>
    <row r="101" spans="8:31" x14ac:dyDescent="0.25">
      <c r="H101">
        <v>38</v>
      </c>
      <c r="I101" t="s">
        <v>79</v>
      </c>
      <c r="J101">
        <v>0</v>
      </c>
      <c r="K101">
        <v>0</v>
      </c>
      <c r="L101">
        <v>0</v>
      </c>
      <c r="M101">
        <v>0</v>
      </c>
      <c r="N101">
        <v>6</v>
      </c>
      <c r="O101">
        <v>2</v>
      </c>
      <c r="P101">
        <v>0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3</v>
      </c>
      <c r="AD101">
        <v>0</v>
      </c>
      <c r="AE101">
        <f t="shared" si="37"/>
        <v>60</v>
      </c>
    </row>
    <row r="102" spans="8:31" x14ac:dyDescent="0.25">
      <c r="H102">
        <v>39</v>
      </c>
      <c r="I102" t="s">
        <v>54</v>
      </c>
      <c r="J102">
        <v>0</v>
      </c>
      <c r="K102">
        <v>0</v>
      </c>
      <c r="L102">
        <v>0</v>
      </c>
      <c r="M102">
        <v>0</v>
      </c>
      <c r="N102">
        <v>6</v>
      </c>
      <c r="O102">
        <v>0</v>
      </c>
      <c r="P102">
        <v>1</v>
      </c>
      <c r="Q102">
        <v>3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f t="shared" si="37"/>
        <v>60</v>
      </c>
    </row>
    <row r="103" spans="8:31" x14ac:dyDescent="0.25">
      <c r="H103">
        <v>40</v>
      </c>
      <c r="I103" t="s">
        <v>73</v>
      </c>
      <c r="J103">
        <v>0</v>
      </c>
      <c r="K103">
        <v>0</v>
      </c>
      <c r="L103">
        <v>0</v>
      </c>
      <c r="M103">
        <v>0</v>
      </c>
      <c r="N103">
        <v>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</v>
      </c>
      <c r="V103">
        <v>0</v>
      </c>
      <c r="W103">
        <v>2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2</v>
      </c>
      <c r="AD103">
        <v>0</v>
      </c>
      <c r="AE103">
        <f t="shared" si="37"/>
        <v>60</v>
      </c>
    </row>
    <row r="104" spans="8:31" x14ac:dyDescent="0.25">
      <c r="H104">
        <v>41</v>
      </c>
      <c r="I104" t="s">
        <v>82</v>
      </c>
      <c r="J104">
        <v>0</v>
      </c>
      <c r="K104">
        <v>0</v>
      </c>
      <c r="L104">
        <v>0</v>
      </c>
      <c r="M104">
        <v>0</v>
      </c>
      <c r="N104">
        <v>6</v>
      </c>
      <c r="O104">
        <v>0</v>
      </c>
      <c r="P104">
        <v>1</v>
      </c>
      <c r="Q104">
        <v>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3</v>
      </c>
      <c r="AD104">
        <v>0</v>
      </c>
      <c r="AE104">
        <f t="shared" si="37"/>
        <v>60</v>
      </c>
    </row>
    <row r="105" spans="8:31" x14ac:dyDescent="0.25">
      <c r="H105">
        <v>42</v>
      </c>
      <c r="I105" t="s">
        <v>87</v>
      </c>
      <c r="J105">
        <v>0</v>
      </c>
      <c r="K105">
        <v>1</v>
      </c>
      <c r="L105">
        <v>0</v>
      </c>
      <c r="M105">
        <v>0</v>
      </c>
      <c r="N105">
        <v>6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2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f t="shared" si="37"/>
        <v>70</v>
      </c>
    </row>
    <row r="106" spans="8:31" x14ac:dyDescent="0.25">
      <c r="H106">
        <v>43</v>
      </c>
      <c r="I106" t="s">
        <v>81</v>
      </c>
      <c r="J106">
        <v>0</v>
      </c>
      <c r="K106">
        <v>0</v>
      </c>
      <c r="L106">
        <v>0</v>
      </c>
      <c r="M106">
        <v>0</v>
      </c>
      <c r="N106">
        <v>6</v>
      </c>
      <c r="O106">
        <v>0</v>
      </c>
      <c r="P106">
        <v>1</v>
      </c>
      <c r="Q106">
        <v>2</v>
      </c>
      <c r="R106">
        <v>0</v>
      </c>
      <c r="S106">
        <v>0</v>
      </c>
      <c r="T106">
        <v>0</v>
      </c>
      <c r="U106">
        <v>3</v>
      </c>
      <c r="V106">
        <v>1</v>
      </c>
      <c r="W106">
        <v>1</v>
      </c>
      <c r="X106">
        <v>1</v>
      </c>
      <c r="Y106">
        <v>2</v>
      </c>
      <c r="Z106">
        <v>0</v>
      </c>
      <c r="AA106">
        <v>1</v>
      </c>
      <c r="AB106">
        <v>1</v>
      </c>
      <c r="AC106">
        <v>3</v>
      </c>
      <c r="AD106">
        <v>0</v>
      </c>
      <c r="AE106">
        <f t="shared" si="37"/>
        <v>60</v>
      </c>
    </row>
    <row r="131" spans="1:1" x14ac:dyDescent="0.25">
      <c r="A131" t="s">
        <v>39</v>
      </c>
    </row>
  </sheetData>
  <autoFilter ref="A2:AF45">
    <sortState ref="A3:AF45">
      <sortCondition descending="1" ref="AF2:AF45"/>
    </sortState>
  </autoFilter>
  <mergeCells count="28">
    <mergeCell ref="AA1:AE1"/>
    <mergeCell ref="B1:F1"/>
    <mergeCell ref="G1:K1"/>
    <mergeCell ref="L1:P1"/>
    <mergeCell ref="Q1:U1"/>
    <mergeCell ref="V1:Z1"/>
    <mergeCell ref="AG1:AG2"/>
    <mergeCell ref="AH1:AL1"/>
    <mergeCell ref="AM1:AQ1"/>
    <mergeCell ref="AR1:AV1"/>
    <mergeCell ref="AW1:BA1"/>
    <mergeCell ref="AQ57:AZ57"/>
    <mergeCell ref="AQ58:AZ58"/>
    <mergeCell ref="AQ47:AZ47"/>
    <mergeCell ref="AQ48:AZ48"/>
    <mergeCell ref="AQ49:AZ49"/>
    <mergeCell ref="AQ50:AZ50"/>
    <mergeCell ref="AQ51:AZ51"/>
    <mergeCell ref="BG1:BK1"/>
    <mergeCell ref="AQ54:AZ54"/>
    <mergeCell ref="AQ55:AZ55"/>
    <mergeCell ref="BB1:BF1"/>
    <mergeCell ref="AQ56:AZ56"/>
    <mergeCell ref="BL3:BL12"/>
    <mergeCell ref="BL13:BL22"/>
    <mergeCell ref="BL23:BL30"/>
    <mergeCell ref="BL31:BL45"/>
    <mergeCell ref="BL1:BL2"/>
  </mergeCells>
  <conditionalFormatting sqref="AI3:AI46 AI52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{55148660-1193-43D4-AC11-876EFA951A1A}</x14:id>
        </ext>
      </extLst>
    </cfRule>
  </conditionalFormatting>
  <conditionalFormatting sqref="AH3:AH46 AH52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{7FEB17D2-980C-4CF7-BE0F-CFAAA03FED39}</x14:id>
        </ext>
      </extLst>
    </cfRule>
  </conditionalFormatting>
  <conditionalFormatting sqref="AJ3:AJ46 AJ52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{E36E9826-FA2F-4438-9528-F792106F3432}</x14:id>
        </ext>
      </extLst>
    </cfRule>
  </conditionalFormatting>
  <conditionalFormatting sqref="AK3:AK46 AK52">
    <cfRule type="dataBar" priority="9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{08313BF0-A599-4877-88D1-8A23118C14A3}</x14:id>
        </ext>
      </extLst>
    </cfRule>
  </conditionalFormatting>
  <conditionalFormatting sqref="AL3:AL46 BA3:BA46 BA52 AL52">
    <cfRule type="dataBar" priority="9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{8E8E733D-DAE5-41C6-9223-5C3FB02579DC}</x14:id>
        </ext>
      </extLst>
    </cfRule>
  </conditionalFormatting>
  <conditionalFormatting sqref="BA54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{4B04696E-65C5-458B-8C3A-B06845F99B31}</x14:id>
        </ext>
      </extLst>
    </cfRule>
  </conditionalFormatting>
  <conditionalFormatting sqref="BA55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{8C3D0E07-0865-4C2D-A0D1-59E2D861C6A9}</x14:id>
        </ext>
      </extLst>
    </cfRule>
  </conditionalFormatting>
  <conditionalFormatting sqref="BA5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{971F9158-F5E8-471E-B79A-E3B1689301F2}</x14:id>
        </ext>
      </extLst>
    </cfRule>
  </conditionalFormatting>
  <conditionalFormatting sqref="BA57">
    <cfRule type="dataBar" priority="8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{B6C47717-6291-4810-BDF2-4A52730E6C7B}</x14:id>
        </ext>
      </extLst>
    </cfRule>
  </conditionalFormatting>
  <conditionalFormatting sqref="BA58">
    <cfRule type="dataBar" priority="8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{FBCB4020-380A-4F1F-8E67-094F95284DFE}</x14:id>
        </ext>
      </extLst>
    </cfRule>
  </conditionalFormatting>
  <conditionalFormatting sqref="AI53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{AACB8B82-1D35-439F-8195-75D71CEC5A00}</x14:id>
        </ext>
      </extLst>
    </cfRule>
  </conditionalFormatting>
  <conditionalFormatting sqref="AH53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{5ACEB363-6797-4B97-91A0-1BA5A4635239}</x14:id>
        </ext>
      </extLst>
    </cfRule>
  </conditionalFormatting>
  <conditionalFormatting sqref="AJ53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{49800827-32D0-4101-A1FF-28CDE85AA5B0}</x14:id>
        </ext>
      </extLst>
    </cfRule>
  </conditionalFormatting>
  <conditionalFormatting sqref="AK53">
    <cfRule type="dataBar" priority="8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{D31FEA82-DAC5-4F97-87C0-9C5BF7D662AD}</x14:id>
        </ext>
      </extLst>
    </cfRule>
  </conditionalFormatting>
  <conditionalFormatting sqref="AL53 BA53">
    <cfRule type="dataBar" priority="8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{1B083B14-A472-45A0-95D4-B1B7CD38B188}</x14:id>
        </ext>
      </extLst>
    </cfRule>
  </conditionalFormatting>
  <conditionalFormatting sqref="AI3:AI46 AI52:AI53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{EEB91D43-ED44-412D-A2A9-511403CB5B6B}</x14:id>
        </ext>
      </extLst>
    </cfRule>
  </conditionalFormatting>
  <conditionalFormatting sqref="AH3:AH46 AH52:AH53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{66C523A8-17EC-457C-8345-0EEB73F0CD47}</x14:id>
        </ext>
      </extLst>
    </cfRule>
  </conditionalFormatting>
  <conditionalFormatting sqref="AJ3:AJ46 AJ52:AJ53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{DFB2A608-6014-47BB-8A05-1524D9EAA8E6}</x14:id>
        </ext>
      </extLst>
    </cfRule>
  </conditionalFormatting>
  <conditionalFormatting sqref="AK3:AK46 AK52:AK53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{EA31FE0D-DA25-4821-A35B-A849FDE342D0}</x14:id>
        </ext>
      </extLst>
    </cfRule>
  </conditionalFormatting>
  <conditionalFormatting sqref="AP3:AP46 AP52">
    <cfRule type="dataBar" priority="7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{22D97E99-13B5-426A-A248-1CA0ED39FB3A}</x14:id>
        </ext>
      </extLst>
    </cfRule>
  </conditionalFormatting>
  <conditionalFormatting sqref="AP53">
    <cfRule type="dataBar" priority="7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{D623C32F-99A6-44EF-8D9C-AFB057667C45}</x14:id>
        </ext>
      </extLst>
    </cfRule>
  </conditionalFormatting>
  <conditionalFormatting sqref="AP3:AP46 AP52:AP53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{FEBE9A8F-F742-41D5-BB2C-7ACE79DCB80E}</x14:id>
        </ext>
      </extLst>
    </cfRule>
  </conditionalFormatting>
  <conditionalFormatting sqref="AU3:AU46 AU52">
    <cfRule type="dataBar" priority="7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{CF72D06F-39E6-4116-802A-AF75B3048FB5}</x14:id>
        </ext>
      </extLst>
    </cfRule>
  </conditionalFormatting>
  <conditionalFormatting sqref="AU53">
    <cfRule type="dataBar" priority="7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{9EB523D3-A7A5-4039-A61C-91A62D5EF0FB}</x14:id>
        </ext>
      </extLst>
    </cfRule>
  </conditionalFormatting>
  <conditionalFormatting sqref="AU3:AU46 AU52:AU53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{DB751CAC-625C-434B-86A8-C0182C25FC63}</x14:id>
        </ext>
      </extLst>
    </cfRule>
  </conditionalFormatting>
  <conditionalFormatting sqref="AZ3:AZ46 AZ52">
    <cfRule type="dataBar" priority="7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{AFA2D3DC-CD18-4DF0-BB00-189F4D393F91}</x14:id>
        </ext>
      </extLst>
    </cfRule>
  </conditionalFormatting>
  <conditionalFormatting sqref="AZ53">
    <cfRule type="dataBar" priority="7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{27380359-2450-4287-A93A-360D7DD227FE}</x14:id>
        </ext>
      </extLst>
    </cfRule>
  </conditionalFormatting>
  <conditionalFormatting sqref="AZ3:AZ46 AZ52:AZ53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{54A49BF4-E8C6-496E-93B8-80C1F4D3E1C0}</x14:id>
        </ext>
      </extLst>
    </cfRule>
  </conditionalFormatting>
  <conditionalFormatting sqref="BE3:BE46 BE52">
    <cfRule type="dataBar" priority="6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{B57ACF3C-4754-4350-B8FE-052D7D596BC0}</x14:id>
        </ext>
      </extLst>
    </cfRule>
  </conditionalFormatting>
  <conditionalFormatting sqref="BE53">
    <cfRule type="dataBar" priority="6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{F60853E9-1734-468D-8437-5A29D6378174}</x14:id>
        </ext>
      </extLst>
    </cfRule>
  </conditionalFormatting>
  <conditionalFormatting sqref="BE3:BE46 BE52:BE53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{3E42A4B6-D24A-4DF6-B61C-ED28A5670BA0}</x14:id>
        </ext>
      </extLst>
    </cfRule>
  </conditionalFormatting>
  <conditionalFormatting sqref="BJ3:BJ46 BJ52">
    <cfRule type="dataBar" priority="6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{3DC2E3C0-16B0-40E2-A05B-600B1AD8CD50}</x14:id>
        </ext>
      </extLst>
    </cfRule>
  </conditionalFormatting>
  <conditionalFormatting sqref="BJ53">
    <cfRule type="dataBar" priority="6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{F58F9177-82B0-465A-B4DB-E829F54161C9}</x14:id>
        </ext>
      </extLst>
    </cfRule>
  </conditionalFormatting>
  <conditionalFormatting sqref="BJ3:BJ46 BJ52:BJ53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{D500DF35-6D4E-49CB-81F1-5B6B8A720D56}</x14:id>
        </ext>
      </extLst>
    </cfRule>
  </conditionalFormatting>
  <conditionalFormatting sqref="AM3:AM46 AM52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{3C34BFA9-FCBF-4DAC-AD2A-7F3DB4C8EC2E}</x14:id>
        </ext>
      </extLst>
    </cfRule>
  </conditionalFormatting>
  <conditionalFormatting sqref="AM53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{746B374D-DBF0-4D2D-811B-8584BFA38B7D}</x14:id>
        </ext>
      </extLst>
    </cfRule>
  </conditionalFormatting>
  <conditionalFormatting sqref="AM3:AM46 AM52:AM53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{7BF5B55B-EDC2-4E82-98BA-0FE50AB61D95}</x14:id>
        </ext>
      </extLst>
    </cfRule>
  </conditionalFormatting>
  <conditionalFormatting sqref="AR3:AR46 AR52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{9E3D9538-02B3-436D-9AF7-EA0F4F8988A3}</x14:id>
        </ext>
      </extLst>
    </cfRule>
  </conditionalFormatting>
  <conditionalFormatting sqref="AR53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{81597CDB-913D-44CA-B00F-427E026F9A52}</x14:id>
        </ext>
      </extLst>
    </cfRule>
  </conditionalFormatting>
  <conditionalFormatting sqref="AR3:AR46 AR52:AR53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{BB9956C5-36C0-4D45-98B1-CEFF1873F1DC}</x14:id>
        </ext>
      </extLst>
    </cfRule>
  </conditionalFormatting>
  <conditionalFormatting sqref="AW3:AW46 AW52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{F2EFDE59-E87E-4366-8331-4E789157A5EA}</x14:id>
        </ext>
      </extLst>
    </cfRule>
  </conditionalFormatting>
  <conditionalFormatting sqref="AW53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{E804B798-4E6E-4C29-B2F4-BA89EA85C201}</x14:id>
        </ext>
      </extLst>
    </cfRule>
  </conditionalFormatting>
  <conditionalFormatting sqref="AW3:AW46 AW52:AW53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{15C9C80E-3F4D-484A-BB5F-18976D00830E}</x14:id>
        </ext>
      </extLst>
    </cfRule>
  </conditionalFormatting>
  <conditionalFormatting sqref="BB3:BB46 BB52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{8F3B0FFA-B004-43DD-9C8E-0D2A39E3765D}</x14:id>
        </ext>
      </extLst>
    </cfRule>
  </conditionalFormatting>
  <conditionalFormatting sqref="BB53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{AB009E55-641E-481B-B753-44315A1493C0}</x14:id>
        </ext>
      </extLst>
    </cfRule>
  </conditionalFormatting>
  <conditionalFormatting sqref="BB3:BB46 BB52:BB53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{86BFDE63-DB8F-4FA8-A303-0ECD571136D7}</x14:id>
        </ext>
      </extLst>
    </cfRule>
  </conditionalFormatting>
  <conditionalFormatting sqref="BG3:BG46 BG52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{7E74B801-644C-4068-B766-215B3D3CC9D4}</x14:id>
        </ext>
      </extLst>
    </cfRule>
  </conditionalFormatting>
  <conditionalFormatting sqref="BG53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{F898BF9F-F689-4AFA-B1CC-1842166161DC}</x14:id>
        </ext>
      </extLst>
    </cfRule>
  </conditionalFormatting>
  <conditionalFormatting sqref="BG3:BG46 BG52:BG53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{8FEDED39-7C86-4374-867C-A10A3A933981}</x14:id>
        </ext>
      </extLst>
    </cfRule>
  </conditionalFormatting>
  <conditionalFormatting sqref="AN3:AN46 AN5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{1F9518AC-3B16-42DC-9408-768811B21772}</x14:id>
        </ext>
      </extLst>
    </cfRule>
  </conditionalFormatting>
  <conditionalFormatting sqref="AN5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{FCEEBA4E-3373-49C6-84F3-DFB7D9EC8028}</x14:id>
        </ext>
      </extLst>
    </cfRule>
  </conditionalFormatting>
  <conditionalFormatting sqref="AN3:AN46 AN52:AN5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{020B413B-5557-4EA7-9F92-A139C7F1F80F}</x14:id>
        </ext>
      </extLst>
    </cfRule>
  </conditionalFormatting>
  <conditionalFormatting sqref="AS3:AS46 AS5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{9089388C-FA98-4B85-9909-A99AB186C93C}</x14:id>
        </ext>
      </extLst>
    </cfRule>
  </conditionalFormatting>
  <conditionalFormatting sqref="AS5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{A9A47B40-8407-4313-A8AD-C6B2A3149B2B}</x14:id>
        </ext>
      </extLst>
    </cfRule>
  </conditionalFormatting>
  <conditionalFormatting sqref="AS3:AS46 AS52:AS5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{9E909641-44A8-4D99-A937-BB59FA0E4610}</x14:id>
        </ext>
      </extLst>
    </cfRule>
  </conditionalFormatting>
  <conditionalFormatting sqref="AX3:AX46 AX5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{02700B1E-4033-4385-9F43-6F8BA70BD25B}</x14:id>
        </ext>
      </extLst>
    </cfRule>
  </conditionalFormatting>
  <conditionalFormatting sqref="AX53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{E7A75548-8FDE-48DB-8AF8-ED844D6F5E18}</x14:id>
        </ext>
      </extLst>
    </cfRule>
  </conditionalFormatting>
  <conditionalFormatting sqref="AX3:AX46 AX52:AX5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{05E93945-CA16-4B7F-B8CB-2810AB9A0E52}</x14:id>
        </ext>
      </extLst>
    </cfRule>
  </conditionalFormatting>
  <conditionalFormatting sqref="BC3:BC46 BC5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{81A4797E-90B6-430E-B4BC-A16D588F31A6}</x14:id>
        </ext>
      </extLst>
    </cfRule>
  </conditionalFormatting>
  <conditionalFormatting sqref="BC53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{DE58C7B4-7C07-4E29-98DF-D97F78D09014}</x14:id>
        </ext>
      </extLst>
    </cfRule>
  </conditionalFormatting>
  <conditionalFormatting sqref="BC3:BC46 BC52:BC53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{AF54B0E9-C610-4549-9B4D-13CE5471173C}</x14:id>
        </ext>
      </extLst>
    </cfRule>
  </conditionalFormatting>
  <conditionalFormatting sqref="BH3:BH46 BH5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{5772D765-B27C-4A76-B3C4-2EF309E613D4}</x14:id>
        </ext>
      </extLst>
    </cfRule>
  </conditionalFormatting>
  <conditionalFormatting sqref="BH5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{02E6019D-9990-4B20-BD47-4395039A68E2}</x14:id>
        </ext>
      </extLst>
    </cfRule>
  </conditionalFormatting>
  <conditionalFormatting sqref="BH3:BH46 BH52:BH5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{A123873A-6C93-4BD1-BE26-C220634B81E8}</x14:id>
        </ext>
      </extLst>
    </cfRule>
  </conditionalFormatting>
  <conditionalFormatting sqref="AO3:AO46 AO52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{552DE02D-51C2-4CA8-BC57-3AACD7458BC1}</x14:id>
        </ext>
      </extLst>
    </cfRule>
  </conditionalFormatting>
  <conditionalFormatting sqref="AO53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{59101C8B-DFCF-495A-872E-6ABA3DAFA92E}</x14:id>
        </ext>
      </extLst>
    </cfRule>
  </conditionalFormatting>
  <conditionalFormatting sqref="AO3:AO46 AO52:AO5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{A0E01EF9-957B-483A-A5A2-40EB736F04DA}</x14:id>
        </ext>
      </extLst>
    </cfRule>
  </conditionalFormatting>
  <conditionalFormatting sqref="AT3:AT46 AT5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{EB350C39-A204-41BB-B321-F5950511C004}</x14:id>
        </ext>
      </extLst>
    </cfRule>
  </conditionalFormatting>
  <conditionalFormatting sqref="AT53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{49F6FF13-3E3D-441A-8C0E-9F653C71E59B}</x14:id>
        </ext>
      </extLst>
    </cfRule>
  </conditionalFormatting>
  <conditionalFormatting sqref="AT3:AT46 AT52:AT53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{50A5AA6D-ECC9-4FF5-84D3-9575D13B3449}</x14:id>
        </ext>
      </extLst>
    </cfRule>
  </conditionalFormatting>
  <conditionalFormatting sqref="AY3:AY46 AY5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{94B7C963-B9AB-4E09-96CE-96B0F992DEC5}</x14:id>
        </ext>
      </extLst>
    </cfRule>
  </conditionalFormatting>
  <conditionalFormatting sqref="AY53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{59ABAEBC-6845-4F6F-A72F-1911BB828D06}</x14:id>
        </ext>
      </extLst>
    </cfRule>
  </conditionalFormatting>
  <conditionalFormatting sqref="AY3:AY46 AY52:AY5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{14A50C75-67A8-46C3-8AF0-067143402AC3}</x14:id>
        </ext>
      </extLst>
    </cfRule>
  </conditionalFormatting>
  <conditionalFormatting sqref="BD3:BD46 BD5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{61E4489A-D0B9-4A12-8283-255E663466CC}</x14:id>
        </ext>
      </extLst>
    </cfRule>
  </conditionalFormatting>
  <conditionalFormatting sqref="BD5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{81B936BD-8602-4FB1-99E2-BCE6C7C7D613}</x14:id>
        </ext>
      </extLst>
    </cfRule>
  </conditionalFormatting>
  <conditionalFormatting sqref="BD3:BD46 BD52:BD53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{45052F50-B42C-4C77-A241-399C796493BD}</x14:id>
        </ext>
      </extLst>
    </cfRule>
  </conditionalFormatting>
  <conditionalFormatting sqref="BI3:BI46 BI52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{9775D2D2-F01D-4449-AF48-31C362F0641E}</x14:id>
        </ext>
      </extLst>
    </cfRule>
  </conditionalFormatting>
  <conditionalFormatting sqref="BI53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{4476F71B-8925-405B-9B99-7D23A572B463}</x14:id>
        </ext>
      </extLst>
    </cfRule>
  </conditionalFormatting>
  <conditionalFormatting sqref="BI3:BI46 BI52:BI5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{D75ECBDF-1219-4258-BC48-5E45D5C663A1}</x14:id>
        </ext>
      </extLst>
    </cfRule>
  </conditionalFormatting>
  <conditionalFormatting sqref="AL3:AL46 AL52:AL53"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{048C5FD8-5430-4AEB-9977-DE14BC4326B2}</x14:id>
        </ext>
      </extLst>
    </cfRule>
  </conditionalFormatting>
  <conditionalFormatting sqref="AQ3:AQ46 AQ52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{31E39691-765F-43E8-A4DD-D047A81C84FE}</x14:id>
        </ext>
      </extLst>
    </cfRule>
  </conditionalFormatting>
  <conditionalFormatting sqref="AQ53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{1355B189-3377-449C-B1B5-2A42817FC417}</x14:id>
        </ext>
      </extLst>
    </cfRule>
  </conditionalFormatting>
  <conditionalFormatting sqref="AQ3:AQ46 AQ52:AQ53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{9169B3B8-ECDF-41E5-87A0-501AAAE27F78}</x14:id>
        </ext>
      </extLst>
    </cfRule>
  </conditionalFormatting>
  <conditionalFormatting sqref="AV3:AV46 AV52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{81784EB8-0E53-4259-A148-F7D5B9D12508}</x14:id>
        </ext>
      </extLst>
    </cfRule>
  </conditionalFormatting>
  <conditionalFormatting sqref="AV53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{20A55DBC-B51D-4915-A242-3AD5917D8DCE}</x14:id>
        </ext>
      </extLst>
    </cfRule>
  </conditionalFormatting>
  <conditionalFormatting sqref="AV3:AV46 AV52:AV53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{012037F9-AC14-460B-946A-BB1E5F53FBFB}</x14:id>
        </ext>
      </extLst>
    </cfRule>
  </conditionalFormatting>
  <conditionalFormatting sqref="BF3:BF46 BF52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{216C8B46-A4DC-4F1E-8AE3-04A3D303F892}</x14:id>
        </ext>
      </extLst>
    </cfRule>
  </conditionalFormatting>
  <conditionalFormatting sqref="BF53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{514F89CC-17D9-43F8-B4A6-31CFBC84E2C9}</x14:id>
        </ext>
      </extLst>
    </cfRule>
  </conditionalFormatting>
  <conditionalFormatting sqref="BF3:BF46 BF52:BF53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{FCC8EE44-7BCD-46C2-92F8-8295B0C0B55F}</x14:id>
        </ext>
      </extLst>
    </cfRule>
  </conditionalFormatting>
  <conditionalFormatting sqref="BK3:BK46 BK52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{E902ABCD-F58B-4C08-8D04-F26C3444E239}</x14:id>
        </ext>
      </extLst>
    </cfRule>
  </conditionalFormatting>
  <conditionalFormatting sqref="BK53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{7CFF1FA7-9AC7-44B6-9AB6-14DAF7BDA05C}</x14:id>
        </ext>
      </extLst>
    </cfRule>
  </conditionalFormatting>
  <conditionalFormatting sqref="BK3:BK46 BK52:BK53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{089B13E8-85DC-48BD-8C67-790C67390078}</x14:id>
        </ext>
      </extLst>
    </cfRule>
  </conditionalFormatting>
  <conditionalFormatting sqref="BA4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{E885BDEA-F8EC-4B28-972C-AFA7AE81752A}</x14:id>
        </ext>
      </extLst>
    </cfRule>
  </conditionalFormatting>
  <conditionalFormatting sqref="BA4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{728D7219-9C88-455D-A04B-191B14767437}</x14:id>
        </ext>
      </extLst>
    </cfRule>
  </conditionalFormatting>
  <conditionalFormatting sqref="BA4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{485E2E3D-4E2C-446F-9720-E8C81284B171}</x14:id>
        </ext>
      </extLst>
    </cfRule>
  </conditionalFormatting>
  <conditionalFormatting sqref="BA50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{1DB51D83-A1C9-4F4A-A8F7-262EA738C074}</x14:id>
        </ext>
      </extLst>
    </cfRule>
  </conditionalFormatting>
  <conditionalFormatting sqref="BA51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{BC5AC3D0-8C60-4D72-B874-D9EEFC561D2F}</x14:id>
        </ext>
      </extLst>
    </cfRule>
  </conditionalFormatting>
  <pageMargins left="0.7" right="0.7" top="0.75" bottom="0.75" header="0.3" footer="0.3"/>
  <pageSetup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48660-1193-43D4-AC11-876EFA951A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AI3:AI46 AI52</xm:sqref>
        </x14:conditionalFormatting>
        <x14:conditionalFormatting xmlns:xm="http://schemas.microsoft.com/office/excel/2006/main">
          <x14:cfRule type="dataBar" id="{7FEB17D2-980C-4CF7-BE0F-CFAAA03FED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AH3:AH46 AH52</xm:sqref>
        </x14:conditionalFormatting>
        <x14:conditionalFormatting xmlns:xm="http://schemas.microsoft.com/office/excel/2006/main">
          <x14:cfRule type="dataBar" id="{E36E9826-FA2F-4438-9528-F792106F34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AJ3:AJ46 AJ52</xm:sqref>
        </x14:conditionalFormatting>
        <x14:conditionalFormatting xmlns:xm="http://schemas.microsoft.com/office/excel/2006/main">
          <x14:cfRule type="dataBar" id="{08313BF0-A599-4877-88D1-8A23118C14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AK3:AK46 AK52</xm:sqref>
        </x14:conditionalFormatting>
        <x14:conditionalFormatting xmlns:xm="http://schemas.microsoft.com/office/excel/2006/main">
          <x14:cfRule type="dataBar" id="{8E8E733D-DAE5-41C6-9223-5C3FB02579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AL3:AL46 BA3:BA46 BA52 AL52</xm:sqref>
        </x14:conditionalFormatting>
        <x14:conditionalFormatting xmlns:xm="http://schemas.microsoft.com/office/excel/2006/main">
          <x14:cfRule type="dataBar" id="{4B04696E-65C5-458B-8C3A-B06845F99B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BA54</xm:sqref>
        </x14:conditionalFormatting>
        <x14:conditionalFormatting xmlns:xm="http://schemas.microsoft.com/office/excel/2006/main">
          <x14:cfRule type="dataBar" id="{8C3D0E07-0865-4C2D-A0D1-59E2D861C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BA55</xm:sqref>
        </x14:conditionalFormatting>
        <x14:conditionalFormatting xmlns:xm="http://schemas.microsoft.com/office/excel/2006/main">
          <x14:cfRule type="dataBar" id="{971F9158-F5E8-471E-B79A-E3B1689301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BA56</xm:sqref>
        </x14:conditionalFormatting>
        <x14:conditionalFormatting xmlns:xm="http://schemas.microsoft.com/office/excel/2006/main">
          <x14:cfRule type="dataBar" id="{B6C47717-6291-4810-BDF2-4A52730E6C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BA57</xm:sqref>
        </x14:conditionalFormatting>
        <x14:conditionalFormatting xmlns:xm="http://schemas.microsoft.com/office/excel/2006/main">
          <x14:cfRule type="dataBar" id="{FBCB4020-380A-4F1F-8E67-094F95284D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BA58</xm:sqref>
        </x14:conditionalFormatting>
        <x14:conditionalFormatting xmlns:xm="http://schemas.microsoft.com/office/excel/2006/main">
          <x14:cfRule type="dataBar" id="{AACB8B82-1D35-439F-8195-75D71CEC5A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AI53</xm:sqref>
        </x14:conditionalFormatting>
        <x14:conditionalFormatting xmlns:xm="http://schemas.microsoft.com/office/excel/2006/main">
          <x14:cfRule type="dataBar" id="{5ACEB363-6797-4B97-91A0-1BA5A463523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AH53</xm:sqref>
        </x14:conditionalFormatting>
        <x14:conditionalFormatting xmlns:xm="http://schemas.microsoft.com/office/excel/2006/main">
          <x14:cfRule type="dataBar" id="{49800827-32D0-4101-A1FF-28CDE85AA5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AJ53</xm:sqref>
        </x14:conditionalFormatting>
        <x14:conditionalFormatting xmlns:xm="http://schemas.microsoft.com/office/excel/2006/main">
          <x14:cfRule type="dataBar" id="{D31FEA82-DAC5-4F97-87C0-9C5BF7D662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AK53</xm:sqref>
        </x14:conditionalFormatting>
        <x14:conditionalFormatting xmlns:xm="http://schemas.microsoft.com/office/excel/2006/main">
          <x14:cfRule type="dataBar" id="{1B083B14-A472-45A0-95D4-B1B7CD38B18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AL53 BA53</xm:sqref>
        </x14:conditionalFormatting>
        <x14:conditionalFormatting xmlns:xm="http://schemas.microsoft.com/office/excel/2006/main">
          <x14:cfRule type="dataBar" id="{EEB91D43-ED44-412D-A2A9-511403CB5B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AI3:AI46 AI52:AI53</xm:sqref>
        </x14:conditionalFormatting>
        <x14:conditionalFormatting xmlns:xm="http://schemas.microsoft.com/office/excel/2006/main">
          <x14:cfRule type="dataBar" id="{66C523A8-17EC-457C-8345-0EEB73F0CD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AH3:AH46 AH52:AH53</xm:sqref>
        </x14:conditionalFormatting>
        <x14:conditionalFormatting xmlns:xm="http://schemas.microsoft.com/office/excel/2006/main">
          <x14:cfRule type="dataBar" id="{DFB2A608-6014-47BB-8A05-1524D9EAA8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AJ3:AJ46 AJ52:AJ53</xm:sqref>
        </x14:conditionalFormatting>
        <x14:conditionalFormatting xmlns:xm="http://schemas.microsoft.com/office/excel/2006/main">
          <x14:cfRule type="dataBar" id="{EA31FE0D-DA25-4821-A35B-A849FDE342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AK3:AK46 AK52:AK53</xm:sqref>
        </x14:conditionalFormatting>
        <x14:conditionalFormatting xmlns:xm="http://schemas.microsoft.com/office/excel/2006/main">
          <x14:cfRule type="dataBar" id="{22D97E99-13B5-426A-A248-1CA0ED39F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AP3:AP46 AP52</xm:sqref>
        </x14:conditionalFormatting>
        <x14:conditionalFormatting xmlns:xm="http://schemas.microsoft.com/office/excel/2006/main">
          <x14:cfRule type="dataBar" id="{D623C32F-99A6-44EF-8D9C-AFB057667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AP53</xm:sqref>
        </x14:conditionalFormatting>
        <x14:conditionalFormatting xmlns:xm="http://schemas.microsoft.com/office/excel/2006/main">
          <x14:cfRule type="dataBar" id="{FEBE9A8F-F742-41D5-BB2C-7ACE79DCB8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AP3:AP46 AP52:AP53</xm:sqref>
        </x14:conditionalFormatting>
        <x14:conditionalFormatting xmlns:xm="http://schemas.microsoft.com/office/excel/2006/main">
          <x14:cfRule type="dataBar" id="{CF72D06F-39E6-4116-802A-AF75B3048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AU3:AU46 AU52</xm:sqref>
        </x14:conditionalFormatting>
        <x14:conditionalFormatting xmlns:xm="http://schemas.microsoft.com/office/excel/2006/main">
          <x14:cfRule type="dataBar" id="{9EB523D3-A7A5-4039-A61C-91A62D5EF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AU53</xm:sqref>
        </x14:conditionalFormatting>
        <x14:conditionalFormatting xmlns:xm="http://schemas.microsoft.com/office/excel/2006/main">
          <x14:cfRule type="dataBar" id="{DB751CAC-625C-434B-86A8-C0182C25FC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AU3:AU46 AU52:AU53</xm:sqref>
        </x14:conditionalFormatting>
        <x14:conditionalFormatting xmlns:xm="http://schemas.microsoft.com/office/excel/2006/main">
          <x14:cfRule type="dataBar" id="{AFA2D3DC-CD18-4DF0-BB00-189F4D393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AZ3:AZ46 AZ52</xm:sqref>
        </x14:conditionalFormatting>
        <x14:conditionalFormatting xmlns:xm="http://schemas.microsoft.com/office/excel/2006/main">
          <x14:cfRule type="dataBar" id="{27380359-2450-4287-A93A-360D7DD22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AZ53</xm:sqref>
        </x14:conditionalFormatting>
        <x14:conditionalFormatting xmlns:xm="http://schemas.microsoft.com/office/excel/2006/main">
          <x14:cfRule type="dataBar" id="{54A49BF4-E8C6-496E-93B8-80C1F4D3E1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AZ3:AZ46 AZ52:AZ53</xm:sqref>
        </x14:conditionalFormatting>
        <x14:conditionalFormatting xmlns:xm="http://schemas.microsoft.com/office/excel/2006/main">
          <x14:cfRule type="dataBar" id="{B57ACF3C-4754-4350-B8FE-052D7D596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BE3:BE46 BE52</xm:sqref>
        </x14:conditionalFormatting>
        <x14:conditionalFormatting xmlns:xm="http://schemas.microsoft.com/office/excel/2006/main">
          <x14:cfRule type="dataBar" id="{F60853E9-1734-468D-8437-5A29D6378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BE53</xm:sqref>
        </x14:conditionalFormatting>
        <x14:conditionalFormatting xmlns:xm="http://schemas.microsoft.com/office/excel/2006/main">
          <x14:cfRule type="dataBar" id="{3E42A4B6-D24A-4DF6-B61C-ED28A5670B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BE3:BE46 BE52:BE53</xm:sqref>
        </x14:conditionalFormatting>
        <x14:conditionalFormatting xmlns:xm="http://schemas.microsoft.com/office/excel/2006/main">
          <x14:cfRule type="dataBar" id="{3DC2E3C0-16B0-40E2-A05B-600B1AD8C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BJ3:BJ46 BJ52</xm:sqref>
        </x14:conditionalFormatting>
        <x14:conditionalFormatting xmlns:xm="http://schemas.microsoft.com/office/excel/2006/main">
          <x14:cfRule type="dataBar" id="{F58F9177-82B0-465A-B4DB-E829F5416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BJ53</xm:sqref>
        </x14:conditionalFormatting>
        <x14:conditionalFormatting xmlns:xm="http://schemas.microsoft.com/office/excel/2006/main">
          <x14:cfRule type="dataBar" id="{D500DF35-6D4E-49CB-81F1-5B6B8A720D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BJ3:BJ46 BJ52:BJ53</xm:sqref>
        </x14:conditionalFormatting>
        <x14:conditionalFormatting xmlns:xm="http://schemas.microsoft.com/office/excel/2006/main">
          <x14:cfRule type="dataBar" id="{3C34BFA9-FCBF-4DAC-AD2A-7F3DB4C8EC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AM3:AM46 AM52</xm:sqref>
        </x14:conditionalFormatting>
        <x14:conditionalFormatting xmlns:xm="http://schemas.microsoft.com/office/excel/2006/main">
          <x14:cfRule type="dataBar" id="{746B374D-DBF0-4D2D-811B-8584BFA38B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AM53</xm:sqref>
        </x14:conditionalFormatting>
        <x14:conditionalFormatting xmlns:xm="http://schemas.microsoft.com/office/excel/2006/main">
          <x14:cfRule type="dataBar" id="{7BF5B55B-EDC2-4E82-98BA-0FE50AB61D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AM3:AM46 AM52:AM53</xm:sqref>
        </x14:conditionalFormatting>
        <x14:conditionalFormatting xmlns:xm="http://schemas.microsoft.com/office/excel/2006/main">
          <x14:cfRule type="dataBar" id="{9E3D9538-02B3-436D-9AF7-EA0F4F8988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AR3:AR46 AR52</xm:sqref>
        </x14:conditionalFormatting>
        <x14:conditionalFormatting xmlns:xm="http://schemas.microsoft.com/office/excel/2006/main">
          <x14:cfRule type="dataBar" id="{81597CDB-913D-44CA-B00F-427E026F9A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AR53</xm:sqref>
        </x14:conditionalFormatting>
        <x14:conditionalFormatting xmlns:xm="http://schemas.microsoft.com/office/excel/2006/main">
          <x14:cfRule type="dataBar" id="{BB9956C5-36C0-4D45-98B1-CEFF1873F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AR3:AR46 AR52:AR53</xm:sqref>
        </x14:conditionalFormatting>
        <x14:conditionalFormatting xmlns:xm="http://schemas.microsoft.com/office/excel/2006/main">
          <x14:cfRule type="dataBar" id="{F2EFDE59-E87E-4366-8331-4E789157A5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AW3:AW46 AW52</xm:sqref>
        </x14:conditionalFormatting>
        <x14:conditionalFormatting xmlns:xm="http://schemas.microsoft.com/office/excel/2006/main">
          <x14:cfRule type="dataBar" id="{E804B798-4E6E-4C29-B2F4-BA89EA85C2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AW53</xm:sqref>
        </x14:conditionalFormatting>
        <x14:conditionalFormatting xmlns:xm="http://schemas.microsoft.com/office/excel/2006/main">
          <x14:cfRule type="dataBar" id="{15C9C80E-3F4D-484A-BB5F-18976D0083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AW3:AW46 AW52:AW53</xm:sqref>
        </x14:conditionalFormatting>
        <x14:conditionalFormatting xmlns:xm="http://schemas.microsoft.com/office/excel/2006/main">
          <x14:cfRule type="dataBar" id="{8F3B0FFA-B004-43DD-9C8E-0D2A39E376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BB3:BB46 BB52</xm:sqref>
        </x14:conditionalFormatting>
        <x14:conditionalFormatting xmlns:xm="http://schemas.microsoft.com/office/excel/2006/main">
          <x14:cfRule type="dataBar" id="{AB009E55-641E-481B-B753-44315A1493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BB53</xm:sqref>
        </x14:conditionalFormatting>
        <x14:conditionalFormatting xmlns:xm="http://schemas.microsoft.com/office/excel/2006/main">
          <x14:cfRule type="dataBar" id="{86BFDE63-DB8F-4FA8-A303-0ECD571136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BB3:BB46 BB52:BB53</xm:sqref>
        </x14:conditionalFormatting>
        <x14:conditionalFormatting xmlns:xm="http://schemas.microsoft.com/office/excel/2006/main">
          <x14:cfRule type="dataBar" id="{7E74B801-644C-4068-B766-215B3D3CC9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BG3:BG46 BG52</xm:sqref>
        </x14:conditionalFormatting>
        <x14:conditionalFormatting xmlns:xm="http://schemas.microsoft.com/office/excel/2006/main">
          <x14:cfRule type="dataBar" id="{F898BF9F-F689-4AFA-B1CC-184216616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BG53</xm:sqref>
        </x14:conditionalFormatting>
        <x14:conditionalFormatting xmlns:xm="http://schemas.microsoft.com/office/excel/2006/main">
          <x14:cfRule type="dataBar" id="{8FEDED39-7C86-4374-867C-A10A3A9339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BG3:BG46 BG52:BG53</xm:sqref>
        </x14:conditionalFormatting>
        <x14:conditionalFormatting xmlns:xm="http://schemas.microsoft.com/office/excel/2006/main">
          <x14:cfRule type="dataBar" id="{1F9518AC-3B16-42DC-9408-768811B217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AN3:AN46 AN52</xm:sqref>
        </x14:conditionalFormatting>
        <x14:conditionalFormatting xmlns:xm="http://schemas.microsoft.com/office/excel/2006/main">
          <x14:cfRule type="dataBar" id="{FCEEBA4E-3373-49C6-84F3-DFB7D9EC80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AN53</xm:sqref>
        </x14:conditionalFormatting>
        <x14:conditionalFormatting xmlns:xm="http://schemas.microsoft.com/office/excel/2006/main">
          <x14:cfRule type="dataBar" id="{020B413B-5557-4EA7-9F92-A139C7F1F8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AN3:AN46 AN52:AN53</xm:sqref>
        </x14:conditionalFormatting>
        <x14:conditionalFormatting xmlns:xm="http://schemas.microsoft.com/office/excel/2006/main">
          <x14:cfRule type="dataBar" id="{9089388C-FA98-4B85-9909-A99AB186C9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AS3:AS46 AS52</xm:sqref>
        </x14:conditionalFormatting>
        <x14:conditionalFormatting xmlns:xm="http://schemas.microsoft.com/office/excel/2006/main">
          <x14:cfRule type="dataBar" id="{A9A47B40-8407-4313-A8AD-C6B2A3149B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AS53</xm:sqref>
        </x14:conditionalFormatting>
        <x14:conditionalFormatting xmlns:xm="http://schemas.microsoft.com/office/excel/2006/main">
          <x14:cfRule type="dataBar" id="{9E909641-44A8-4D99-A937-BB59FA0E46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AS3:AS46 AS52:AS53</xm:sqref>
        </x14:conditionalFormatting>
        <x14:conditionalFormatting xmlns:xm="http://schemas.microsoft.com/office/excel/2006/main">
          <x14:cfRule type="dataBar" id="{02700B1E-4033-4385-9F43-6F8BA70BD2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AX3:AX46 AX52</xm:sqref>
        </x14:conditionalFormatting>
        <x14:conditionalFormatting xmlns:xm="http://schemas.microsoft.com/office/excel/2006/main">
          <x14:cfRule type="dataBar" id="{E7A75548-8FDE-48DB-8AF8-ED844D6F5E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AX53</xm:sqref>
        </x14:conditionalFormatting>
        <x14:conditionalFormatting xmlns:xm="http://schemas.microsoft.com/office/excel/2006/main">
          <x14:cfRule type="dataBar" id="{05E93945-CA16-4B7F-B8CB-2810AB9A0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AX3:AX46 AX52:AX53</xm:sqref>
        </x14:conditionalFormatting>
        <x14:conditionalFormatting xmlns:xm="http://schemas.microsoft.com/office/excel/2006/main">
          <x14:cfRule type="dataBar" id="{81A4797E-90B6-430E-B4BC-A16D588F3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BC3:BC46 BC52</xm:sqref>
        </x14:conditionalFormatting>
        <x14:conditionalFormatting xmlns:xm="http://schemas.microsoft.com/office/excel/2006/main">
          <x14:cfRule type="dataBar" id="{DE58C7B4-7C07-4E29-98DF-D97F78D090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BC53</xm:sqref>
        </x14:conditionalFormatting>
        <x14:conditionalFormatting xmlns:xm="http://schemas.microsoft.com/office/excel/2006/main">
          <x14:cfRule type="dataBar" id="{AF54B0E9-C610-4549-9B4D-13CE547117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BC3:BC46 BC52:BC53</xm:sqref>
        </x14:conditionalFormatting>
        <x14:conditionalFormatting xmlns:xm="http://schemas.microsoft.com/office/excel/2006/main">
          <x14:cfRule type="dataBar" id="{5772D765-B27C-4A76-B3C4-2EF309E613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BH3:BH46 BH52</xm:sqref>
        </x14:conditionalFormatting>
        <x14:conditionalFormatting xmlns:xm="http://schemas.microsoft.com/office/excel/2006/main">
          <x14:cfRule type="dataBar" id="{02E6019D-9990-4B20-BD47-4395039A68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BH53</xm:sqref>
        </x14:conditionalFormatting>
        <x14:conditionalFormatting xmlns:xm="http://schemas.microsoft.com/office/excel/2006/main">
          <x14:cfRule type="dataBar" id="{A123873A-6C93-4BD1-BE26-C220634B81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BH3:BH46 BH52:BH53</xm:sqref>
        </x14:conditionalFormatting>
        <x14:conditionalFormatting xmlns:xm="http://schemas.microsoft.com/office/excel/2006/main">
          <x14:cfRule type="dataBar" id="{552DE02D-51C2-4CA8-BC57-3AACD7458B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AO3:AO46 AO52</xm:sqref>
        </x14:conditionalFormatting>
        <x14:conditionalFormatting xmlns:xm="http://schemas.microsoft.com/office/excel/2006/main">
          <x14:cfRule type="dataBar" id="{59101C8B-DFCF-495A-872E-6ABA3DAFA9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AO53</xm:sqref>
        </x14:conditionalFormatting>
        <x14:conditionalFormatting xmlns:xm="http://schemas.microsoft.com/office/excel/2006/main">
          <x14:cfRule type="dataBar" id="{A0E01EF9-957B-483A-A5A2-40EB736F04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AO3:AO46 AO52:AO53</xm:sqref>
        </x14:conditionalFormatting>
        <x14:conditionalFormatting xmlns:xm="http://schemas.microsoft.com/office/excel/2006/main">
          <x14:cfRule type="dataBar" id="{EB350C39-A204-41BB-B321-F5950511C0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AT3:AT46 AT52</xm:sqref>
        </x14:conditionalFormatting>
        <x14:conditionalFormatting xmlns:xm="http://schemas.microsoft.com/office/excel/2006/main">
          <x14:cfRule type="dataBar" id="{49F6FF13-3E3D-441A-8C0E-9F653C71E5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AT53</xm:sqref>
        </x14:conditionalFormatting>
        <x14:conditionalFormatting xmlns:xm="http://schemas.microsoft.com/office/excel/2006/main">
          <x14:cfRule type="dataBar" id="{50A5AA6D-ECC9-4FF5-84D3-9575D13B34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AT3:AT46 AT52:AT53</xm:sqref>
        </x14:conditionalFormatting>
        <x14:conditionalFormatting xmlns:xm="http://schemas.microsoft.com/office/excel/2006/main">
          <x14:cfRule type="dataBar" id="{94B7C963-B9AB-4E09-96CE-96B0F992DE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AY3:AY46 AY52</xm:sqref>
        </x14:conditionalFormatting>
        <x14:conditionalFormatting xmlns:xm="http://schemas.microsoft.com/office/excel/2006/main">
          <x14:cfRule type="dataBar" id="{59ABAEBC-6845-4F6F-A72F-1911BB828D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AY53</xm:sqref>
        </x14:conditionalFormatting>
        <x14:conditionalFormatting xmlns:xm="http://schemas.microsoft.com/office/excel/2006/main">
          <x14:cfRule type="dataBar" id="{14A50C75-67A8-46C3-8AF0-067143402A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AY3:AY46 AY52:AY53</xm:sqref>
        </x14:conditionalFormatting>
        <x14:conditionalFormatting xmlns:xm="http://schemas.microsoft.com/office/excel/2006/main">
          <x14:cfRule type="dataBar" id="{61E4489A-D0B9-4A12-8283-255E663466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BD3:BD46 BD52</xm:sqref>
        </x14:conditionalFormatting>
        <x14:conditionalFormatting xmlns:xm="http://schemas.microsoft.com/office/excel/2006/main">
          <x14:cfRule type="dataBar" id="{81B936BD-8602-4FB1-99E2-BCE6C7C7D6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BD53</xm:sqref>
        </x14:conditionalFormatting>
        <x14:conditionalFormatting xmlns:xm="http://schemas.microsoft.com/office/excel/2006/main">
          <x14:cfRule type="dataBar" id="{45052F50-B42C-4C77-A241-399C79649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BD3:BD46 BD52:BD53</xm:sqref>
        </x14:conditionalFormatting>
        <x14:conditionalFormatting xmlns:xm="http://schemas.microsoft.com/office/excel/2006/main">
          <x14:cfRule type="dataBar" id="{9775D2D2-F01D-4449-AF48-31C362F064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BI3:BI46 BI52</xm:sqref>
        </x14:conditionalFormatting>
        <x14:conditionalFormatting xmlns:xm="http://schemas.microsoft.com/office/excel/2006/main">
          <x14:cfRule type="dataBar" id="{4476F71B-8925-405B-9B99-7D23A572B4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BI53</xm:sqref>
        </x14:conditionalFormatting>
        <x14:conditionalFormatting xmlns:xm="http://schemas.microsoft.com/office/excel/2006/main">
          <x14:cfRule type="dataBar" id="{D75ECBDF-1219-4258-BC48-5E45D5C66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BI3:BI46 BI52:BI53</xm:sqref>
        </x14:conditionalFormatting>
        <x14:conditionalFormatting xmlns:xm="http://schemas.microsoft.com/office/excel/2006/main">
          <x14:cfRule type="dataBar" id="{048C5FD8-5430-4AEB-9977-DE14BC4326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AL3:AL46 AL52:AL53</xm:sqref>
        </x14:conditionalFormatting>
        <x14:conditionalFormatting xmlns:xm="http://schemas.microsoft.com/office/excel/2006/main">
          <x14:cfRule type="dataBar" id="{31E39691-765F-43E8-A4DD-D047A81C84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AQ3:AQ46 AQ52</xm:sqref>
        </x14:conditionalFormatting>
        <x14:conditionalFormatting xmlns:xm="http://schemas.microsoft.com/office/excel/2006/main">
          <x14:cfRule type="dataBar" id="{1355B189-3377-449C-B1B5-2A42817FC4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AQ53</xm:sqref>
        </x14:conditionalFormatting>
        <x14:conditionalFormatting xmlns:xm="http://schemas.microsoft.com/office/excel/2006/main">
          <x14:cfRule type="dataBar" id="{9169B3B8-ECDF-41E5-87A0-501AAAE27F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AQ3:AQ46 AQ52:AQ53</xm:sqref>
        </x14:conditionalFormatting>
        <x14:conditionalFormatting xmlns:xm="http://schemas.microsoft.com/office/excel/2006/main">
          <x14:cfRule type="dataBar" id="{81784EB8-0E53-4259-A148-F7D5B9D125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AV3:AV46 AV52</xm:sqref>
        </x14:conditionalFormatting>
        <x14:conditionalFormatting xmlns:xm="http://schemas.microsoft.com/office/excel/2006/main">
          <x14:cfRule type="dataBar" id="{20A55DBC-B51D-4915-A242-3AD5917D8D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AV53</xm:sqref>
        </x14:conditionalFormatting>
        <x14:conditionalFormatting xmlns:xm="http://schemas.microsoft.com/office/excel/2006/main">
          <x14:cfRule type="dataBar" id="{012037F9-AC14-460B-946A-BB1E5F53FBF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AV3:AV46 AV52:AV53</xm:sqref>
        </x14:conditionalFormatting>
        <x14:conditionalFormatting xmlns:xm="http://schemas.microsoft.com/office/excel/2006/main">
          <x14:cfRule type="dataBar" id="{216C8B46-A4DC-4F1E-8AE3-04A3D303F89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BF3:BF46 BF52</xm:sqref>
        </x14:conditionalFormatting>
        <x14:conditionalFormatting xmlns:xm="http://schemas.microsoft.com/office/excel/2006/main">
          <x14:cfRule type="dataBar" id="{514F89CC-17D9-43F8-B4A6-31CFBC84E2C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BF53</xm:sqref>
        </x14:conditionalFormatting>
        <x14:conditionalFormatting xmlns:xm="http://schemas.microsoft.com/office/excel/2006/main">
          <x14:cfRule type="dataBar" id="{FCC8EE44-7BCD-46C2-92F8-8295B0C0B55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BF3:BF46 BF52:BF53</xm:sqref>
        </x14:conditionalFormatting>
        <x14:conditionalFormatting xmlns:xm="http://schemas.microsoft.com/office/excel/2006/main">
          <x14:cfRule type="dataBar" id="{E902ABCD-F58B-4C08-8D04-F26C3444E2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BK3:BK46 BK52</xm:sqref>
        </x14:conditionalFormatting>
        <x14:conditionalFormatting xmlns:xm="http://schemas.microsoft.com/office/excel/2006/main">
          <x14:cfRule type="dataBar" id="{7CFF1FA7-9AC7-44B6-9AB6-14DAF7BDA0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BK53</xm:sqref>
        </x14:conditionalFormatting>
        <x14:conditionalFormatting xmlns:xm="http://schemas.microsoft.com/office/excel/2006/main">
          <x14:cfRule type="dataBar" id="{089B13E8-85DC-48BD-8C67-790C673900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BK3:BK46 BK52:BK53</xm:sqref>
        </x14:conditionalFormatting>
        <x14:conditionalFormatting xmlns:xm="http://schemas.microsoft.com/office/excel/2006/main">
          <x14:cfRule type="dataBar" id="{E885BDEA-F8EC-4B28-972C-AFA7AE8175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BA47</xm:sqref>
        </x14:conditionalFormatting>
        <x14:conditionalFormatting xmlns:xm="http://schemas.microsoft.com/office/excel/2006/main">
          <x14:cfRule type="dataBar" id="{728D7219-9C88-455D-A04B-191B14767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BA48</xm:sqref>
        </x14:conditionalFormatting>
        <x14:conditionalFormatting xmlns:xm="http://schemas.microsoft.com/office/excel/2006/main">
          <x14:cfRule type="dataBar" id="{485E2E3D-4E2C-446F-9720-E8C81284B1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BA49</xm:sqref>
        </x14:conditionalFormatting>
        <x14:conditionalFormatting xmlns:xm="http://schemas.microsoft.com/office/excel/2006/main">
          <x14:cfRule type="dataBar" id="{1DB51D83-A1C9-4F4A-A8F7-262EA738C0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BA50</xm:sqref>
        </x14:conditionalFormatting>
        <x14:conditionalFormatting xmlns:xm="http://schemas.microsoft.com/office/excel/2006/main">
          <x14:cfRule type="dataBar" id="{BC5AC3D0-8C60-4D72-B874-D9EEFC561D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9"/>
  <sheetViews>
    <sheetView zoomScale="85" zoomScaleNormal="85" workbookViewId="0">
      <selection activeCell="A3" sqref="A3:A38"/>
    </sheetView>
  </sheetViews>
  <sheetFormatPr defaultRowHeight="15" x14ac:dyDescent="0.25"/>
  <cols>
    <col min="1" max="1" width="6.85546875" bestFit="1" customWidth="1"/>
    <col min="2" max="41" width="3.85546875" customWidth="1"/>
    <col min="42" max="42" width="9.42578125" bestFit="1" customWidth="1"/>
    <col min="43" max="43" width="5.28515625" bestFit="1" customWidth="1"/>
    <col min="44" max="83" width="2.85546875" customWidth="1"/>
    <col min="84" max="84" width="12.5703125" customWidth="1"/>
    <col min="85" max="86" width="3.28515625" bestFit="1" customWidth="1"/>
    <col min="87" max="87" width="3.140625" bestFit="1" customWidth="1"/>
  </cols>
  <sheetData>
    <row r="1" spans="1:88" ht="12.75" customHeight="1" x14ac:dyDescent="0.25">
      <c r="B1" s="179" t="s">
        <v>24</v>
      </c>
      <c r="C1" s="179"/>
      <c r="D1" s="179"/>
      <c r="E1" s="179"/>
      <c r="F1" s="179"/>
      <c r="G1" s="179" t="s">
        <v>25</v>
      </c>
      <c r="H1" s="179"/>
      <c r="I1" s="179"/>
      <c r="J1" s="179"/>
      <c r="K1" s="179"/>
      <c r="L1" s="179" t="s">
        <v>26</v>
      </c>
      <c r="M1" s="179"/>
      <c r="N1" s="179"/>
      <c r="O1" s="179"/>
      <c r="P1" s="179"/>
      <c r="Q1" s="179" t="s">
        <v>27</v>
      </c>
      <c r="R1" s="179"/>
      <c r="S1" s="179"/>
      <c r="T1" s="179"/>
      <c r="U1" s="179"/>
      <c r="V1" s="179" t="s">
        <v>28</v>
      </c>
      <c r="W1" s="179"/>
      <c r="X1" s="179"/>
      <c r="Y1" s="179"/>
      <c r="Z1" s="179"/>
      <c r="AA1" s="179" t="s">
        <v>32</v>
      </c>
      <c r="AB1" s="179"/>
      <c r="AC1" s="179"/>
      <c r="AD1" s="179"/>
      <c r="AE1" s="179"/>
      <c r="AF1" s="179" t="s">
        <v>33</v>
      </c>
      <c r="AG1" s="179"/>
      <c r="AH1" s="179"/>
      <c r="AI1" s="179"/>
      <c r="AJ1" s="179"/>
      <c r="AK1" s="179" t="s">
        <v>92</v>
      </c>
      <c r="AL1" s="179"/>
      <c r="AM1" s="179"/>
      <c r="AN1" s="179"/>
      <c r="AO1" s="179"/>
      <c r="AQ1" s="206" t="s">
        <v>40</v>
      </c>
      <c r="AR1" s="216" t="s">
        <v>24</v>
      </c>
      <c r="AS1" s="214"/>
      <c r="AT1" s="214"/>
      <c r="AU1" s="214"/>
      <c r="AV1" s="217"/>
      <c r="AW1" s="213" t="s">
        <v>25</v>
      </c>
      <c r="AX1" s="214"/>
      <c r="AY1" s="214"/>
      <c r="AZ1" s="214"/>
      <c r="BA1" s="215"/>
      <c r="BB1" s="216" t="s">
        <v>26</v>
      </c>
      <c r="BC1" s="214"/>
      <c r="BD1" s="214"/>
      <c r="BE1" s="214"/>
      <c r="BF1" s="217"/>
      <c r="BG1" s="213" t="s">
        <v>27</v>
      </c>
      <c r="BH1" s="214"/>
      <c r="BI1" s="214"/>
      <c r="BJ1" s="214"/>
      <c r="BK1" s="215"/>
      <c r="BL1" s="216" t="s">
        <v>28</v>
      </c>
      <c r="BM1" s="214"/>
      <c r="BN1" s="214"/>
      <c r="BO1" s="214"/>
      <c r="BP1" s="217"/>
      <c r="BQ1" s="213" t="s">
        <v>32</v>
      </c>
      <c r="BR1" s="214"/>
      <c r="BS1" s="214"/>
      <c r="BT1" s="214"/>
      <c r="BU1" s="215"/>
      <c r="BV1" s="216" t="s">
        <v>33</v>
      </c>
      <c r="BW1" s="214"/>
      <c r="BX1" s="214"/>
      <c r="BY1" s="214"/>
      <c r="BZ1" s="217"/>
      <c r="CA1" s="213" t="s">
        <v>92</v>
      </c>
      <c r="CB1" s="214"/>
      <c r="CC1" s="214"/>
      <c r="CD1" s="214"/>
      <c r="CE1" s="215"/>
      <c r="CF1" s="194" t="s">
        <v>103</v>
      </c>
    </row>
    <row r="2" spans="1:88" ht="14.25" customHeight="1" thickBot="1" x14ac:dyDescent="0.3">
      <c r="A2" s="5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48</v>
      </c>
      <c r="AQ2" s="218"/>
      <c r="AR2" s="161" t="s">
        <v>34</v>
      </c>
      <c r="AS2" s="162" t="s">
        <v>35</v>
      </c>
      <c r="AT2" s="162" t="s">
        <v>36</v>
      </c>
      <c r="AU2" s="162" t="s">
        <v>37</v>
      </c>
      <c r="AV2" s="163" t="s">
        <v>38</v>
      </c>
      <c r="AW2" s="164" t="s">
        <v>34</v>
      </c>
      <c r="AX2" s="162" t="s">
        <v>35</v>
      </c>
      <c r="AY2" s="162" t="s">
        <v>36</v>
      </c>
      <c r="AZ2" s="162" t="s">
        <v>37</v>
      </c>
      <c r="BA2" s="165" t="s">
        <v>38</v>
      </c>
      <c r="BB2" s="161" t="s">
        <v>34</v>
      </c>
      <c r="BC2" s="162" t="s">
        <v>35</v>
      </c>
      <c r="BD2" s="162" t="s">
        <v>36</v>
      </c>
      <c r="BE2" s="162" t="s">
        <v>37</v>
      </c>
      <c r="BF2" s="163" t="s">
        <v>38</v>
      </c>
      <c r="BG2" s="164" t="s">
        <v>34</v>
      </c>
      <c r="BH2" s="162" t="s">
        <v>35</v>
      </c>
      <c r="BI2" s="162" t="s">
        <v>36</v>
      </c>
      <c r="BJ2" s="162" t="s">
        <v>37</v>
      </c>
      <c r="BK2" s="165" t="s">
        <v>38</v>
      </c>
      <c r="BL2" s="161" t="s">
        <v>34</v>
      </c>
      <c r="BM2" s="162" t="s">
        <v>35</v>
      </c>
      <c r="BN2" s="162" t="s">
        <v>36</v>
      </c>
      <c r="BO2" s="162" t="s">
        <v>37</v>
      </c>
      <c r="BP2" s="163" t="s">
        <v>38</v>
      </c>
      <c r="BQ2" s="164" t="s">
        <v>34</v>
      </c>
      <c r="BR2" s="162" t="s">
        <v>35</v>
      </c>
      <c r="BS2" s="162" t="s">
        <v>36</v>
      </c>
      <c r="BT2" s="162" t="s">
        <v>37</v>
      </c>
      <c r="BU2" s="165" t="s">
        <v>38</v>
      </c>
      <c r="BV2" s="161" t="s">
        <v>34</v>
      </c>
      <c r="BW2" s="162" t="s">
        <v>35</v>
      </c>
      <c r="BX2" s="162" t="s">
        <v>36</v>
      </c>
      <c r="BY2" s="162" t="s">
        <v>37</v>
      </c>
      <c r="BZ2" s="163" t="s">
        <v>38</v>
      </c>
      <c r="CA2" s="164" t="s">
        <v>34</v>
      </c>
      <c r="CB2" s="162" t="s">
        <v>35</v>
      </c>
      <c r="CC2" s="162" t="s">
        <v>36</v>
      </c>
      <c r="CD2" s="162" t="s">
        <v>37</v>
      </c>
      <c r="CE2" s="165" t="s">
        <v>38</v>
      </c>
      <c r="CF2" s="209"/>
      <c r="CH2" t="s">
        <v>47</v>
      </c>
      <c r="CI2" t="s">
        <v>46</v>
      </c>
      <c r="CJ2" t="s">
        <v>47</v>
      </c>
    </row>
    <row r="3" spans="1:88" ht="12.75" customHeight="1" x14ac:dyDescent="0.25">
      <c r="A3" t="s">
        <v>69</v>
      </c>
      <c r="B3">
        <v>0</v>
      </c>
      <c r="C3">
        <v>2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3</v>
      </c>
      <c r="S3">
        <v>0</v>
      </c>
      <c r="T3">
        <v>2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0</v>
      </c>
      <c r="AG3">
        <v>2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 s="65">
        <f>VLOOKUP(A3,$CH$3:$CI$38,2,FALSE)</f>
        <v>70</v>
      </c>
      <c r="AQ3" s="92" t="str">
        <f>A3</f>
        <v>TS22</v>
      </c>
      <c r="AR3" s="93" t="str">
        <f t="shared" ref="AR3:CE9" si="0">IF(B3&gt;0,B3, $A$57)</f>
        <v xml:space="preserve"> </v>
      </c>
      <c r="AS3" s="94">
        <f t="shared" si="0"/>
        <v>2</v>
      </c>
      <c r="AT3" s="95" t="str">
        <f t="shared" si="0"/>
        <v xml:space="preserve"> </v>
      </c>
      <c r="AU3" s="96" t="str">
        <f t="shared" si="0"/>
        <v xml:space="preserve"> </v>
      </c>
      <c r="AV3" s="97" t="str">
        <f t="shared" si="0"/>
        <v xml:space="preserve"> </v>
      </c>
      <c r="AW3" s="98">
        <f t="shared" si="0"/>
        <v>1</v>
      </c>
      <c r="AX3" s="94">
        <f t="shared" si="0"/>
        <v>1</v>
      </c>
      <c r="AY3" s="95" t="str">
        <f t="shared" si="0"/>
        <v xml:space="preserve"> </v>
      </c>
      <c r="AZ3" s="96" t="str">
        <f t="shared" si="0"/>
        <v xml:space="preserve"> </v>
      </c>
      <c r="BA3" s="99" t="str">
        <f t="shared" si="0"/>
        <v xml:space="preserve"> </v>
      </c>
      <c r="BB3" s="93">
        <f t="shared" si="0"/>
        <v>1</v>
      </c>
      <c r="BC3" s="94">
        <f t="shared" si="0"/>
        <v>1</v>
      </c>
      <c r="BD3" s="95" t="str">
        <f t="shared" si="0"/>
        <v xml:space="preserve"> </v>
      </c>
      <c r="BE3" s="96" t="str">
        <f t="shared" si="0"/>
        <v xml:space="preserve"> </v>
      </c>
      <c r="BF3" s="97" t="str">
        <f t="shared" si="0"/>
        <v xml:space="preserve"> </v>
      </c>
      <c r="BG3" s="98" t="str">
        <f t="shared" si="0"/>
        <v xml:space="preserve"> </v>
      </c>
      <c r="BH3" s="94">
        <f t="shared" si="0"/>
        <v>3</v>
      </c>
      <c r="BI3" s="95" t="str">
        <f t="shared" si="0"/>
        <v xml:space="preserve"> </v>
      </c>
      <c r="BJ3" s="96">
        <f t="shared" si="0"/>
        <v>2</v>
      </c>
      <c r="BK3" s="99">
        <f t="shared" si="0"/>
        <v>1</v>
      </c>
      <c r="BL3" s="93" t="str">
        <f t="shared" si="0"/>
        <v xml:space="preserve"> </v>
      </c>
      <c r="BM3" s="94" t="str">
        <f t="shared" si="0"/>
        <v xml:space="preserve"> </v>
      </c>
      <c r="BN3" s="95" t="str">
        <f t="shared" si="0"/>
        <v xml:space="preserve"> </v>
      </c>
      <c r="BO3" s="96" t="str">
        <f t="shared" si="0"/>
        <v xml:space="preserve"> </v>
      </c>
      <c r="BP3" s="97">
        <f t="shared" si="0"/>
        <v>1</v>
      </c>
      <c r="BQ3" s="98" t="str">
        <f t="shared" si="0"/>
        <v xml:space="preserve"> </v>
      </c>
      <c r="BR3" s="94">
        <f t="shared" si="0"/>
        <v>1</v>
      </c>
      <c r="BS3" s="95" t="str">
        <f t="shared" si="0"/>
        <v xml:space="preserve"> </v>
      </c>
      <c r="BT3" s="96">
        <f t="shared" si="0"/>
        <v>1</v>
      </c>
      <c r="BU3" s="99" t="str">
        <f t="shared" si="0"/>
        <v xml:space="preserve"> </v>
      </c>
      <c r="BV3" s="93" t="str">
        <f t="shared" si="0"/>
        <v xml:space="preserve"> </v>
      </c>
      <c r="BW3" s="94">
        <f t="shared" si="0"/>
        <v>2</v>
      </c>
      <c r="BX3" s="95" t="str">
        <f t="shared" si="0"/>
        <v xml:space="preserve"> </v>
      </c>
      <c r="BY3" s="96" t="str">
        <f t="shared" si="0"/>
        <v xml:space="preserve"> </v>
      </c>
      <c r="BZ3" s="97" t="str">
        <f t="shared" si="0"/>
        <v xml:space="preserve"> </v>
      </c>
      <c r="CA3" s="98" t="str">
        <f t="shared" si="0"/>
        <v xml:space="preserve"> </v>
      </c>
      <c r="CB3" s="94">
        <f t="shared" si="0"/>
        <v>1</v>
      </c>
      <c r="CC3" s="95" t="str">
        <f t="shared" si="0"/>
        <v xml:space="preserve"> </v>
      </c>
      <c r="CD3" s="96" t="str">
        <f t="shared" si="0"/>
        <v xml:space="preserve"> </v>
      </c>
      <c r="CE3" s="99" t="str">
        <f t="shared" si="0"/>
        <v xml:space="preserve"> </v>
      </c>
      <c r="CF3" s="181" t="s">
        <v>134</v>
      </c>
      <c r="CH3" t="s">
        <v>88</v>
      </c>
      <c r="CI3">
        <v>50</v>
      </c>
      <c r="CJ3" t="s">
        <v>88</v>
      </c>
    </row>
    <row r="4" spans="1:88" ht="12.75" customHeight="1" x14ac:dyDescent="0.25">
      <c r="A4" t="s">
        <v>82</v>
      </c>
      <c r="B4">
        <v>0</v>
      </c>
      <c r="C4">
        <v>1</v>
      </c>
      <c r="D4">
        <v>0</v>
      </c>
      <c r="E4">
        <v>2</v>
      </c>
      <c r="F4">
        <v>0</v>
      </c>
      <c r="G4">
        <v>0</v>
      </c>
      <c r="H4">
        <v>2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s="65">
        <f>VLOOKUP(A4,$CH$3:$CI$38,2,FALSE)</f>
        <v>70</v>
      </c>
      <c r="AQ4" s="100" t="str">
        <f t="shared" ref="AQ4:AQ37" si="1">A4</f>
        <v>TS36</v>
      </c>
      <c r="AR4" s="101" t="str">
        <f t="shared" si="0"/>
        <v xml:space="preserve"> </v>
      </c>
      <c r="AS4" s="102">
        <f t="shared" si="0"/>
        <v>1</v>
      </c>
      <c r="AT4" s="103" t="str">
        <f t="shared" si="0"/>
        <v xml:space="preserve"> </v>
      </c>
      <c r="AU4" s="104">
        <f t="shared" si="0"/>
        <v>2</v>
      </c>
      <c r="AV4" s="105" t="str">
        <f t="shared" si="0"/>
        <v xml:space="preserve"> </v>
      </c>
      <c r="AW4" s="106" t="str">
        <f t="shared" si="0"/>
        <v xml:space="preserve"> </v>
      </c>
      <c r="AX4" s="102">
        <f t="shared" si="0"/>
        <v>2</v>
      </c>
      <c r="AY4" s="103" t="str">
        <f t="shared" si="0"/>
        <v xml:space="preserve"> </v>
      </c>
      <c r="AZ4" s="104">
        <f t="shared" si="0"/>
        <v>1</v>
      </c>
      <c r="BA4" s="107" t="str">
        <f t="shared" si="0"/>
        <v xml:space="preserve"> </v>
      </c>
      <c r="BB4" s="101" t="str">
        <f t="shared" si="0"/>
        <v xml:space="preserve"> </v>
      </c>
      <c r="BC4" s="102">
        <f t="shared" si="0"/>
        <v>1</v>
      </c>
      <c r="BD4" s="103" t="str">
        <f t="shared" si="0"/>
        <v xml:space="preserve"> </v>
      </c>
      <c r="BE4" s="104" t="str">
        <f t="shared" si="0"/>
        <v xml:space="preserve"> </v>
      </c>
      <c r="BF4" s="105" t="str">
        <f t="shared" si="0"/>
        <v xml:space="preserve"> </v>
      </c>
      <c r="BG4" s="106" t="str">
        <f t="shared" si="0"/>
        <v xml:space="preserve"> </v>
      </c>
      <c r="BH4" s="102">
        <f t="shared" si="0"/>
        <v>2</v>
      </c>
      <c r="BI4" s="103" t="str">
        <f t="shared" si="0"/>
        <v xml:space="preserve"> </v>
      </c>
      <c r="BJ4" s="104">
        <f t="shared" si="0"/>
        <v>2</v>
      </c>
      <c r="BK4" s="107" t="str">
        <f t="shared" si="0"/>
        <v xml:space="preserve"> </v>
      </c>
      <c r="BL4" s="101" t="str">
        <f t="shared" si="0"/>
        <v xml:space="preserve"> </v>
      </c>
      <c r="BM4" s="102" t="str">
        <f t="shared" si="0"/>
        <v xml:space="preserve"> </v>
      </c>
      <c r="BN4" s="103" t="str">
        <f t="shared" si="0"/>
        <v xml:space="preserve"> </v>
      </c>
      <c r="BO4" s="104" t="str">
        <f t="shared" si="0"/>
        <v xml:space="preserve"> </v>
      </c>
      <c r="BP4" s="105" t="str">
        <f t="shared" si="0"/>
        <v xml:space="preserve"> </v>
      </c>
      <c r="BQ4" s="106" t="str">
        <f t="shared" si="0"/>
        <v xml:space="preserve"> </v>
      </c>
      <c r="BR4" s="102">
        <f t="shared" si="0"/>
        <v>1</v>
      </c>
      <c r="BS4" s="103">
        <f t="shared" si="0"/>
        <v>1</v>
      </c>
      <c r="BT4" s="104">
        <f t="shared" si="0"/>
        <v>1</v>
      </c>
      <c r="BU4" s="107">
        <f t="shared" si="0"/>
        <v>1</v>
      </c>
      <c r="BV4" s="101" t="str">
        <f t="shared" si="0"/>
        <v xml:space="preserve"> </v>
      </c>
      <c r="BW4" s="102" t="str">
        <f t="shared" si="0"/>
        <v xml:space="preserve"> </v>
      </c>
      <c r="BX4" s="103" t="str">
        <f t="shared" si="0"/>
        <v xml:space="preserve"> </v>
      </c>
      <c r="BY4" s="104" t="str">
        <f t="shared" si="0"/>
        <v xml:space="preserve"> </v>
      </c>
      <c r="BZ4" s="105" t="str">
        <f t="shared" si="0"/>
        <v xml:space="preserve"> </v>
      </c>
      <c r="CA4" s="106" t="str">
        <f t="shared" si="0"/>
        <v xml:space="preserve"> </v>
      </c>
      <c r="CB4" s="102" t="str">
        <f t="shared" si="0"/>
        <v xml:space="preserve"> </v>
      </c>
      <c r="CC4" s="103" t="str">
        <f t="shared" si="0"/>
        <v xml:space="preserve"> </v>
      </c>
      <c r="CD4" s="104" t="str">
        <f t="shared" si="0"/>
        <v xml:space="preserve"> </v>
      </c>
      <c r="CE4" s="107" t="str">
        <f t="shared" si="0"/>
        <v xml:space="preserve"> </v>
      </c>
      <c r="CF4" s="182"/>
      <c r="CH4" t="s">
        <v>54</v>
      </c>
      <c r="CI4">
        <v>50</v>
      </c>
      <c r="CJ4" t="s">
        <v>54</v>
      </c>
    </row>
    <row r="5" spans="1:88" ht="12.75" customHeight="1" x14ac:dyDescent="0.25">
      <c r="A5" t="s">
        <v>73</v>
      </c>
      <c r="B5">
        <v>0</v>
      </c>
      <c r="C5">
        <v>2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s="65">
        <f>VLOOKUP(A5,$CH$3:$CI$38,2,FALSE)</f>
        <v>70</v>
      </c>
      <c r="AQ5" s="100" t="str">
        <f t="shared" si="1"/>
        <v>TS27</v>
      </c>
      <c r="AR5" s="101" t="str">
        <f t="shared" si="0"/>
        <v xml:space="preserve"> </v>
      </c>
      <c r="AS5" s="102">
        <f t="shared" si="0"/>
        <v>2</v>
      </c>
      <c r="AT5" s="103" t="str">
        <f t="shared" si="0"/>
        <v xml:space="preserve"> </v>
      </c>
      <c r="AU5" s="104" t="str">
        <f t="shared" si="0"/>
        <v xml:space="preserve"> </v>
      </c>
      <c r="AV5" s="105" t="str">
        <f t="shared" si="0"/>
        <v xml:space="preserve"> </v>
      </c>
      <c r="AW5" s="106">
        <f t="shared" si="0"/>
        <v>1</v>
      </c>
      <c r="AX5" s="102">
        <f t="shared" si="0"/>
        <v>1</v>
      </c>
      <c r="AY5" s="103" t="str">
        <f t="shared" si="0"/>
        <v xml:space="preserve"> </v>
      </c>
      <c r="AZ5" s="104" t="str">
        <f t="shared" si="0"/>
        <v xml:space="preserve"> </v>
      </c>
      <c r="BA5" s="107" t="str">
        <f t="shared" si="0"/>
        <v xml:space="preserve"> </v>
      </c>
      <c r="BB5" s="101" t="str">
        <f t="shared" si="0"/>
        <v xml:space="preserve"> </v>
      </c>
      <c r="BC5" s="102" t="str">
        <f t="shared" si="0"/>
        <v xml:space="preserve"> </v>
      </c>
      <c r="BD5" s="103" t="str">
        <f t="shared" si="0"/>
        <v xml:space="preserve"> </v>
      </c>
      <c r="BE5" s="104" t="str">
        <f t="shared" si="0"/>
        <v xml:space="preserve"> </v>
      </c>
      <c r="BF5" s="105" t="str">
        <f t="shared" si="0"/>
        <v xml:space="preserve"> </v>
      </c>
      <c r="BG5" s="106" t="str">
        <f t="shared" si="0"/>
        <v xml:space="preserve"> </v>
      </c>
      <c r="BH5" s="102">
        <f t="shared" si="0"/>
        <v>1</v>
      </c>
      <c r="BI5" s="103" t="str">
        <f t="shared" si="0"/>
        <v xml:space="preserve"> </v>
      </c>
      <c r="BJ5" s="104">
        <f t="shared" si="0"/>
        <v>1</v>
      </c>
      <c r="BK5" s="107" t="str">
        <f t="shared" si="0"/>
        <v xml:space="preserve"> </v>
      </c>
      <c r="BL5" s="101" t="str">
        <f t="shared" si="0"/>
        <v xml:space="preserve"> </v>
      </c>
      <c r="BM5" s="102">
        <f t="shared" si="0"/>
        <v>1</v>
      </c>
      <c r="BN5" s="103" t="str">
        <f t="shared" si="0"/>
        <v xml:space="preserve"> </v>
      </c>
      <c r="BO5" s="104" t="str">
        <f t="shared" si="0"/>
        <v xml:space="preserve"> </v>
      </c>
      <c r="BP5" s="105" t="str">
        <f t="shared" si="0"/>
        <v xml:space="preserve"> </v>
      </c>
      <c r="BQ5" s="106" t="str">
        <f t="shared" si="0"/>
        <v xml:space="preserve"> </v>
      </c>
      <c r="BR5" s="102" t="str">
        <f t="shared" si="0"/>
        <v xml:space="preserve"> </v>
      </c>
      <c r="BS5" s="103" t="str">
        <f t="shared" si="0"/>
        <v xml:space="preserve"> </v>
      </c>
      <c r="BT5" s="104" t="str">
        <f t="shared" si="0"/>
        <v xml:space="preserve"> </v>
      </c>
      <c r="BU5" s="107" t="str">
        <f t="shared" si="0"/>
        <v xml:space="preserve"> </v>
      </c>
      <c r="BV5" s="101" t="str">
        <f t="shared" si="0"/>
        <v xml:space="preserve"> </v>
      </c>
      <c r="BW5" s="102" t="str">
        <f t="shared" si="0"/>
        <v xml:space="preserve"> </v>
      </c>
      <c r="BX5" s="103" t="str">
        <f t="shared" si="0"/>
        <v xml:space="preserve"> </v>
      </c>
      <c r="BY5" s="104" t="str">
        <f t="shared" si="0"/>
        <v xml:space="preserve"> </v>
      </c>
      <c r="BZ5" s="105" t="str">
        <f t="shared" si="0"/>
        <v xml:space="preserve"> </v>
      </c>
      <c r="CA5" s="106" t="str">
        <f t="shared" si="0"/>
        <v xml:space="preserve"> </v>
      </c>
      <c r="CB5" s="102" t="str">
        <f t="shared" si="0"/>
        <v xml:space="preserve"> </v>
      </c>
      <c r="CC5" s="103" t="str">
        <f t="shared" si="0"/>
        <v xml:space="preserve"> </v>
      </c>
      <c r="CD5" s="104" t="str">
        <f t="shared" si="0"/>
        <v xml:space="preserve"> </v>
      </c>
      <c r="CE5" s="107" t="str">
        <f t="shared" si="0"/>
        <v xml:space="preserve"> </v>
      </c>
      <c r="CF5" s="182"/>
      <c r="CH5" t="s">
        <v>94</v>
      </c>
      <c r="CI5">
        <v>50</v>
      </c>
      <c r="CJ5" t="s">
        <v>94</v>
      </c>
    </row>
    <row r="6" spans="1:88" ht="12.75" customHeight="1" x14ac:dyDescent="0.25">
      <c r="A6" t="s">
        <v>93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3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s="65">
        <f>VLOOKUP(A6,$CH$3:$CI$38,2,FALSE)</f>
        <v>70</v>
      </c>
      <c r="AQ6" s="100" t="str">
        <f t="shared" si="1"/>
        <v>TS11</v>
      </c>
      <c r="AR6" s="101" t="str">
        <f t="shared" si="0"/>
        <v xml:space="preserve"> </v>
      </c>
      <c r="AS6" s="102">
        <f t="shared" si="0"/>
        <v>1</v>
      </c>
      <c r="AT6" s="103" t="str">
        <f t="shared" si="0"/>
        <v xml:space="preserve"> </v>
      </c>
      <c r="AU6" s="104">
        <f t="shared" si="0"/>
        <v>1</v>
      </c>
      <c r="AV6" s="105" t="str">
        <f t="shared" si="0"/>
        <v xml:space="preserve"> </v>
      </c>
      <c r="AW6" s="106" t="str">
        <f t="shared" si="0"/>
        <v xml:space="preserve"> </v>
      </c>
      <c r="AX6" s="102">
        <f t="shared" si="0"/>
        <v>1</v>
      </c>
      <c r="AY6" s="103" t="str">
        <f t="shared" si="0"/>
        <v xml:space="preserve"> </v>
      </c>
      <c r="AZ6" s="104" t="str">
        <f t="shared" si="0"/>
        <v xml:space="preserve"> </v>
      </c>
      <c r="BA6" s="107" t="str">
        <f t="shared" si="0"/>
        <v xml:space="preserve"> </v>
      </c>
      <c r="BB6" s="101" t="str">
        <f t="shared" si="0"/>
        <v xml:space="preserve"> </v>
      </c>
      <c r="BC6" s="102">
        <f t="shared" si="0"/>
        <v>1</v>
      </c>
      <c r="BD6" s="103" t="str">
        <f t="shared" si="0"/>
        <v xml:space="preserve"> </v>
      </c>
      <c r="BE6" s="104" t="str">
        <f t="shared" si="0"/>
        <v xml:space="preserve"> </v>
      </c>
      <c r="BF6" s="105" t="str">
        <f t="shared" si="0"/>
        <v xml:space="preserve"> </v>
      </c>
      <c r="BG6" s="106" t="str">
        <f t="shared" si="0"/>
        <v xml:space="preserve"> </v>
      </c>
      <c r="BH6" s="102">
        <f t="shared" si="0"/>
        <v>3</v>
      </c>
      <c r="BI6" s="103">
        <f t="shared" si="0"/>
        <v>1</v>
      </c>
      <c r="BJ6" s="104">
        <f t="shared" si="0"/>
        <v>1</v>
      </c>
      <c r="BK6" s="107" t="str">
        <f t="shared" si="0"/>
        <v xml:space="preserve"> </v>
      </c>
      <c r="BL6" s="101" t="str">
        <f t="shared" si="0"/>
        <v xml:space="preserve"> </v>
      </c>
      <c r="BM6" s="102" t="str">
        <f t="shared" si="0"/>
        <v xml:space="preserve"> </v>
      </c>
      <c r="BN6" s="103" t="str">
        <f t="shared" si="0"/>
        <v xml:space="preserve"> </v>
      </c>
      <c r="BO6" s="104" t="str">
        <f t="shared" si="0"/>
        <v xml:space="preserve"> </v>
      </c>
      <c r="BP6" s="105" t="str">
        <f t="shared" si="0"/>
        <v xml:space="preserve"> </v>
      </c>
      <c r="BQ6" s="106" t="str">
        <f t="shared" si="0"/>
        <v xml:space="preserve"> </v>
      </c>
      <c r="BR6" s="102">
        <f t="shared" si="0"/>
        <v>1</v>
      </c>
      <c r="BS6" s="103" t="str">
        <f t="shared" si="0"/>
        <v xml:space="preserve"> </v>
      </c>
      <c r="BT6" s="104" t="str">
        <f t="shared" si="0"/>
        <v xml:space="preserve"> </v>
      </c>
      <c r="BU6" s="107">
        <f t="shared" si="0"/>
        <v>1</v>
      </c>
      <c r="BV6" s="101" t="str">
        <f t="shared" si="0"/>
        <v xml:space="preserve"> </v>
      </c>
      <c r="BW6" s="102" t="str">
        <f t="shared" si="0"/>
        <v xml:space="preserve"> </v>
      </c>
      <c r="BX6" s="103" t="str">
        <f t="shared" si="0"/>
        <v xml:space="preserve"> </v>
      </c>
      <c r="BY6" s="104" t="str">
        <f t="shared" si="0"/>
        <v xml:space="preserve"> </v>
      </c>
      <c r="BZ6" s="105" t="str">
        <f t="shared" si="0"/>
        <v xml:space="preserve"> </v>
      </c>
      <c r="CA6" s="106" t="str">
        <f t="shared" si="0"/>
        <v xml:space="preserve"> </v>
      </c>
      <c r="CB6" s="102" t="str">
        <f t="shared" si="0"/>
        <v xml:space="preserve"> </v>
      </c>
      <c r="CC6" s="103" t="str">
        <f t="shared" si="0"/>
        <v xml:space="preserve"> </v>
      </c>
      <c r="CD6" s="104" t="str">
        <f t="shared" si="0"/>
        <v xml:space="preserve"> </v>
      </c>
      <c r="CE6" s="107" t="str">
        <f t="shared" si="0"/>
        <v xml:space="preserve"> </v>
      </c>
      <c r="CF6" s="182"/>
      <c r="CH6" t="s">
        <v>69</v>
      </c>
      <c r="CI6">
        <v>70</v>
      </c>
      <c r="CJ6" t="s">
        <v>69</v>
      </c>
    </row>
    <row r="7" spans="1:88" ht="12.75" customHeight="1" x14ac:dyDescent="0.25">
      <c r="A7" t="s">
        <v>71</v>
      </c>
      <c r="B7">
        <v>0</v>
      </c>
      <c r="C7">
        <v>1</v>
      </c>
      <c r="D7">
        <v>0</v>
      </c>
      <c r="E7">
        <v>2</v>
      </c>
      <c r="F7">
        <v>0</v>
      </c>
      <c r="G7">
        <v>1</v>
      </c>
      <c r="H7">
        <v>2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3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1</v>
      </c>
      <c r="AE7">
        <v>0</v>
      </c>
      <c r="AF7">
        <v>0</v>
      </c>
      <c r="AG7">
        <v>2</v>
      </c>
      <c r="AH7">
        <v>0</v>
      </c>
      <c r="AI7">
        <v>1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 s="65">
        <f>VLOOKUP(A7,$CH$3:$CI$38,2,FALSE)</f>
        <v>70</v>
      </c>
      <c r="AQ7" s="100" t="str">
        <f t="shared" si="1"/>
        <v>TS24</v>
      </c>
      <c r="AR7" s="101" t="str">
        <f t="shared" si="0"/>
        <v xml:space="preserve"> </v>
      </c>
      <c r="AS7" s="102">
        <f t="shared" si="0"/>
        <v>1</v>
      </c>
      <c r="AT7" s="103" t="str">
        <f t="shared" si="0"/>
        <v xml:space="preserve"> </v>
      </c>
      <c r="AU7" s="104">
        <f t="shared" si="0"/>
        <v>2</v>
      </c>
      <c r="AV7" s="105" t="str">
        <f t="shared" si="0"/>
        <v xml:space="preserve"> </v>
      </c>
      <c r="AW7" s="106">
        <f t="shared" si="0"/>
        <v>1</v>
      </c>
      <c r="AX7" s="102">
        <f t="shared" si="0"/>
        <v>2</v>
      </c>
      <c r="AY7" s="103">
        <f t="shared" si="0"/>
        <v>1</v>
      </c>
      <c r="AZ7" s="104" t="str">
        <f t="shared" si="0"/>
        <v xml:space="preserve"> </v>
      </c>
      <c r="BA7" s="107" t="str">
        <f t="shared" si="0"/>
        <v xml:space="preserve"> </v>
      </c>
      <c r="BB7" s="101" t="str">
        <f t="shared" si="0"/>
        <v xml:space="preserve"> </v>
      </c>
      <c r="BC7" s="102">
        <f t="shared" si="0"/>
        <v>2</v>
      </c>
      <c r="BD7" s="103" t="str">
        <f t="shared" si="0"/>
        <v xml:space="preserve"> </v>
      </c>
      <c r="BE7" s="104" t="str">
        <f t="shared" si="0"/>
        <v xml:space="preserve"> </v>
      </c>
      <c r="BF7" s="105" t="str">
        <f t="shared" si="0"/>
        <v xml:space="preserve"> </v>
      </c>
      <c r="BG7" s="106" t="str">
        <f t="shared" si="0"/>
        <v xml:space="preserve"> </v>
      </c>
      <c r="BH7" s="102">
        <f t="shared" si="0"/>
        <v>2</v>
      </c>
      <c r="BI7" s="103" t="str">
        <f t="shared" si="0"/>
        <v xml:space="preserve"> </v>
      </c>
      <c r="BJ7" s="104">
        <f t="shared" si="0"/>
        <v>3</v>
      </c>
      <c r="BK7" s="107">
        <f t="shared" si="0"/>
        <v>1</v>
      </c>
      <c r="BL7" s="101" t="str">
        <f t="shared" si="0"/>
        <v xml:space="preserve"> </v>
      </c>
      <c r="BM7" s="102">
        <f t="shared" si="0"/>
        <v>1</v>
      </c>
      <c r="BN7" s="103" t="str">
        <f t="shared" si="0"/>
        <v xml:space="preserve"> </v>
      </c>
      <c r="BO7" s="104">
        <f t="shared" si="0"/>
        <v>1</v>
      </c>
      <c r="BP7" s="105">
        <f t="shared" si="0"/>
        <v>1</v>
      </c>
      <c r="BQ7" s="106" t="str">
        <f t="shared" si="0"/>
        <v xml:space="preserve"> </v>
      </c>
      <c r="BR7" s="102">
        <f t="shared" si="0"/>
        <v>1</v>
      </c>
      <c r="BS7" s="103" t="str">
        <f t="shared" si="0"/>
        <v xml:space="preserve"> </v>
      </c>
      <c r="BT7" s="104">
        <f t="shared" si="0"/>
        <v>1</v>
      </c>
      <c r="BU7" s="107" t="str">
        <f t="shared" si="0"/>
        <v xml:space="preserve"> </v>
      </c>
      <c r="BV7" s="101" t="str">
        <f t="shared" si="0"/>
        <v xml:space="preserve"> </v>
      </c>
      <c r="BW7" s="102">
        <f t="shared" si="0"/>
        <v>2</v>
      </c>
      <c r="BX7" s="103" t="str">
        <f t="shared" si="0"/>
        <v xml:space="preserve"> </v>
      </c>
      <c r="BY7" s="104">
        <f t="shared" si="0"/>
        <v>1</v>
      </c>
      <c r="BZ7" s="105" t="str">
        <f t="shared" si="0"/>
        <v xml:space="preserve"> </v>
      </c>
      <c r="CA7" s="106">
        <f t="shared" si="0"/>
        <v>1</v>
      </c>
      <c r="CB7" s="102">
        <f t="shared" si="0"/>
        <v>1</v>
      </c>
      <c r="CC7" s="103" t="str">
        <f t="shared" si="0"/>
        <v xml:space="preserve"> </v>
      </c>
      <c r="CD7" s="104" t="str">
        <f t="shared" si="0"/>
        <v xml:space="preserve"> </v>
      </c>
      <c r="CE7" s="107" t="str">
        <f t="shared" si="0"/>
        <v xml:space="preserve"> </v>
      </c>
      <c r="CF7" s="182"/>
      <c r="CH7" t="s">
        <v>58</v>
      </c>
      <c r="CI7">
        <v>50</v>
      </c>
      <c r="CJ7" t="s">
        <v>58</v>
      </c>
    </row>
    <row r="8" spans="1:88" ht="12.75" customHeight="1" x14ac:dyDescent="0.25">
      <c r="A8" t="s">
        <v>60</v>
      </c>
      <c r="B8">
        <v>0</v>
      </c>
      <c r="C8">
        <v>2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65">
        <f>VLOOKUP(A8,$CH$3:$CI$38,2,FALSE)</f>
        <v>70</v>
      </c>
      <c r="AQ8" s="100" t="str">
        <f t="shared" si="1"/>
        <v>TS13</v>
      </c>
      <c r="AR8" s="101" t="str">
        <f t="shared" si="0"/>
        <v xml:space="preserve"> </v>
      </c>
      <c r="AS8" s="102">
        <f t="shared" si="0"/>
        <v>2</v>
      </c>
      <c r="AT8" s="103" t="str">
        <f t="shared" si="0"/>
        <v xml:space="preserve"> </v>
      </c>
      <c r="AU8" s="104">
        <f t="shared" si="0"/>
        <v>1</v>
      </c>
      <c r="AV8" s="105" t="str">
        <f t="shared" si="0"/>
        <v xml:space="preserve"> </v>
      </c>
      <c r="AW8" s="106" t="str">
        <f t="shared" si="0"/>
        <v xml:space="preserve"> </v>
      </c>
      <c r="AX8" s="102" t="str">
        <f t="shared" si="0"/>
        <v xml:space="preserve"> </v>
      </c>
      <c r="AY8" s="103" t="str">
        <f t="shared" si="0"/>
        <v xml:space="preserve"> </v>
      </c>
      <c r="AZ8" s="104" t="str">
        <f t="shared" si="0"/>
        <v xml:space="preserve"> </v>
      </c>
      <c r="BA8" s="107" t="str">
        <f t="shared" si="0"/>
        <v xml:space="preserve"> </v>
      </c>
      <c r="BB8" s="101" t="str">
        <f t="shared" si="0"/>
        <v xml:space="preserve"> </v>
      </c>
      <c r="BC8" s="102" t="str">
        <f t="shared" si="0"/>
        <v xml:space="preserve"> </v>
      </c>
      <c r="BD8" s="103" t="str">
        <f t="shared" si="0"/>
        <v xml:space="preserve"> </v>
      </c>
      <c r="BE8" s="104" t="str">
        <f t="shared" si="0"/>
        <v xml:space="preserve"> </v>
      </c>
      <c r="BF8" s="105" t="str">
        <f t="shared" si="0"/>
        <v xml:space="preserve"> </v>
      </c>
      <c r="BG8" s="106" t="str">
        <f t="shared" si="0"/>
        <v xml:space="preserve"> </v>
      </c>
      <c r="BH8" s="102">
        <f t="shared" si="0"/>
        <v>2</v>
      </c>
      <c r="BI8" s="103" t="str">
        <f t="shared" si="0"/>
        <v xml:space="preserve"> </v>
      </c>
      <c r="BJ8" s="104">
        <f t="shared" si="0"/>
        <v>1</v>
      </c>
      <c r="BK8" s="107" t="str">
        <f t="shared" si="0"/>
        <v xml:space="preserve"> </v>
      </c>
      <c r="BL8" s="101" t="str">
        <f t="shared" si="0"/>
        <v xml:space="preserve"> </v>
      </c>
      <c r="BM8" s="102" t="str">
        <f t="shared" si="0"/>
        <v xml:space="preserve"> </v>
      </c>
      <c r="BN8" s="103" t="str">
        <f t="shared" si="0"/>
        <v xml:space="preserve"> </v>
      </c>
      <c r="BO8" s="104" t="str">
        <f t="shared" si="0"/>
        <v xml:space="preserve"> </v>
      </c>
      <c r="BP8" s="105" t="str">
        <f t="shared" si="0"/>
        <v xml:space="preserve"> </v>
      </c>
      <c r="BQ8" s="106" t="str">
        <f t="shared" si="0"/>
        <v xml:space="preserve"> </v>
      </c>
      <c r="BR8" s="102" t="str">
        <f t="shared" si="0"/>
        <v xml:space="preserve"> </v>
      </c>
      <c r="BS8" s="103" t="str">
        <f t="shared" si="0"/>
        <v xml:space="preserve"> </v>
      </c>
      <c r="BT8" s="104" t="str">
        <f t="shared" si="0"/>
        <v xml:space="preserve"> </v>
      </c>
      <c r="BU8" s="107" t="str">
        <f t="shared" si="0"/>
        <v xml:space="preserve"> </v>
      </c>
      <c r="BV8" s="101" t="str">
        <f t="shared" si="0"/>
        <v xml:space="preserve"> </v>
      </c>
      <c r="BW8" s="102">
        <f t="shared" si="0"/>
        <v>2</v>
      </c>
      <c r="BX8" s="103" t="str">
        <f t="shared" si="0"/>
        <v xml:space="preserve"> </v>
      </c>
      <c r="BY8" s="104" t="str">
        <f t="shared" si="0"/>
        <v xml:space="preserve"> </v>
      </c>
      <c r="BZ8" s="105" t="str">
        <f t="shared" si="0"/>
        <v xml:space="preserve"> </v>
      </c>
      <c r="CA8" s="106" t="str">
        <f t="shared" si="0"/>
        <v xml:space="preserve"> </v>
      </c>
      <c r="CB8" s="102" t="str">
        <f t="shared" si="0"/>
        <v xml:space="preserve"> </v>
      </c>
      <c r="CC8" s="103" t="str">
        <f t="shared" si="0"/>
        <v xml:space="preserve"> </v>
      </c>
      <c r="CD8" s="104" t="str">
        <f t="shared" si="0"/>
        <v xml:space="preserve"> </v>
      </c>
      <c r="CE8" s="107" t="str">
        <f t="shared" si="0"/>
        <v xml:space="preserve"> </v>
      </c>
      <c r="CF8" s="182"/>
      <c r="CH8" t="s">
        <v>89</v>
      </c>
      <c r="CI8">
        <v>50</v>
      </c>
      <c r="CJ8" t="s">
        <v>89</v>
      </c>
    </row>
    <row r="9" spans="1:88" ht="12.75" customHeight="1" x14ac:dyDescent="0.25">
      <c r="A9" t="s">
        <v>76</v>
      </c>
      <c r="B9">
        <v>0</v>
      </c>
      <c r="C9">
        <v>1</v>
      </c>
      <c r="D9">
        <v>1</v>
      </c>
      <c r="E9">
        <v>2</v>
      </c>
      <c r="F9">
        <v>0</v>
      </c>
      <c r="G9">
        <v>1</v>
      </c>
      <c r="H9">
        <v>2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3</v>
      </c>
      <c r="S9">
        <v>1</v>
      </c>
      <c r="T9">
        <v>2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 s="65">
        <f>VLOOKUP(A9,$CH$3:$CI$38,2,FALSE)</f>
        <v>70</v>
      </c>
      <c r="AQ9" s="100" t="str">
        <f t="shared" si="1"/>
        <v>TS30</v>
      </c>
      <c r="AR9" s="101" t="str">
        <f t="shared" si="0"/>
        <v xml:space="preserve"> </v>
      </c>
      <c r="AS9" s="102">
        <f t="shared" si="0"/>
        <v>1</v>
      </c>
      <c r="AT9" s="103">
        <f t="shared" si="0"/>
        <v>1</v>
      </c>
      <c r="AU9" s="104">
        <f t="shared" si="0"/>
        <v>2</v>
      </c>
      <c r="AV9" s="105" t="str">
        <f t="shared" si="0"/>
        <v xml:space="preserve"> </v>
      </c>
      <c r="AW9" s="106">
        <f t="shared" si="0"/>
        <v>1</v>
      </c>
      <c r="AX9" s="102">
        <f t="shared" si="0"/>
        <v>2</v>
      </c>
      <c r="AY9" s="103" t="str">
        <f t="shared" si="0"/>
        <v xml:space="preserve"> </v>
      </c>
      <c r="AZ9" s="104" t="str">
        <f t="shared" si="0"/>
        <v xml:space="preserve"> </v>
      </c>
      <c r="BA9" s="107" t="str">
        <f t="shared" si="0"/>
        <v xml:space="preserve"> </v>
      </c>
      <c r="BB9" s="101" t="str">
        <f t="shared" si="0"/>
        <v xml:space="preserve"> </v>
      </c>
      <c r="BC9" s="102">
        <f t="shared" si="0"/>
        <v>1</v>
      </c>
      <c r="BD9" s="103" t="str">
        <f t="shared" si="0"/>
        <v xml:space="preserve"> </v>
      </c>
      <c r="BE9" s="104" t="str">
        <f t="shared" si="0"/>
        <v xml:space="preserve"> </v>
      </c>
      <c r="BF9" s="105" t="str">
        <f t="shared" si="0"/>
        <v xml:space="preserve"> </v>
      </c>
      <c r="BG9" s="106" t="str">
        <f t="shared" ref="BG9:BV24" si="2">IF(Q9&gt;0,Q9, $A$57)</f>
        <v xml:space="preserve"> </v>
      </c>
      <c r="BH9" s="102">
        <f t="shared" si="2"/>
        <v>3</v>
      </c>
      <c r="BI9" s="103">
        <f t="shared" si="2"/>
        <v>1</v>
      </c>
      <c r="BJ9" s="104">
        <f t="shared" si="2"/>
        <v>2</v>
      </c>
      <c r="BK9" s="107">
        <f t="shared" si="2"/>
        <v>1</v>
      </c>
      <c r="BL9" s="101" t="str">
        <f t="shared" si="2"/>
        <v xml:space="preserve"> </v>
      </c>
      <c r="BM9" s="102" t="str">
        <f t="shared" si="2"/>
        <v xml:space="preserve"> </v>
      </c>
      <c r="BN9" s="103" t="str">
        <f t="shared" si="2"/>
        <v xml:space="preserve"> </v>
      </c>
      <c r="BO9" s="104" t="str">
        <f t="shared" si="2"/>
        <v xml:space="preserve"> </v>
      </c>
      <c r="BP9" s="105" t="str">
        <f t="shared" si="2"/>
        <v xml:space="preserve"> </v>
      </c>
      <c r="BQ9" s="106" t="str">
        <f t="shared" si="2"/>
        <v xml:space="preserve"> </v>
      </c>
      <c r="BR9" s="102" t="str">
        <f t="shared" si="2"/>
        <v xml:space="preserve"> </v>
      </c>
      <c r="BS9" s="103" t="str">
        <f t="shared" si="2"/>
        <v xml:space="preserve"> </v>
      </c>
      <c r="BT9" s="104" t="str">
        <f t="shared" si="2"/>
        <v xml:space="preserve"> </v>
      </c>
      <c r="BU9" s="107" t="str">
        <f t="shared" si="2"/>
        <v xml:space="preserve"> </v>
      </c>
      <c r="BV9" s="101" t="str">
        <f t="shared" si="2"/>
        <v xml:space="preserve"> </v>
      </c>
      <c r="BW9" s="102">
        <f t="shared" ref="BW9:CE37" si="3">IF(AG9&gt;0,AG9, $A$57)</f>
        <v>1</v>
      </c>
      <c r="BX9" s="103">
        <f t="shared" si="3"/>
        <v>1</v>
      </c>
      <c r="BY9" s="104">
        <f t="shared" si="3"/>
        <v>1</v>
      </c>
      <c r="BZ9" s="105">
        <f t="shared" si="3"/>
        <v>1</v>
      </c>
      <c r="CA9" s="106" t="str">
        <f t="shared" si="3"/>
        <v xml:space="preserve"> </v>
      </c>
      <c r="CB9" s="102">
        <f t="shared" si="3"/>
        <v>1</v>
      </c>
      <c r="CC9" s="103" t="str">
        <f t="shared" si="3"/>
        <v xml:space="preserve"> </v>
      </c>
      <c r="CD9" s="104" t="str">
        <f t="shared" si="3"/>
        <v xml:space="preserve"> </v>
      </c>
      <c r="CE9" s="107" t="str">
        <f t="shared" si="3"/>
        <v xml:space="preserve"> </v>
      </c>
      <c r="CF9" s="182"/>
      <c r="CH9" t="s">
        <v>82</v>
      </c>
      <c r="CI9">
        <v>70</v>
      </c>
      <c r="CJ9" t="s">
        <v>82</v>
      </c>
    </row>
    <row r="10" spans="1:88" ht="12.75" customHeight="1" thickBot="1" x14ac:dyDescent="0.3">
      <c r="A10" t="s">
        <v>84</v>
      </c>
      <c r="B10">
        <v>0</v>
      </c>
      <c r="C10">
        <v>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  <c r="AP10" s="65">
        <f>VLOOKUP(A10,$CH$3:$CI$38,2,FALSE)</f>
        <v>70</v>
      </c>
      <c r="AQ10" s="108" t="str">
        <f t="shared" si="1"/>
        <v>TS38</v>
      </c>
      <c r="AR10" s="109" t="str">
        <f t="shared" ref="AR10:BG26" si="4">IF(B10&gt;0,B10, $A$57)</f>
        <v xml:space="preserve"> </v>
      </c>
      <c r="AS10" s="110">
        <f t="shared" si="4"/>
        <v>2</v>
      </c>
      <c r="AT10" s="111" t="str">
        <f t="shared" si="4"/>
        <v xml:space="preserve"> </v>
      </c>
      <c r="AU10" s="112">
        <f t="shared" si="4"/>
        <v>1</v>
      </c>
      <c r="AV10" s="113" t="str">
        <f t="shared" si="4"/>
        <v xml:space="preserve"> </v>
      </c>
      <c r="AW10" s="114">
        <f t="shared" si="4"/>
        <v>1</v>
      </c>
      <c r="AX10" s="110">
        <f t="shared" si="4"/>
        <v>1</v>
      </c>
      <c r="AY10" s="111" t="str">
        <f t="shared" si="4"/>
        <v xml:space="preserve"> </v>
      </c>
      <c r="AZ10" s="112" t="str">
        <f t="shared" si="4"/>
        <v xml:space="preserve"> </v>
      </c>
      <c r="BA10" s="115" t="str">
        <f t="shared" si="4"/>
        <v xml:space="preserve"> </v>
      </c>
      <c r="BB10" s="109" t="str">
        <f t="shared" si="4"/>
        <v xml:space="preserve"> </v>
      </c>
      <c r="BC10" s="110">
        <f t="shared" si="4"/>
        <v>1</v>
      </c>
      <c r="BD10" s="111" t="str">
        <f t="shared" si="4"/>
        <v xml:space="preserve"> </v>
      </c>
      <c r="BE10" s="112" t="str">
        <f t="shared" si="4"/>
        <v xml:space="preserve"> </v>
      </c>
      <c r="BF10" s="113" t="str">
        <f t="shared" si="4"/>
        <v xml:space="preserve"> </v>
      </c>
      <c r="BG10" s="114" t="str">
        <f t="shared" si="2"/>
        <v xml:space="preserve"> </v>
      </c>
      <c r="BH10" s="110">
        <f t="shared" si="2"/>
        <v>2</v>
      </c>
      <c r="BI10" s="111">
        <f t="shared" si="2"/>
        <v>1</v>
      </c>
      <c r="BJ10" s="112" t="str">
        <f t="shared" si="2"/>
        <v xml:space="preserve"> </v>
      </c>
      <c r="BK10" s="115" t="str">
        <f t="shared" si="2"/>
        <v xml:space="preserve"> </v>
      </c>
      <c r="BL10" s="109" t="str">
        <f t="shared" si="2"/>
        <v xml:space="preserve"> </v>
      </c>
      <c r="BM10" s="110" t="str">
        <f t="shared" si="2"/>
        <v xml:space="preserve"> </v>
      </c>
      <c r="BN10" s="111" t="str">
        <f t="shared" si="2"/>
        <v xml:space="preserve"> </v>
      </c>
      <c r="BO10" s="112" t="str">
        <f t="shared" si="2"/>
        <v xml:space="preserve"> </v>
      </c>
      <c r="BP10" s="113" t="str">
        <f t="shared" si="2"/>
        <v xml:space="preserve"> </v>
      </c>
      <c r="BQ10" s="114" t="str">
        <f t="shared" si="2"/>
        <v xml:space="preserve"> </v>
      </c>
      <c r="BR10" s="110">
        <f t="shared" si="2"/>
        <v>1</v>
      </c>
      <c r="BS10" s="111" t="str">
        <f t="shared" si="2"/>
        <v xml:space="preserve"> </v>
      </c>
      <c r="BT10" s="112" t="str">
        <f t="shared" si="2"/>
        <v xml:space="preserve"> </v>
      </c>
      <c r="BU10" s="115" t="str">
        <f t="shared" si="2"/>
        <v xml:space="preserve"> </v>
      </c>
      <c r="BV10" s="109" t="str">
        <f t="shared" si="2"/>
        <v xml:space="preserve"> </v>
      </c>
      <c r="BW10" s="110">
        <f t="shared" si="3"/>
        <v>1</v>
      </c>
      <c r="BX10" s="111" t="str">
        <f t="shared" si="3"/>
        <v xml:space="preserve"> </v>
      </c>
      <c r="BY10" s="112">
        <f t="shared" si="3"/>
        <v>1</v>
      </c>
      <c r="BZ10" s="113">
        <f t="shared" si="3"/>
        <v>1</v>
      </c>
      <c r="CA10" s="114" t="str">
        <f t="shared" si="3"/>
        <v xml:space="preserve"> </v>
      </c>
      <c r="CB10" s="110">
        <f t="shared" si="3"/>
        <v>1</v>
      </c>
      <c r="CC10" s="111" t="str">
        <f t="shared" si="3"/>
        <v xml:space="preserve"> </v>
      </c>
      <c r="CD10" s="112" t="str">
        <f t="shared" si="3"/>
        <v xml:space="preserve"> </v>
      </c>
      <c r="CE10" s="115" t="str">
        <f t="shared" si="3"/>
        <v xml:space="preserve"> </v>
      </c>
      <c r="CF10" s="183"/>
      <c r="CH10" t="s">
        <v>87</v>
      </c>
      <c r="CI10">
        <v>50</v>
      </c>
      <c r="CJ10" t="s">
        <v>87</v>
      </c>
    </row>
    <row r="11" spans="1:88" ht="12.75" customHeight="1" x14ac:dyDescent="0.25">
      <c r="A11" t="s">
        <v>52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2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s="65">
        <f>VLOOKUP(A11,$CH$3:$CI$38,2,FALSE)</f>
        <v>60</v>
      </c>
      <c r="AQ11" s="92" t="str">
        <f t="shared" si="1"/>
        <v>TS4</v>
      </c>
      <c r="AR11" s="93" t="str">
        <f t="shared" si="4"/>
        <v xml:space="preserve"> </v>
      </c>
      <c r="AS11" s="94">
        <f t="shared" si="4"/>
        <v>1</v>
      </c>
      <c r="AT11" s="95" t="str">
        <f t="shared" si="4"/>
        <v xml:space="preserve"> </v>
      </c>
      <c r="AU11" s="96" t="str">
        <f t="shared" si="4"/>
        <v xml:space="preserve"> </v>
      </c>
      <c r="AV11" s="97">
        <f t="shared" si="4"/>
        <v>1</v>
      </c>
      <c r="AW11" s="98" t="str">
        <f t="shared" si="4"/>
        <v xml:space="preserve"> </v>
      </c>
      <c r="AX11" s="94">
        <f t="shared" si="4"/>
        <v>2</v>
      </c>
      <c r="AY11" s="95" t="str">
        <f t="shared" si="4"/>
        <v xml:space="preserve"> </v>
      </c>
      <c r="AZ11" s="96" t="str">
        <f t="shared" si="4"/>
        <v xml:space="preserve"> </v>
      </c>
      <c r="BA11" s="99" t="str">
        <f t="shared" si="4"/>
        <v xml:space="preserve"> </v>
      </c>
      <c r="BB11" s="93">
        <f t="shared" si="4"/>
        <v>1</v>
      </c>
      <c r="BC11" s="94" t="str">
        <f t="shared" si="4"/>
        <v xml:space="preserve"> </v>
      </c>
      <c r="BD11" s="95" t="str">
        <f t="shared" si="4"/>
        <v xml:space="preserve"> </v>
      </c>
      <c r="BE11" s="96" t="str">
        <f t="shared" si="4"/>
        <v xml:space="preserve"> </v>
      </c>
      <c r="BF11" s="97" t="str">
        <f t="shared" si="4"/>
        <v xml:space="preserve"> </v>
      </c>
      <c r="BG11" s="98">
        <f t="shared" si="2"/>
        <v>1</v>
      </c>
      <c r="BH11" s="94">
        <f t="shared" si="2"/>
        <v>1</v>
      </c>
      <c r="BI11" s="95" t="str">
        <f t="shared" si="2"/>
        <v xml:space="preserve"> </v>
      </c>
      <c r="BJ11" s="96">
        <f t="shared" si="2"/>
        <v>1</v>
      </c>
      <c r="BK11" s="99" t="str">
        <f t="shared" si="2"/>
        <v xml:space="preserve"> </v>
      </c>
      <c r="BL11" s="93" t="str">
        <f t="shared" si="2"/>
        <v xml:space="preserve"> </v>
      </c>
      <c r="BM11" s="94" t="str">
        <f t="shared" si="2"/>
        <v xml:space="preserve"> </v>
      </c>
      <c r="BN11" s="95" t="str">
        <f t="shared" si="2"/>
        <v xml:space="preserve"> </v>
      </c>
      <c r="BO11" s="96">
        <f t="shared" si="2"/>
        <v>1</v>
      </c>
      <c r="BP11" s="97">
        <f t="shared" si="2"/>
        <v>1</v>
      </c>
      <c r="BQ11" s="98" t="str">
        <f t="shared" si="2"/>
        <v xml:space="preserve"> </v>
      </c>
      <c r="BR11" s="94" t="str">
        <f t="shared" si="2"/>
        <v xml:space="preserve"> </v>
      </c>
      <c r="BS11" s="95" t="str">
        <f t="shared" si="2"/>
        <v xml:space="preserve"> </v>
      </c>
      <c r="BT11" s="96" t="str">
        <f t="shared" si="2"/>
        <v xml:space="preserve"> </v>
      </c>
      <c r="BU11" s="99" t="str">
        <f t="shared" si="2"/>
        <v xml:space="preserve"> </v>
      </c>
      <c r="BV11" s="93" t="str">
        <f t="shared" si="2"/>
        <v xml:space="preserve"> </v>
      </c>
      <c r="BW11" s="94" t="str">
        <f t="shared" si="3"/>
        <v xml:space="preserve"> </v>
      </c>
      <c r="BX11" s="95" t="str">
        <f t="shared" si="3"/>
        <v xml:space="preserve"> </v>
      </c>
      <c r="BY11" s="96" t="str">
        <f t="shared" si="3"/>
        <v xml:space="preserve"> </v>
      </c>
      <c r="BZ11" s="97" t="str">
        <f t="shared" si="3"/>
        <v xml:space="preserve"> </v>
      </c>
      <c r="CA11" s="98" t="str">
        <f t="shared" si="3"/>
        <v xml:space="preserve"> </v>
      </c>
      <c r="CB11" s="94" t="str">
        <f t="shared" si="3"/>
        <v xml:space="preserve"> </v>
      </c>
      <c r="CC11" s="95" t="str">
        <f t="shared" si="3"/>
        <v xml:space="preserve"> </v>
      </c>
      <c r="CD11" s="96" t="str">
        <f t="shared" si="3"/>
        <v xml:space="preserve"> </v>
      </c>
      <c r="CE11" s="99" t="str">
        <f t="shared" si="3"/>
        <v xml:space="preserve"> </v>
      </c>
      <c r="CF11" s="177" t="s">
        <v>136</v>
      </c>
      <c r="CH11" t="s">
        <v>76</v>
      </c>
      <c r="CI11">
        <v>70</v>
      </c>
      <c r="CJ11" t="s">
        <v>76</v>
      </c>
    </row>
    <row r="12" spans="1:88" ht="12.75" customHeight="1" x14ac:dyDescent="0.25">
      <c r="A12" t="s">
        <v>57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3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65">
        <f>VLOOKUP(A12,$CH$3:$CI$38,2,FALSE)</f>
        <v>60</v>
      </c>
      <c r="AQ12" s="100" t="str">
        <f t="shared" si="1"/>
        <v>TS9</v>
      </c>
      <c r="AR12" s="101" t="str">
        <f t="shared" si="4"/>
        <v xml:space="preserve"> </v>
      </c>
      <c r="AS12" s="102">
        <f t="shared" si="4"/>
        <v>1</v>
      </c>
      <c r="AT12" s="103" t="str">
        <f t="shared" si="4"/>
        <v xml:space="preserve"> </v>
      </c>
      <c r="AU12" s="104" t="str">
        <f t="shared" si="4"/>
        <v xml:space="preserve"> </v>
      </c>
      <c r="AV12" s="105">
        <f t="shared" si="4"/>
        <v>1</v>
      </c>
      <c r="AW12" s="106" t="str">
        <f t="shared" si="4"/>
        <v xml:space="preserve"> </v>
      </c>
      <c r="AX12" s="102">
        <f t="shared" si="4"/>
        <v>1</v>
      </c>
      <c r="AY12" s="103" t="str">
        <f t="shared" si="4"/>
        <v xml:space="preserve"> </v>
      </c>
      <c r="AZ12" s="104">
        <f t="shared" si="4"/>
        <v>1</v>
      </c>
      <c r="BA12" s="107" t="str">
        <f t="shared" si="4"/>
        <v xml:space="preserve"> </v>
      </c>
      <c r="BB12" s="101" t="str">
        <f t="shared" si="4"/>
        <v xml:space="preserve"> </v>
      </c>
      <c r="BC12" s="102">
        <f t="shared" si="4"/>
        <v>1</v>
      </c>
      <c r="BD12" s="103" t="str">
        <f t="shared" si="4"/>
        <v xml:space="preserve"> </v>
      </c>
      <c r="BE12" s="104">
        <f t="shared" si="4"/>
        <v>1</v>
      </c>
      <c r="BF12" s="105" t="str">
        <f t="shared" si="4"/>
        <v xml:space="preserve"> </v>
      </c>
      <c r="BG12" s="106" t="str">
        <f t="shared" si="2"/>
        <v xml:space="preserve"> </v>
      </c>
      <c r="BH12" s="102">
        <f t="shared" si="2"/>
        <v>3</v>
      </c>
      <c r="BI12" s="103" t="str">
        <f t="shared" si="2"/>
        <v xml:space="preserve"> </v>
      </c>
      <c r="BJ12" s="104">
        <f t="shared" si="2"/>
        <v>1</v>
      </c>
      <c r="BK12" s="107" t="str">
        <f t="shared" si="2"/>
        <v xml:space="preserve"> </v>
      </c>
      <c r="BL12" s="101" t="str">
        <f t="shared" si="2"/>
        <v xml:space="preserve"> </v>
      </c>
      <c r="BM12" s="102" t="str">
        <f t="shared" si="2"/>
        <v xml:space="preserve"> </v>
      </c>
      <c r="BN12" s="103" t="str">
        <f t="shared" si="2"/>
        <v xml:space="preserve"> </v>
      </c>
      <c r="BO12" s="104">
        <f t="shared" si="2"/>
        <v>1</v>
      </c>
      <c r="BP12" s="105">
        <f t="shared" si="2"/>
        <v>1</v>
      </c>
      <c r="BQ12" s="106" t="str">
        <f t="shared" si="2"/>
        <v xml:space="preserve"> </v>
      </c>
      <c r="BR12" s="102" t="str">
        <f t="shared" si="2"/>
        <v xml:space="preserve"> </v>
      </c>
      <c r="BS12" s="103" t="str">
        <f t="shared" si="2"/>
        <v xml:space="preserve"> </v>
      </c>
      <c r="BT12" s="104" t="str">
        <f t="shared" si="2"/>
        <v xml:space="preserve"> </v>
      </c>
      <c r="BU12" s="107" t="str">
        <f t="shared" si="2"/>
        <v xml:space="preserve"> </v>
      </c>
      <c r="BV12" s="101" t="str">
        <f t="shared" si="2"/>
        <v xml:space="preserve"> </v>
      </c>
      <c r="BW12" s="102" t="str">
        <f t="shared" si="3"/>
        <v xml:space="preserve"> </v>
      </c>
      <c r="BX12" s="103" t="str">
        <f t="shared" si="3"/>
        <v xml:space="preserve"> </v>
      </c>
      <c r="BY12" s="104" t="str">
        <f t="shared" si="3"/>
        <v xml:space="preserve"> </v>
      </c>
      <c r="BZ12" s="105" t="str">
        <f t="shared" si="3"/>
        <v xml:space="preserve"> </v>
      </c>
      <c r="CA12" s="106" t="str">
        <f t="shared" si="3"/>
        <v xml:space="preserve"> </v>
      </c>
      <c r="CB12" s="102" t="str">
        <f t="shared" si="3"/>
        <v xml:space="preserve"> </v>
      </c>
      <c r="CC12" s="103" t="str">
        <f t="shared" si="3"/>
        <v xml:space="preserve"> </v>
      </c>
      <c r="CD12" s="104" t="str">
        <f t="shared" si="3"/>
        <v xml:space="preserve"> </v>
      </c>
      <c r="CE12" s="107" t="str">
        <f t="shared" si="3"/>
        <v xml:space="preserve"> </v>
      </c>
      <c r="CF12" s="180"/>
      <c r="CH12" t="s">
        <v>56</v>
      </c>
      <c r="CI12">
        <v>50</v>
      </c>
      <c r="CJ12" t="s">
        <v>56</v>
      </c>
    </row>
    <row r="13" spans="1:88" ht="12.75" customHeight="1" x14ac:dyDescent="0.25">
      <c r="A13" t="s">
        <v>64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65">
        <f>VLOOKUP(A13,$CH$3:$CI$38,2,FALSE)</f>
        <v>60</v>
      </c>
      <c r="AQ13" s="100" t="str">
        <f t="shared" si="1"/>
        <v>TS17</v>
      </c>
      <c r="AR13" s="101">
        <f t="shared" si="4"/>
        <v>1</v>
      </c>
      <c r="AS13" s="102" t="str">
        <f t="shared" si="4"/>
        <v xml:space="preserve"> </v>
      </c>
      <c r="AT13" s="103" t="str">
        <f t="shared" si="4"/>
        <v xml:space="preserve"> </v>
      </c>
      <c r="AU13" s="104" t="str">
        <f t="shared" si="4"/>
        <v xml:space="preserve"> </v>
      </c>
      <c r="AV13" s="105" t="str">
        <f t="shared" si="4"/>
        <v xml:space="preserve"> </v>
      </c>
      <c r="AW13" s="106">
        <f t="shared" si="4"/>
        <v>1</v>
      </c>
      <c r="AX13" s="102">
        <f t="shared" si="4"/>
        <v>1</v>
      </c>
      <c r="AY13" s="103" t="str">
        <f t="shared" si="4"/>
        <v xml:space="preserve"> </v>
      </c>
      <c r="AZ13" s="104" t="str">
        <f t="shared" si="4"/>
        <v xml:space="preserve"> </v>
      </c>
      <c r="BA13" s="107" t="str">
        <f t="shared" si="4"/>
        <v xml:space="preserve"> </v>
      </c>
      <c r="BB13" s="101">
        <f t="shared" si="4"/>
        <v>1</v>
      </c>
      <c r="BC13" s="102" t="str">
        <f t="shared" si="4"/>
        <v xml:space="preserve"> </v>
      </c>
      <c r="BD13" s="103" t="str">
        <f t="shared" si="4"/>
        <v xml:space="preserve"> </v>
      </c>
      <c r="BE13" s="104" t="str">
        <f t="shared" si="4"/>
        <v xml:space="preserve"> </v>
      </c>
      <c r="BF13" s="105" t="str">
        <f t="shared" si="4"/>
        <v xml:space="preserve"> </v>
      </c>
      <c r="BG13" s="106" t="str">
        <f t="shared" si="2"/>
        <v xml:space="preserve"> </v>
      </c>
      <c r="BH13" s="102">
        <f t="shared" si="2"/>
        <v>1</v>
      </c>
      <c r="BI13" s="103" t="str">
        <f t="shared" si="2"/>
        <v xml:space="preserve"> </v>
      </c>
      <c r="BJ13" s="104" t="str">
        <f t="shared" si="2"/>
        <v xml:space="preserve"> </v>
      </c>
      <c r="BK13" s="107" t="str">
        <f t="shared" si="2"/>
        <v xml:space="preserve"> </v>
      </c>
      <c r="BL13" s="101" t="str">
        <f t="shared" si="2"/>
        <v xml:space="preserve"> </v>
      </c>
      <c r="BM13" s="102" t="str">
        <f t="shared" si="2"/>
        <v xml:space="preserve"> </v>
      </c>
      <c r="BN13" s="103" t="str">
        <f t="shared" si="2"/>
        <v xml:space="preserve"> </v>
      </c>
      <c r="BO13" s="104">
        <f t="shared" si="2"/>
        <v>1</v>
      </c>
      <c r="BP13" s="105">
        <f t="shared" si="2"/>
        <v>1</v>
      </c>
      <c r="BQ13" s="106" t="str">
        <f t="shared" si="2"/>
        <v xml:space="preserve"> </v>
      </c>
      <c r="BR13" s="102" t="str">
        <f t="shared" si="2"/>
        <v xml:space="preserve"> </v>
      </c>
      <c r="BS13" s="103" t="str">
        <f t="shared" si="2"/>
        <v xml:space="preserve"> </v>
      </c>
      <c r="BT13" s="104" t="str">
        <f t="shared" si="2"/>
        <v xml:space="preserve"> </v>
      </c>
      <c r="BU13" s="107" t="str">
        <f t="shared" si="2"/>
        <v xml:space="preserve"> </v>
      </c>
      <c r="BV13" s="101" t="str">
        <f t="shared" si="2"/>
        <v xml:space="preserve"> </v>
      </c>
      <c r="BW13" s="102" t="str">
        <f t="shared" si="3"/>
        <v xml:space="preserve"> </v>
      </c>
      <c r="BX13" s="103" t="str">
        <f t="shared" si="3"/>
        <v xml:space="preserve"> </v>
      </c>
      <c r="BY13" s="104" t="str">
        <f t="shared" si="3"/>
        <v xml:space="preserve"> </v>
      </c>
      <c r="BZ13" s="105" t="str">
        <f t="shared" si="3"/>
        <v xml:space="preserve"> </v>
      </c>
      <c r="CA13" s="106" t="str">
        <f t="shared" si="3"/>
        <v xml:space="preserve"> </v>
      </c>
      <c r="CB13" s="102" t="str">
        <f t="shared" si="3"/>
        <v xml:space="preserve"> </v>
      </c>
      <c r="CC13" s="103" t="str">
        <f t="shared" si="3"/>
        <v xml:space="preserve"> </v>
      </c>
      <c r="CD13" s="104" t="str">
        <f t="shared" si="3"/>
        <v xml:space="preserve"> </v>
      </c>
      <c r="CE13" s="107" t="str">
        <f t="shared" si="3"/>
        <v xml:space="preserve"> </v>
      </c>
      <c r="CF13" s="180"/>
      <c r="CH13" t="s">
        <v>80</v>
      </c>
      <c r="CI13">
        <v>30</v>
      </c>
      <c r="CJ13" t="s">
        <v>80</v>
      </c>
    </row>
    <row r="14" spans="1:88" ht="12.75" customHeight="1" thickBot="1" x14ac:dyDescent="0.3">
      <c r="A14" t="s">
        <v>79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</v>
      </c>
      <c r="S14">
        <v>0</v>
      </c>
      <c r="T14">
        <v>2</v>
      </c>
      <c r="U14">
        <v>1</v>
      </c>
      <c r="V14">
        <v>0</v>
      </c>
      <c r="W14">
        <v>0</v>
      </c>
      <c r="X14">
        <v>0</v>
      </c>
      <c r="Y14">
        <v>2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65">
        <f>VLOOKUP(A14,$CH$3:$CI$38,2,FALSE)</f>
        <v>60</v>
      </c>
      <c r="AQ14" s="108" t="str">
        <f t="shared" si="1"/>
        <v>TS33</v>
      </c>
      <c r="AR14" s="109" t="str">
        <f t="shared" si="4"/>
        <v xml:space="preserve"> </v>
      </c>
      <c r="AS14" s="110">
        <f t="shared" si="4"/>
        <v>1</v>
      </c>
      <c r="AT14" s="111" t="str">
        <f t="shared" si="4"/>
        <v xml:space="preserve"> </v>
      </c>
      <c r="AU14" s="112" t="str">
        <f t="shared" si="4"/>
        <v xml:space="preserve"> </v>
      </c>
      <c r="AV14" s="113">
        <f t="shared" si="4"/>
        <v>1</v>
      </c>
      <c r="AW14" s="114" t="str">
        <f t="shared" si="4"/>
        <v xml:space="preserve"> </v>
      </c>
      <c r="AX14" s="110">
        <f t="shared" si="4"/>
        <v>2</v>
      </c>
      <c r="AY14" s="111" t="str">
        <f t="shared" si="4"/>
        <v xml:space="preserve"> </v>
      </c>
      <c r="AZ14" s="112" t="str">
        <f t="shared" si="4"/>
        <v xml:space="preserve"> </v>
      </c>
      <c r="BA14" s="115" t="str">
        <f t="shared" si="4"/>
        <v xml:space="preserve"> </v>
      </c>
      <c r="BB14" s="109" t="str">
        <f t="shared" si="4"/>
        <v xml:space="preserve"> </v>
      </c>
      <c r="BC14" s="110" t="str">
        <f t="shared" si="4"/>
        <v xml:space="preserve"> </v>
      </c>
      <c r="BD14" s="111" t="str">
        <f t="shared" si="4"/>
        <v xml:space="preserve"> </v>
      </c>
      <c r="BE14" s="112" t="str">
        <f t="shared" si="4"/>
        <v xml:space="preserve"> </v>
      </c>
      <c r="BF14" s="113" t="str">
        <f t="shared" si="4"/>
        <v xml:space="preserve"> </v>
      </c>
      <c r="BG14" s="114" t="str">
        <f t="shared" si="2"/>
        <v xml:space="preserve"> </v>
      </c>
      <c r="BH14" s="110">
        <f t="shared" si="2"/>
        <v>2</v>
      </c>
      <c r="BI14" s="111" t="str">
        <f t="shared" si="2"/>
        <v xml:space="preserve"> </v>
      </c>
      <c r="BJ14" s="112">
        <f t="shared" si="2"/>
        <v>2</v>
      </c>
      <c r="BK14" s="115">
        <f t="shared" si="2"/>
        <v>1</v>
      </c>
      <c r="BL14" s="109" t="str">
        <f t="shared" si="2"/>
        <v xml:space="preserve"> </v>
      </c>
      <c r="BM14" s="110" t="str">
        <f t="shared" si="2"/>
        <v xml:space="preserve"> </v>
      </c>
      <c r="BN14" s="111" t="str">
        <f t="shared" si="2"/>
        <v xml:space="preserve"> </v>
      </c>
      <c r="BO14" s="112">
        <f t="shared" si="2"/>
        <v>2</v>
      </c>
      <c r="BP14" s="113">
        <f t="shared" si="2"/>
        <v>1</v>
      </c>
      <c r="BQ14" s="114" t="str">
        <f t="shared" si="2"/>
        <v xml:space="preserve"> </v>
      </c>
      <c r="BR14" s="110" t="str">
        <f t="shared" si="2"/>
        <v xml:space="preserve"> </v>
      </c>
      <c r="BS14" s="111" t="str">
        <f t="shared" si="2"/>
        <v xml:space="preserve"> </v>
      </c>
      <c r="BT14" s="112" t="str">
        <f t="shared" si="2"/>
        <v xml:space="preserve"> </v>
      </c>
      <c r="BU14" s="115" t="str">
        <f t="shared" si="2"/>
        <v xml:space="preserve"> </v>
      </c>
      <c r="BV14" s="109" t="str">
        <f t="shared" si="2"/>
        <v xml:space="preserve"> </v>
      </c>
      <c r="BW14" s="110" t="str">
        <f t="shared" si="3"/>
        <v xml:space="preserve"> </v>
      </c>
      <c r="BX14" s="111" t="str">
        <f t="shared" si="3"/>
        <v xml:space="preserve"> </v>
      </c>
      <c r="BY14" s="112" t="str">
        <f t="shared" si="3"/>
        <v xml:space="preserve"> </v>
      </c>
      <c r="BZ14" s="113" t="str">
        <f t="shared" si="3"/>
        <v xml:space="preserve"> </v>
      </c>
      <c r="CA14" s="114" t="str">
        <f t="shared" si="3"/>
        <v xml:space="preserve"> </v>
      </c>
      <c r="CB14" s="110" t="str">
        <f t="shared" si="3"/>
        <v xml:space="preserve"> </v>
      </c>
      <c r="CC14" s="111" t="str">
        <f t="shared" si="3"/>
        <v xml:space="preserve"> </v>
      </c>
      <c r="CD14" s="112" t="str">
        <f t="shared" si="3"/>
        <v xml:space="preserve"> </v>
      </c>
      <c r="CE14" s="115" t="str">
        <f t="shared" si="3"/>
        <v xml:space="preserve"> </v>
      </c>
      <c r="CF14" s="178"/>
      <c r="CH14" t="s">
        <v>52</v>
      </c>
      <c r="CI14">
        <v>60</v>
      </c>
      <c r="CJ14" t="s">
        <v>52</v>
      </c>
    </row>
    <row r="15" spans="1:88" ht="12.75" customHeight="1" x14ac:dyDescent="0.25">
      <c r="A15" t="s">
        <v>88</v>
      </c>
      <c r="B15">
        <v>0</v>
      </c>
      <c r="C15">
        <v>2</v>
      </c>
      <c r="D15">
        <v>0</v>
      </c>
      <c r="E15">
        <v>3</v>
      </c>
      <c r="F15">
        <v>0</v>
      </c>
      <c r="G15">
        <v>1</v>
      </c>
      <c r="H15">
        <v>2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65">
        <f>VLOOKUP(A15,$CH$3:$CI$38,2,FALSE)</f>
        <v>50</v>
      </c>
      <c r="AQ15" s="92" t="str">
        <f t="shared" si="1"/>
        <v>TS42</v>
      </c>
      <c r="AR15" s="93" t="str">
        <f t="shared" si="4"/>
        <v xml:space="preserve"> </v>
      </c>
      <c r="AS15" s="94">
        <f t="shared" si="4"/>
        <v>2</v>
      </c>
      <c r="AT15" s="95" t="str">
        <f t="shared" si="4"/>
        <v xml:space="preserve"> </v>
      </c>
      <c r="AU15" s="96">
        <f t="shared" si="4"/>
        <v>3</v>
      </c>
      <c r="AV15" s="97" t="str">
        <f t="shared" si="4"/>
        <v xml:space="preserve"> </v>
      </c>
      <c r="AW15" s="98">
        <f t="shared" si="4"/>
        <v>1</v>
      </c>
      <c r="AX15" s="94">
        <f t="shared" si="4"/>
        <v>2</v>
      </c>
      <c r="AY15" s="95" t="str">
        <f t="shared" si="4"/>
        <v xml:space="preserve"> </v>
      </c>
      <c r="AZ15" s="96" t="str">
        <f t="shared" si="4"/>
        <v xml:space="preserve"> </v>
      </c>
      <c r="BA15" s="99" t="str">
        <f t="shared" si="4"/>
        <v xml:space="preserve"> </v>
      </c>
      <c r="BB15" s="93" t="str">
        <f t="shared" si="4"/>
        <v xml:space="preserve"> </v>
      </c>
      <c r="BC15" s="94">
        <f t="shared" si="4"/>
        <v>1</v>
      </c>
      <c r="BD15" s="95" t="str">
        <f t="shared" si="4"/>
        <v xml:space="preserve"> </v>
      </c>
      <c r="BE15" s="96" t="str">
        <f t="shared" si="4"/>
        <v xml:space="preserve"> </v>
      </c>
      <c r="BF15" s="97" t="str">
        <f t="shared" si="4"/>
        <v xml:space="preserve"> </v>
      </c>
      <c r="BG15" s="98">
        <f t="shared" si="2"/>
        <v>1</v>
      </c>
      <c r="BH15" s="94">
        <f t="shared" si="2"/>
        <v>1</v>
      </c>
      <c r="BI15" s="95" t="str">
        <f t="shared" si="2"/>
        <v xml:space="preserve"> </v>
      </c>
      <c r="BJ15" s="96">
        <f t="shared" si="2"/>
        <v>1</v>
      </c>
      <c r="BK15" s="99" t="str">
        <f t="shared" si="2"/>
        <v xml:space="preserve"> </v>
      </c>
      <c r="BL15" s="93" t="str">
        <f t="shared" si="2"/>
        <v xml:space="preserve"> </v>
      </c>
      <c r="BM15" s="94" t="str">
        <f t="shared" si="2"/>
        <v xml:space="preserve"> </v>
      </c>
      <c r="BN15" s="95" t="str">
        <f t="shared" si="2"/>
        <v xml:space="preserve"> </v>
      </c>
      <c r="BO15" s="96" t="str">
        <f t="shared" si="2"/>
        <v xml:space="preserve"> </v>
      </c>
      <c r="BP15" s="97" t="str">
        <f t="shared" si="2"/>
        <v xml:space="preserve"> </v>
      </c>
      <c r="BQ15" s="98">
        <f t="shared" si="2"/>
        <v>1</v>
      </c>
      <c r="BR15" s="94">
        <f t="shared" si="2"/>
        <v>1</v>
      </c>
      <c r="BS15" s="95">
        <f t="shared" si="2"/>
        <v>1</v>
      </c>
      <c r="BT15" s="96">
        <f t="shared" si="2"/>
        <v>1</v>
      </c>
      <c r="BU15" s="99" t="str">
        <f t="shared" si="2"/>
        <v xml:space="preserve"> </v>
      </c>
      <c r="BV15" s="93" t="str">
        <f t="shared" si="2"/>
        <v xml:space="preserve"> </v>
      </c>
      <c r="BW15" s="94">
        <f t="shared" si="3"/>
        <v>1</v>
      </c>
      <c r="BX15" s="95">
        <f t="shared" si="3"/>
        <v>1</v>
      </c>
      <c r="BY15" s="96" t="str">
        <f t="shared" si="3"/>
        <v xml:space="preserve"> </v>
      </c>
      <c r="BZ15" s="97" t="str">
        <f t="shared" si="3"/>
        <v xml:space="preserve"> </v>
      </c>
      <c r="CA15" s="98" t="str">
        <f t="shared" si="3"/>
        <v xml:space="preserve"> </v>
      </c>
      <c r="CB15" s="94" t="str">
        <f t="shared" si="3"/>
        <v xml:space="preserve"> </v>
      </c>
      <c r="CC15" s="95" t="str">
        <f t="shared" si="3"/>
        <v xml:space="preserve"> </v>
      </c>
      <c r="CD15" s="96" t="str">
        <f t="shared" si="3"/>
        <v xml:space="preserve"> </v>
      </c>
      <c r="CE15" s="99" t="str">
        <f t="shared" si="3"/>
        <v xml:space="preserve"> </v>
      </c>
      <c r="CF15" s="177" t="s">
        <v>102</v>
      </c>
      <c r="CH15" t="s">
        <v>86</v>
      </c>
      <c r="CI15">
        <v>50</v>
      </c>
      <c r="CJ15" t="s">
        <v>86</v>
      </c>
    </row>
    <row r="16" spans="1:88" ht="12.75" customHeight="1" x14ac:dyDescent="0.25">
      <c r="A16" t="s">
        <v>66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2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2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 s="65">
        <f>VLOOKUP(A16,$CH$3:$CI$38,2,FALSE)</f>
        <v>50</v>
      </c>
      <c r="AQ16" s="100" t="str">
        <f t="shared" si="1"/>
        <v>TS19</v>
      </c>
      <c r="AR16" s="101" t="str">
        <f t="shared" si="4"/>
        <v xml:space="preserve"> </v>
      </c>
      <c r="AS16" s="102">
        <f t="shared" si="4"/>
        <v>1</v>
      </c>
      <c r="AT16" s="103" t="str">
        <f t="shared" si="4"/>
        <v xml:space="preserve"> </v>
      </c>
      <c r="AU16" s="104">
        <f t="shared" si="4"/>
        <v>1</v>
      </c>
      <c r="AV16" s="105" t="str">
        <f t="shared" si="4"/>
        <v xml:space="preserve"> </v>
      </c>
      <c r="AW16" s="106">
        <f t="shared" si="4"/>
        <v>1</v>
      </c>
      <c r="AX16" s="102">
        <f t="shared" si="4"/>
        <v>2</v>
      </c>
      <c r="AY16" s="103" t="str">
        <f t="shared" si="4"/>
        <v xml:space="preserve"> </v>
      </c>
      <c r="AZ16" s="104" t="str">
        <f t="shared" si="4"/>
        <v xml:space="preserve"> </v>
      </c>
      <c r="BA16" s="107" t="str">
        <f t="shared" si="4"/>
        <v xml:space="preserve"> </v>
      </c>
      <c r="BB16" s="101" t="str">
        <f t="shared" si="4"/>
        <v xml:space="preserve"> </v>
      </c>
      <c r="BC16" s="102">
        <f t="shared" si="4"/>
        <v>1</v>
      </c>
      <c r="BD16" s="103" t="str">
        <f t="shared" si="4"/>
        <v xml:space="preserve"> </v>
      </c>
      <c r="BE16" s="104" t="str">
        <f t="shared" si="4"/>
        <v xml:space="preserve"> </v>
      </c>
      <c r="BF16" s="105" t="str">
        <f t="shared" si="4"/>
        <v xml:space="preserve"> </v>
      </c>
      <c r="BG16" s="106" t="str">
        <f t="shared" si="2"/>
        <v xml:space="preserve"> </v>
      </c>
      <c r="BH16" s="102">
        <f t="shared" si="2"/>
        <v>2</v>
      </c>
      <c r="BI16" s="103" t="str">
        <f t="shared" si="2"/>
        <v xml:space="preserve"> </v>
      </c>
      <c r="BJ16" s="104" t="str">
        <f t="shared" si="2"/>
        <v xml:space="preserve"> </v>
      </c>
      <c r="BK16" s="107" t="str">
        <f t="shared" si="2"/>
        <v xml:space="preserve"> </v>
      </c>
      <c r="BL16" s="101" t="str">
        <f t="shared" si="2"/>
        <v xml:space="preserve"> </v>
      </c>
      <c r="BM16" s="102">
        <f t="shared" si="2"/>
        <v>1</v>
      </c>
      <c r="BN16" s="103" t="str">
        <f t="shared" si="2"/>
        <v xml:space="preserve"> </v>
      </c>
      <c r="BO16" s="104" t="str">
        <f t="shared" si="2"/>
        <v xml:space="preserve"> </v>
      </c>
      <c r="BP16" s="105" t="str">
        <f t="shared" si="2"/>
        <v xml:space="preserve"> </v>
      </c>
      <c r="BQ16" s="106">
        <f t="shared" si="2"/>
        <v>1</v>
      </c>
      <c r="BR16" s="102">
        <f t="shared" si="2"/>
        <v>1</v>
      </c>
      <c r="BS16" s="103" t="str">
        <f t="shared" si="2"/>
        <v xml:space="preserve"> </v>
      </c>
      <c r="BT16" s="104" t="str">
        <f t="shared" si="2"/>
        <v xml:space="preserve"> </v>
      </c>
      <c r="BU16" s="107" t="str">
        <f t="shared" si="2"/>
        <v xml:space="preserve"> </v>
      </c>
      <c r="BV16" s="101" t="str">
        <f t="shared" si="2"/>
        <v xml:space="preserve"> </v>
      </c>
      <c r="BW16" s="102">
        <f t="shared" si="3"/>
        <v>2</v>
      </c>
      <c r="BX16" s="103">
        <f t="shared" si="3"/>
        <v>1</v>
      </c>
      <c r="BY16" s="104" t="str">
        <f t="shared" si="3"/>
        <v xml:space="preserve"> </v>
      </c>
      <c r="BZ16" s="105" t="str">
        <f t="shared" si="3"/>
        <v xml:space="preserve"> </v>
      </c>
      <c r="CA16" s="106" t="str">
        <f t="shared" si="3"/>
        <v xml:space="preserve"> </v>
      </c>
      <c r="CB16" s="102" t="str">
        <f t="shared" si="3"/>
        <v xml:space="preserve"> </v>
      </c>
      <c r="CC16" s="103" t="str">
        <f t="shared" si="3"/>
        <v xml:space="preserve"> </v>
      </c>
      <c r="CD16" s="104" t="str">
        <f t="shared" si="3"/>
        <v xml:space="preserve"> </v>
      </c>
      <c r="CE16" s="107" t="str">
        <f t="shared" si="3"/>
        <v xml:space="preserve"> </v>
      </c>
      <c r="CF16" s="180"/>
      <c r="CH16" t="s">
        <v>84</v>
      </c>
      <c r="CI16">
        <v>70</v>
      </c>
      <c r="CJ16" t="s">
        <v>84</v>
      </c>
    </row>
    <row r="17" spans="1:88" ht="12.75" customHeight="1" x14ac:dyDescent="0.25">
      <c r="A17" t="s">
        <v>83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0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2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 s="65">
        <f>VLOOKUP(A17,$CH$3:$CI$38,2,FALSE)</f>
        <v>50</v>
      </c>
      <c r="AQ17" s="100" t="str">
        <f t="shared" si="1"/>
        <v>TS37</v>
      </c>
      <c r="AR17" s="101" t="str">
        <f t="shared" si="4"/>
        <v xml:space="preserve"> </v>
      </c>
      <c r="AS17" s="102">
        <f t="shared" si="4"/>
        <v>1</v>
      </c>
      <c r="AT17" s="103" t="str">
        <f t="shared" si="4"/>
        <v xml:space="preserve"> </v>
      </c>
      <c r="AU17" s="104">
        <f t="shared" si="4"/>
        <v>1</v>
      </c>
      <c r="AV17" s="105" t="str">
        <f t="shared" si="4"/>
        <v xml:space="preserve"> </v>
      </c>
      <c r="AW17" s="106" t="str">
        <f t="shared" si="4"/>
        <v xml:space="preserve"> </v>
      </c>
      <c r="AX17" s="102">
        <f t="shared" si="4"/>
        <v>2</v>
      </c>
      <c r="AY17" s="103" t="str">
        <f t="shared" si="4"/>
        <v xml:space="preserve"> </v>
      </c>
      <c r="AZ17" s="104" t="str">
        <f t="shared" si="4"/>
        <v xml:space="preserve"> </v>
      </c>
      <c r="BA17" s="107" t="str">
        <f t="shared" si="4"/>
        <v xml:space="preserve"> </v>
      </c>
      <c r="BB17" s="101" t="str">
        <f t="shared" si="4"/>
        <v xml:space="preserve"> </v>
      </c>
      <c r="BC17" s="102" t="str">
        <f t="shared" si="4"/>
        <v xml:space="preserve"> </v>
      </c>
      <c r="BD17" s="103" t="str">
        <f t="shared" si="4"/>
        <v xml:space="preserve"> </v>
      </c>
      <c r="BE17" s="104" t="str">
        <f t="shared" si="4"/>
        <v xml:space="preserve"> </v>
      </c>
      <c r="BF17" s="105" t="str">
        <f t="shared" si="4"/>
        <v xml:space="preserve"> </v>
      </c>
      <c r="BG17" s="106" t="str">
        <f t="shared" si="2"/>
        <v xml:space="preserve"> </v>
      </c>
      <c r="BH17" s="102">
        <f t="shared" si="2"/>
        <v>2</v>
      </c>
      <c r="BI17" s="103" t="str">
        <f t="shared" si="2"/>
        <v xml:space="preserve"> </v>
      </c>
      <c r="BJ17" s="104">
        <f t="shared" si="2"/>
        <v>2</v>
      </c>
      <c r="BK17" s="107" t="str">
        <f t="shared" si="2"/>
        <v xml:space="preserve"> </v>
      </c>
      <c r="BL17" s="101" t="str">
        <f t="shared" si="2"/>
        <v xml:space="preserve"> </v>
      </c>
      <c r="BM17" s="102" t="str">
        <f t="shared" si="2"/>
        <v xml:space="preserve"> </v>
      </c>
      <c r="BN17" s="103" t="str">
        <f t="shared" si="2"/>
        <v xml:space="preserve"> </v>
      </c>
      <c r="BO17" s="104" t="str">
        <f t="shared" si="2"/>
        <v xml:space="preserve"> </v>
      </c>
      <c r="BP17" s="105">
        <f t="shared" si="2"/>
        <v>1</v>
      </c>
      <c r="BQ17" s="106">
        <f t="shared" si="2"/>
        <v>1</v>
      </c>
      <c r="BR17" s="102">
        <f t="shared" si="2"/>
        <v>1</v>
      </c>
      <c r="BS17" s="103" t="str">
        <f t="shared" si="2"/>
        <v xml:space="preserve"> </v>
      </c>
      <c r="BT17" s="104" t="str">
        <f t="shared" si="2"/>
        <v xml:space="preserve"> </v>
      </c>
      <c r="BU17" s="107" t="str">
        <f t="shared" si="2"/>
        <v xml:space="preserve"> </v>
      </c>
      <c r="BV17" s="101" t="str">
        <f t="shared" si="2"/>
        <v xml:space="preserve"> </v>
      </c>
      <c r="BW17" s="102">
        <f t="shared" si="3"/>
        <v>2</v>
      </c>
      <c r="BX17" s="103" t="str">
        <f t="shared" si="3"/>
        <v xml:space="preserve"> </v>
      </c>
      <c r="BY17" s="104" t="str">
        <f t="shared" si="3"/>
        <v xml:space="preserve"> </v>
      </c>
      <c r="BZ17" s="105" t="str">
        <f t="shared" si="3"/>
        <v xml:space="preserve"> </v>
      </c>
      <c r="CA17" s="106" t="str">
        <f t="shared" si="3"/>
        <v xml:space="preserve"> </v>
      </c>
      <c r="CB17" s="102">
        <f t="shared" si="3"/>
        <v>1</v>
      </c>
      <c r="CC17" s="103">
        <f t="shared" si="3"/>
        <v>1</v>
      </c>
      <c r="CD17" s="104" t="str">
        <f t="shared" si="3"/>
        <v xml:space="preserve"> </v>
      </c>
      <c r="CE17" s="107" t="str">
        <f t="shared" si="3"/>
        <v xml:space="preserve"> </v>
      </c>
      <c r="CF17" s="180"/>
      <c r="CH17" t="s">
        <v>66</v>
      </c>
      <c r="CI17">
        <v>50</v>
      </c>
      <c r="CJ17" t="s">
        <v>66</v>
      </c>
    </row>
    <row r="18" spans="1:88" ht="12.75" customHeight="1" x14ac:dyDescent="0.25">
      <c r="A18" t="s">
        <v>55</v>
      </c>
      <c r="B18">
        <v>0</v>
      </c>
      <c r="C18">
        <v>2</v>
      </c>
      <c r="D18">
        <v>0</v>
      </c>
      <c r="E18">
        <v>1</v>
      </c>
      <c r="F18">
        <v>0</v>
      </c>
      <c r="G18">
        <v>0</v>
      </c>
      <c r="H18">
        <v>3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1</v>
      </c>
      <c r="W18">
        <v>2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 s="65">
        <f>VLOOKUP(A18,$CH$3:$CI$38,2,FALSE)</f>
        <v>50</v>
      </c>
      <c r="AQ18" s="100" t="str">
        <f t="shared" si="1"/>
        <v>TS7</v>
      </c>
      <c r="AR18" s="101" t="str">
        <f t="shared" si="4"/>
        <v xml:space="preserve"> </v>
      </c>
      <c r="AS18" s="102">
        <f t="shared" si="4"/>
        <v>2</v>
      </c>
      <c r="AT18" s="103" t="str">
        <f t="shared" si="4"/>
        <v xml:space="preserve"> </v>
      </c>
      <c r="AU18" s="104">
        <f t="shared" si="4"/>
        <v>1</v>
      </c>
      <c r="AV18" s="105" t="str">
        <f t="shared" si="4"/>
        <v xml:space="preserve"> </v>
      </c>
      <c r="AW18" s="106" t="str">
        <f t="shared" si="4"/>
        <v xml:space="preserve"> </v>
      </c>
      <c r="AX18" s="102">
        <f t="shared" si="4"/>
        <v>3</v>
      </c>
      <c r="AY18" s="103" t="str">
        <f t="shared" si="4"/>
        <v xml:space="preserve"> </v>
      </c>
      <c r="AZ18" s="104" t="str">
        <f t="shared" si="4"/>
        <v xml:space="preserve"> </v>
      </c>
      <c r="BA18" s="107" t="str">
        <f t="shared" si="4"/>
        <v xml:space="preserve"> </v>
      </c>
      <c r="BB18" s="101" t="str">
        <f t="shared" si="4"/>
        <v xml:space="preserve"> </v>
      </c>
      <c r="BC18" s="102">
        <f t="shared" si="4"/>
        <v>1</v>
      </c>
      <c r="BD18" s="103" t="str">
        <f t="shared" si="4"/>
        <v xml:space="preserve"> </v>
      </c>
      <c r="BE18" s="104" t="str">
        <f t="shared" si="4"/>
        <v xml:space="preserve"> </v>
      </c>
      <c r="BF18" s="105" t="str">
        <f t="shared" si="4"/>
        <v xml:space="preserve"> </v>
      </c>
      <c r="BG18" s="106" t="str">
        <f t="shared" si="2"/>
        <v xml:space="preserve"> </v>
      </c>
      <c r="BH18" s="102">
        <f t="shared" si="2"/>
        <v>1</v>
      </c>
      <c r="BI18" s="103">
        <f t="shared" si="2"/>
        <v>1</v>
      </c>
      <c r="BJ18" s="104" t="str">
        <f t="shared" si="2"/>
        <v xml:space="preserve"> </v>
      </c>
      <c r="BK18" s="107" t="str">
        <f t="shared" si="2"/>
        <v xml:space="preserve"> </v>
      </c>
      <c r="BL18" s="101">
        <f t="shared" si="2"/>
        <v>1</v>
      </c>
      <c r="BM18" s="102">
        <f t="shared" si="2"/>
        <v>2</v>
      </c>
      <c r="BN18" s="103" t="str">
        <f t="shared" si="2"/>
        <v xml:space="preserve"> </v>
      </c>
      <c r="BO18" s="104" t="str">
        <f t="shared" si="2"/>
        <v xml:space="preserve"> </v>
      </c>
      <c r="BP18" s="105">
        <f t="shared" si="2"/>
        <v>1</v>
      </c>
      <c r="BQ18" s="106">
        <f t="shared" si="2"/>
        <v>1</v>
      </c>
      <c r="BR18" s="102">
        <f t="shared" si="2"/>
        <v>1</v>
      </c>
      <c r="BS18" s="103" t="str">
        <f t="shared" si="2"/>
        <v xml:space="preserve"> </v>
      </c>
      <c r="BT18" s="104" t="str">
        <f t="shared" si="2"/>
        <v xml:space="preserve"> </v>
      </c>
      <c r="BU18" s="107" t="str">
        <f t="shared" si="2"/>
        <v xml:space="preserve"> </v>
      </c>
      <c r="BV18" s="101" t="str">
        <f t="shared" si="2"/>
        <v xml:space="preserve"> </v>
      </c>
      <c r="BW18" s="102">
        <f t="shared" si="3"/>
        <v>2</v>
      </c>
      <c r="BX18" s="103" t="str">
        <f t="shared" si="3"/>
        <v xml:space="preserve"> </v>
      </c>
      <c r="BY18" s="104" t="str">
        <f t="shared" si="3"/>
        <v xml:space="preserve"> </v>
      </c>
      <c r="BZ18" s="105" t="str">
        <f t="shared" si="3"/>
        <v xml:space="preserve"> </v>
      </c>
      <c r="CA18" s="106" t="str">
        <f t="shared" si="3"/>
        <v xml:space="preserve"> </v>
      </c>
      <c r="CB18" s="102">
        <f t="shared" si="3"/>
        <v>2</v>
      </c>
      <c r="CC18" s="103" t="str">
        <f t="shared" si="3"/>
        <v xml:space="preserve"> </v>
      </c>
      <c r="CD18" s="104" t="str">
        <f t="shared" si="3"/>
        <v xml:space="preserve"> </v>
      </c>
      <c r="CE18" s="107" t="str">
        <f t="shared" si="3"/>
        <v xml:space="preserve"> </v>
      </c>
      <c r="CF18" s="180"/>
      <c r="CH18" t="s">
        <v>68</v>
      </c>
      <c r="CI18">
        <v>50</v>
      </c>
      <c r="CJ18" t="s">
        <v>68</v>
      </c>
    </row>
    <row r="19" spans="1:88" ht="12.75" customHeight="1" x14ac:dyDescent="0.25">
      <c r="A19" t="s">
        <v>54</v>
      </c>
      <c r="B19">
        <v>1</v>
      </c>
      <c r="C19">
        <v>2</v>
      </c>
      <c r="D19">
        <v>0</v>
      </c>
      <c r="E19">
        <v>0</v>
      </c>
      <c r="F19">
        <v>0</v>
      </c>
      <c r="G19">
        <v>1</v>
      </c>
      <c r="H19">
        <v>2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2</v>
      </c>
      <c r="S19">
        <v>1</v>
      </c>
      <c r="T19">
        <v>2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2</v>
      </c>
      <c r="AH19">
        <v>1</v>
      </c>
      <c r="AI19">
        <v>0</v>
      </c>
      <c r="AJ19">
        <v>1</v>
      </c>
      <c r="AK19">
        <v>0</v>
      </c>
      <c r="AL19">
        <v>2</v>
      </c>
      <c r="AM19">
        <v>0</v>
      </c>
      <c r="AN19">
        <v>0</v>
      </c>
      <c r="AO19">
        <v>0</v>
      </c>
      <c r="AP19" s="65">
        <f>VLOOKUP(A19,$CH$3:$CI$38,2,FALSE)</f>
        <v>50</v>
      </c>
      <c r="AQ19" s="100" t="str">
        <f t="shared" si="1"/>
        <v>TS6</v>
      </c>
      <c r="AR19" s="101">
        <f t="shared" si="4"/>
        <v>1</v>
      </c>
      <c r="AS19" s="102">
        <f t="shared" si="4"/>
        <v>2</v>
      </c>
      <c r="AT19" s="103" t="str">
        <f t="shared" si="4"/>
        <v xml:space="preserve"> </v>
      </c>
      <c r="AU19" s="104" t="str">
        <f t="shared" si="4"/>
        <v xml:space="preserve"> </v>
      </c>
      <c r="AV19" s="105" t="str">
        <f t="shared" si="4"/>
        <v xml:space="preserve"> </v>
      </c>
      <c r="AW19" s="106">
        <f t="shared" si="4"/>
        <v>1</v>
      </c>
      <c r="AX19" s="102">
        <f t="shared" si="4"/>
        <v>2</v>
      </c>
      <c r="AY19" s="103" t="str">
        <f t="shared" si="4"/>
        <v xml:space="preserve"> </v>
      </c>
      <c r="AZ19" s="104" t="str">
        <f t="shared" si="4"/>
        <v xml:space="preserve"> </v>
      </c>
      <c r="BA19" s="107" t="str">
        <f t="shared" si="4"/>
        <v xml:space="preserve"> </v>
      </c>
      <c r="BB19" s="101" t="str">
        <f t="shared" si="4"/>
        <v xml:space="preserve"> </v>
      </c>
      <c r="BC19" s="102">
        <f t="shared" si="4"/>
        <v>2</v>
      </c>
      <c r="BD19" s="103" t="str">
        <f t="shared" si="4"/>
        <v xml:space="preserve"> </v>
      </c>
      <c r="BE19" s="104" t="str">
        <f t="shared" si="4"/>
        <v xml:space="preserve"> </v>
      </c>
      <c r="BF19" s="105" t="str">
        <f t="shared" si="4"/>
        <v xml:space="preserve"> </v>
      </c>
      <c r="BG19" s="106" t="str">
        <f t="shared" si="2"/>
        <v xml:space="preserve"> </v>
      </c>
      <c r="BH19" s="102">
        <f t="shared" si="2"/>
        <v>2</v>
      </c>
      <c r="BI19" s="103">
        <f t="shared" si="2"/>
        <v>1</v>
      </c>
      <c r="BJ19" s="104">
        <f t="shared" si="2"/>
        <v>2</v>
      </c>
      <c r="BK19" s="107" t="str">
        <f t="shared" si="2"/>
        <v xml:space="preserve"> </v>
      </c>
      <c r="BL19" s="101">
        <f t="shared" si="2"/>
        <v>1</v>
      </c>
      <c r="BM19" s="102" t="str">
        <f t="shared" si="2"/>
        <v xml:space="preserve"> </v>
      </c>
      <c r="BN19" s="103" t="str">
        <f t="shared" si="2"/>
        <v xml:space="preserve"> </v>
      </c>
      <c r="BO19" s="104">
        <f t="shared" si="2"/>
        <v>1</v>
      </c>
      <c r="BP19" s="105" t="str">
        <f t="shared" si="2"/>
        <v xml:space="preserve"> </v>
      </c>
      <c r="BQ19" s="106">
        <f t="shared" si="2"/>
        <v>1</v>
      </c>
      <c r="BR19" s="102">
        <f t="shared" si="2"/>
        <v>1</v>
      </c>
      <c r="BS19" s="103">
        <f t="shared" si="2"/>
        <v>1</v>
      </c>
      <c r="BT19" s="104" t="str">
        <f t="shared" si="2"/>
        <v xml:space="preserve"> </v>
      </c>
      <c r="BU19" s="107" t="str">
        <f t="shared" si="2"/>
        <v xml:space="preserve"> </v>
      </c>
      <c r="BV19" s="101" t="str">
        <f t="shared" si="2"/>
        <v xml:space="preserve"> </v>
      </c>
      <c r="BW19" s="102">
        <f t="shared" si="3"/>
        <v>2</v>
      </c>
      <c r="BX19" s="103">
        <f t="shared" si="3"/>
        <v>1</v>
      </c>
      <c r="BY19" s="104" t="str">
        <f t="shared" si="3"/>
        <v xml:space="preserve"> </v>
      </c>
      <c r="BZ19" s="105">
        <f t="shared" si="3"/>
        <v>1</v>
      </c>
      <c r="CA19" s="106" t="str">
        <f t="shared" si="3"/>
        <v xml:space="preserve"> </v>
      </c>
      <c r="CB19" s="102">
        <f t="shared" si="3"/>
        <v>2</v>
      </c>
      <c r="CC19" s="103" t="str">
        <f t="shared" si="3"/>
        <v xml:space="preserve"> </v>
      </c>
      <c r="CD19" s="104" t="str">
        <f t="shared" si="3"/>
        <v xml:space="preserve"> </v>
      </c>
      <c r="CE19" s="107" t="str">
        <f t="shared" si="3"/>
        <v xml:space="preserve"> </v>
      </c>
      <c r="CF19" s="180"/>
      <c r="CH19" t="s">
        <v>70</v>
      </c>
      <c r="CI19">
        <v>30</v>
      </c>
      <c r="CJ19" t="s">
        <v>70</v>
      </c>
    </row>
    <row r="20" spans="1:88" ht="12.75" customHeight="1" x14ac:dyDescent="0.25">
      <c r="A20" t="s">
        <v>87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  <c r="H20">
        <v>2</v>
      </c>
      <c r="I20">
        <v>0</v>
      </c>
      <c r="J20">
        <v>1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0</v>
      </c>
      <c r="R20">
        <v>2</v>
      </c>
      <c r="S20">
        <v>0</v>
      </c>
      <c r="T20">
        <v>2</v>
      </c>
      <c r="U20">
        <v>1</v>
      </c>
      <c r="V20">
        <v>1</v>
      </c>
      <c r="W20">
        <v>1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2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0</v>
      </c>
      <c r="AO20">
        <v>0</v>
      </c>
      <c r="AP20" s="65">
        <f>VLOOKUP(A20,$CH$3:$CI$38,2,FALSE)</f>
        <v>50</v>
      </c>
      <c r="AQ20" s="100" t="str">
        <f t="shared" si="1"/>
        <v>TS41</v>
      </c>
      <c r="AR20" s="101">
        <f t="shared" si="4"/>
        <v>1</v>
      </c>
      <c r="AS20" s="102">
        <f t="shared" si="4"/>
        <v>1</v>
      </c>
      <c r="AT20" s="103" t="str">
        <f t="shared" si="4"/>
        <v xml:space="preserve"> </v>
      </c>
      <c r="AU20" s="104" t="str">
        <f t="shared" si="4"/>
        <v xml:space="preserve"> </v>
      </c>
      <c r="AV20" s="105">
        <f t="shared" si="4"/>
        <v>1</v>
      </c>
      <c r="AW20" s="106" t="str">
        <f t="shared" si="4"/>
        <v xml:space="preserve"> </v>
      </c>
      <c r="AX20" s="102">
        <f t="shared" si="4"/>
        <v>2</v>
      </c>
      <c r="AY20" s="103" t="str">
        <f t="shared" si="4"/>
        <v xml:space="preserve"> </v>
      </c>
      <c r="AZ20" s="104">
        <f t="shared" si="4"/>
        <v>1</v>
      </c>
      <c r="BA20" s="107" t="str">
        <f t="shared" si="4"/>
        <v xml:space="preserve"> </v>
      </c>
      <c r="BB20" s="101" t="str">
        <f t="shared" si="4"/>
        <v xml:space="preserve"> </v>
      </c>
      <c r="BC20" s="102">
        <f t="shared" si="4"/>
        <v>2</v>
      </c>
      <c r="BD20" s="103" t="str">
        <f t="shared" si="4"/>
        <v xml:space="preserve"> </v>
      </c>
      <c r="BE20" s="104" t="str">
        <f t="shared" si="4"/>
        <v xml:space="preserve"> </v>
      </c>
      <c r="BF20" s="105" t="str">
        <f t="shared" si="4"/>
        <v xml:space="preserve"> </v>
      </c>
      <c r="BG20" s="106" t="str">
        <f t="shared" si="2"/>
        <v xml:space="preserve"> </v>
      </c>
      <c r="BH20" s="102">
        <f t="shared" si="2"/>
        <v>2</v>
      </c>
      <c r="BI20" s="103" t="str">
        <f t="shared" si="2"/>
        <v xml:space="preserve"> </v>
      </c>
      <c r="BJ20" s="104">
        <f t="shared" si="2"/>
        <v>2</v>
      </c>
      <c r="BK20" s="107">
        <f t="shared" si="2"/>
        <v>1</v>
      </c>
      <c r="BL20" s="101">
        <f t="shared" si="2"/>
        <v>1</v>
      </c>
      <c r="BM20" s="102">
        <f t="shared" si="2"/>
        <v>1</v>
      </c>
      <c r="BN20" s="103" t="str">
        <f t="shared" si="2"/>
        <v xml:space="preserve"> </v>
      </c>
      <c r="BO20" s="104" t="str">
        <f t="shared" si="2"/>
        <v xml:space="preserve"> </v>
      </c>
      <c r="BP20" s="105">
        <f t="shared" si="2"/>
        <v>1</v>
      </c>
      <c r="BQ20" s="106">
        <f t="shared" si="2"/>
        <v>1</v>
      </c>
      <c r="BR20" s="102">
        <f t="shared" si="2"/>
        <v>1</v>
      </c>
      <c r="BS20" s="103" t="str">
        <f t="shared" si="2"/>
        <v xml:space="preserve"> </v>
      </c>
      <c r="BT20" s="104" t="str">
        <f t="shared" si="2"/>
        <v xml:space="preserve"> </v>
      </c>
      <c r="BU20" s="107" t="str">
        <f t="shared" si="2"/>
        <v xml:space="preserve"> </v>
      </c>
      <c r="BV20" s="101" t="str">
        <f t="shared" si="2"/>
        <v xml:space="preserve"> </v>
      </c>
      <c r="BW20" s="102">
        <f t="shared" si="3"/>
        <v>2</v>
      </c>
      <c r="BX20" s="103">
        <f t="shared" si="3"/>
        <v>1</v>
      </c>
      <c r="BY20" s="104" t="str">
        <f t="shared" si="3"/>
        <v xml:space="preserve"> </v>
      </c>
      <c r="BZ20" s="105" t="str">
        <f t="shared" si="3"/>
        <v xml:space="preserve"> </v>
      </c>
      <c r="CA20" s="106">
        <f t="shared" si="3"/>
        <v>1</v>
      </c>
      <c r="CB20" s="102">
        <f t="shared" si="3"/>
        <v>1</v>
      </c>
      <c r="CC20" s="103" t="str">
        <f t="shared" si="3"/>
        <v xml:space="preserve"> </v>
      </c>
      <c r="CD20" s="104" t="str">
        <f t="shared" si="3"/>
        <v xml:space="preserve"> </v>
      </c>
      <c r="CE20" s="107" t="str">
        <f t="shared" si="3"/>
        <v xml:space="preserve"> </v>
      </c>
      <c r="CF20" s="180"/>
      <c r="CH20" t="s">
        <v>73</v>
      </c>
      <c r="CI20">
        <v>70</v>
      </c>
      <c r="CJ20" t="s">
        <v>73</v>
      </c>
    </row>
    <row r="21" spans="1:88" ht="12.75" customHeight="1" x14ac:dyDescent="0.25">
      <c r="A21" t="s">
        <v>68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2</v>
      </c>
      <c r="I21">
        <v>0</v>
      </c>
      <c r="J21">
        <v>0</v>
      </c>
      <c r="K21">
        <v>0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3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s="65">
        <f>VLOOKUP(A21,$CH$3:$CI$38,2,FALSE)</f>
        <v>50</v>
      </c>
      <c r="AQ21" s="100" t="str">
        <f t="shared" si="1"/>
        <v>TS21</v>
      </c>
      <c r="AR21" s="101">
        <f t="shared" si="4"/>
        <v>1</v>
      </c>
      <c r="AS21" s="102">
        <f t="shared" si="4"/>
        <v>1</v>
      </c>
      <c r="AT21" s="103" t="str">
        <f t="shared" si="4"/>
        <v xml:space="preserve"> </v>
      </c>
      <c r="AU21" s="104" t="str">
        <f t="shared" si="4"/>
        <v xml:space="preserve"> </v>
      </c>
      <c r="AV21" s="105" t="str">
        <f t="shared" si="4"/>
        <v xml:space="preserve"> </v>
      </c>
      <c r="AW21" s="106">
        <f t="shared" si="4"/>
        <v>1</v>
      </c>
      <c r="AX21" s="102">
        <f t="shared" si="4"/>
        <v>2</v>
      </c>
      <c r="AY21" s="103" t="str">
        <f t="shared" si="4"/>
        <v xml:space="preserve"> </v>
      </c>
      <c r="AZ21" s="104" t="str">
        <f t="shared" si="4"/>
        <v xml:space="preserve"> </v>
      </c>
      <c r="BA21" s="107" t="str">
        <f t="shared" si="4"/>
        <v xml:space="preserve"> </v>
      </c>
      <c r="BB21" s="101">
        <f t="shared" si="4"/>
        <v>1</v>
      </c>
      <c r="BC21" s="102">
        <f t="shared" si="4"/>
        <v>1</v>
      </c>
      <c r="BD21" s="103" t="str">
        <f t="shared" si="4"/>
        <v xml:space="preserve"> </v>
      </c>
      <c r="BE21" s="104" t="str">
        <f t="shared" si="4"/>
        <v xml:space="preserve"> </v>
      </c>
      <c r="BF21" s="105" t="str">
        <f t="shared" si="4"/>
        <v xml:space="preserve"> </v>
      </c>
      <c r="BG21" s="106" t="str">
        <f t="shared" si="2"/>
        <v xml:space="preserve"> </v>
      </c>
      <c r="BH21" s="102">
        <f t="shared" si="2"/>
        <v>3</v>
      </c>
      <c r="BI21" s="103" t="str">
        <f t="shared" si="2"/>
        <v xml:space="preserve"> </v>
      </c>
      <c r="BJ21" s="104">
        <f t="shared" si="2"/>
        <v>1</v>
      </c>
      <c r="BK21" s="107">
        <f t="shared" si="2"/>
        <v>1</v>
      </c>
      <c r="BL21" s="101" t="str">
        <f t="shared" si="2"/>
        <v xml:space="preserve"> </v>
      </c>
      <c r="BM21" s="102" t="str">
        <f t="shared" si="2"/>
        <v xml:space="preserve"> </v>
      </c>
      <c r="BN21" s="103" t="str">
        <f t="shared" si="2"/>
        <v xml:space="preserve"> </v>
      </c>
      <c r="BO21" s="104">
        <f t="shared" si="2"/>
        <v>1</v>
      </c>
      <c r="BP21" s="105">
        <f t="shared" si="2"/>
        <v>1</v>
      </c>
      <c r="BQ21" s="106">
        <f t="shared" si="2"/>
        <v>1</v>
      </c>
      <c r="BR21" s="102">
        <f t="shared" si="2"/>
        <v>1</v>
      </c>
      <c r="BS21" s="103" t="str">
        <f t="shared" si="2"/>
        <v xml:space="preserve"> </v>
      </c>
      <c r="BT21" s="104" t="str">
        <f t="shared" si="2"/>
        <v xml:space="preserve"> </v>
      </c>
      <c r="BU21" s="107" t="str">
        <f t="shared" si="2"/>
        <v xml:space="preserve"> </v>
      </c>
      <c r="BV21" s="101" t="str">
        <f t="shared" si="2"/>
        <v xml:space="preserve"> </v>
      </c>
      <c r="BW21" s="102">
        <f t="shared" si="3"/>
        <v>2</v>
      </c>
      <c r="BX21" s="103">
        <f t="shared" si="3"/>
        <v>1</v>
      </c>
      <c r="BY21" s="104" t="str">
        <f t="shared" si="3"/>
        <v xml:space="preserve"> </v>
      </c>
      <c r="BZ21" s="105" t="str">
        <f t="shared" si="3"/>
        <v xml:space="preserve"> </v>
      </c>
      <c r="CA21" s="106" t="str">
        <f t="shared" si="3"/>
        <v xml:space="preserve"> </v>
      </c>
      <c r="CB21" s="102" t="str">
        <f t="shared" si="3"/>
        <v xml:space="preserve"> </v>
      </c>
      <c r="CC21" s="103" t="str">
        <f t="shared" si="3"/>
        <v xml:space="preserve"> </v>
      </c>
      <c r="CD21" s="104" t="str">
        <f t="shared" si="3"/>
        <v xml:space="preserve"> </v>
      </c>
      <c r="CE21" s="107" t="str">
        <f t="shared" si="3"/>
        <v xml:space="preserve"> </v>
      </c>
      <c r="CF21" s="180"/>
      <c r="CH21" t="s">
        <v>74</v>
      </c>
      <c r="CI21">
        <v>50</v>
      </c>
      <c r="CJ21" t="s">
        <v>74</v>
      </c>
    </row>
    <row r="22" spans="1:88" ht="12.75" customHeight="1" x14ac:dyDescent="0.25">
      <c r="A22" t="s">
        <v>90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2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 s="65">
        <f>VLOOKUP(A22,$CH$3:$CI$38,2,FALSE)</f>
        <v>50</v>
      </c>
      <c r="AQ22" s="100" t="str">
        <f t="shared" si="1"/>
        <v>TS45</v>
      </c>
      <c r="AR22" s="101">
        <f t="shared" si="4"/>
        <v>1</v>
      </c>
      <c r="AS22" s="102">
        <f t="shared" si="4"/>
        <v>1</v>
      </c>
      <c r="AT22" s="103" t="str">
        <f t="shared" si="4"/>
        <v xml:space="preserve"> </v>
      </c>
      <c r="AU22" s="104" t="str">
        <f t="shared" si="4"/>
        <v xml:space="preserve"> </v>
      </c>
      <c r="AV22" s="105" t="str">
        <f t="shared" si="4"/>
        <v xml:space="preserve"> </v>
      </c>
      <c r="AW22" s="106">
        <f t="shared" si="4"/>
        <v>1</v>
      </c>
      <c r="AX22" s="102" t="str">
        <f t="shared" si="4"/>
        <v xml:space="preserve"> </v>
      </c>
      <c r="AY22" s="103" t="str">
        <f t="shared" si="4"/>
        <v xml:space="preserve"> </v>
      </c>
      <c r="AZ22" s="104" t="str">
        <f t="shared" si="4"/>
        <v xml:space="preserve"> </v>
      </c>
      <c r="BA22" s="107" t="str">
        <f t="shared" si="4"/>
        <v xml:space="preserve"> </v>
      </c>
      <c r="BB22" s="101" t="str">
        <f t="shared" si="4"/>
        <v xml:space="preserve"> </v>
      </c>
      <c r="BC22" s="102">
        <f t="shared" si="4"/>
        <v>1</v>
      </c>
      <c r="BD22" s="103" t="str">
        <f t="shared" si="4"/>
        <v xml:space="preserve"> </v>
      </c>
      <c r="BE22" s="104" t="str">
        <f t="shared" si="4"/>
        <v xml:space="preserve"> </v>
      </c>
      <c r="BF22" s="105" t="str">
        <f t="shared" si="4"/>
        <v xml:space="preserve"> </v>
      </c>
      <c r="BG22" s="106" t="str">
        <f t="shared" si="2"/>
        <v xml:space="preserve"> </v>
      </c>
      <c r="BH22" s="102">
        <f t="shared" si="2"/>
        <v>2</v>
      </c>
      <c r="BI22" s="103" t="str">
        <f t="shared" si="2"/>
        <v xml:space="preserve"> </v>
      </c>
      <c r="BJ22" s="104">
        <f t="shared" si="2"/>
        <v>2</v>
      </c>
      <c r="BK22" s="107">
        <f t="shared" si="2"/>
        <v>1</v>
      </c>
      <c r="BL22" s="101" t="str">
        <f t="shared" si="2"/>
        <v xml:space="preserve"> </v>
      </c>
      <c r="BM22" s="102" t="str">
        <f t="shared" si="2"/>
        <v xml:space="preserve"> </v>
      </c>
      <c r="BN22" s="103" t="str">
        <f t="shared" si="2"/>
        <v xml:space="preserve"> </v>
      </c>
      <c r="BO22" s="104">
        <f t="shared" si="2"/>
        <v>1</v>
      </c>
      <c r="BP22" s="105">
        <f t="shared" si="2"/>
        <v>1</v>
      </c>
      <c r="BQ22" s="106">
        <f t="shared" si="2"/>
        <v>1</v>
      </c>
      <c r="BR22" s="102">
        <f t="shared" si="2"/>
        <v>1</v>
      </c>
      <c r="BS22" s="103" t="str">
        <f t="shared" si="2"/>
        <v xml:space="preserve"> </v>
      </c>
      <c r="BT22" s="104" t="str">
        <f t="shared" si="2"/>
        <v xml:space="preserve"> </v>
      </c>
      <c r="BU22" s="107" t="str">
        <f t="shared" si="2"/>
        <v xml:space="preserve"> </v>
      </c>
      <c r="BV22" s="101" t="str">
        <f t="shared" si="2"/>
        <v xml:space="preserve"> </v>
      </c>
      <c r="BW22" s="102">
        <f t="shared" si="3"/>
        <v>2</v>
      </c>
      <c r="BX22" s="103">
        <f t="shared" si="3"/>
        <v>1</v>
      </c>
      <c r="BY22" s="104">
        <f t="shared" si="3"/>
        <v>1</v>
      </c>
      <c r="BZ22" s="105" t="str">
        <f t="shared" si="3"/>
        <v xml:space="preserve"> </v>
      </c>
      <c r="CA22" s="106" t="str">
        <f t="shared" si="3"/>
        <v xml:space="preserve"> </v>
      </c>
      <c r="CB22" s="102" t="str">
        <f t="shared" si="3"/>
        <v xml:space="preserve"> </v>
      </c>
      <c r="CC22" s="103" t="str">
        <f t="shared" si="3"/>
        <v xml:space="preserve"> </v>
      </c>
      <c r="CD22" s="104" t="str">
        <f t="shared" si="3"/>
        <v xml:space="preserve"> </v>
      </c>
      <c r="CE22" s="107" t="str">
        <f t="shared" si="3"/>
        <v xml:space="preserve"> </v>
      </c>
      <c r="CF22" s="180"/>
      <c r="CH22" t="s">
        <v>57</v>
      </c>
      <c r="CI22">
        <v>60</v>
      </c>
      <c r="CJ22" t="s">
        <v>57</v>
      </c>
    </row>
    <row r="23" spans="1:88" ht="12.75" customHeight="1" x14ac:dyDescent="0.25">
      <c r="A23" t="s">
        <v>77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2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2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1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 s="65">
        <f>VLOOKUP(A23,$CH$3:$CI$38,2,FALSE)</f>
        <v>50</v>
      </c>
      <c r="AQ23" s="100" t="str">
        <f t="shared" si="1"/>
        <v>TS31</v>
      </c>
      <c r="AR23" s="101">
        <f t="shared" si="4"/>
        <v>1</v>
      </c>
      <c r="AS23" s="102" t="str">
        <f t="shared" si="4"/>
        <v xml:space="preserve"> </v>
      </c>
      <c r="AT23" s="103" t="str">
        <f t="shared" si="4"/>
        <v xml:space="preserve"> </v>
      </c>
      <c r="AU23" s="104" t="str">
        <f t="shared" si="4"/>
        <v xml:space="preserve"> </v>
      </c>
      <c r="AV23" s="105" t="str">
        <f t="shared" si="4"/>
        <v xml:space="preserve"> </v>
      </c>
      <c r="AW23" s="106">
        <f t="shared" si="4"/>
        <v>1</v>
      </c>
      <c r="AX23" s="102">
        <f t="shared" si="4"/>
        <v>2</v>
      </c>
      <c r="AY23" s="103" t="str">
        <f t="shared" si="4"/>
        <v xml:space="preserve"> </v>
      </c>
      <c r="AZ23" s="104" t="str">
        <f t="shared" si="4"/>
        <v xml:space="preserve"> </v>
      </c>
      <c r="BA23" s="107" t="str">
        <f t="shared" si="4"/>
        <v xml:space="preserve"> </v>
      </c>
      <c r="BB23" s="101">
        <f t="shared" si="4"/>
        <v>1</v>
      </c>
      <c r="BC23" s="102">
        <f t="shared" si="4"/>
        <v>1</v>
      </c>
      <c r="BD23" s="103" t="str">
        <f t="shared" si="4"/>
        <v xml:space="preserve"> </v>
      </c>
      <c r="BE23" s="104" t="str">
        <f t="shared" si="4"/>
        <v xml:space="preserve"> </v>
      </c>
      <c r="BF23" s="105" t="str">
        <f t="shared" si="4"/>
        <v xml:space="preserve"> </v>
      </c>
      <c r="BG23" s="106" t="str">
        <f t="shared" si="2"/>
        <v xml:space="preserve"> </v>
      </c>
      <c r="BH23" s="102">
        <f t="shared" si="2"/>
        <v>1</v>
      </c>
      <c r="BI23" s="103" t="str">
        <f t="shared" si="2"/>
        <v xml:space="preserve"> </v>
      </c>
      <c r="BJ23" s="104">
        <f t="shared" si="2"/>
        <v>2</v>
      </c>
      <c r="BK23" s="107">
        <f t="shared" si="2"/>
        <v>1</v>
      </c>
      <c r="BL23" s="101">
        <f t="shared" si="2"/>
        <v>1</v>
      </c>
      <c r="BM23" s="102">
        <f t="shared" si="2"/>
        <v>1</v>
      </c>
      <c r="BN23" s="103" t="str">
        <f t="shared" si="2"/>
        <v xml:space="preserve"> </v>
      </c>
      <c r="BO23" s="104" t="str">
        <f t="shared" si="2"/>
        <v xml:space="preserve"> </v>
      </c>
      <c r="BP23" s="105" t="str">
        <f t="shared" si="2"/>
        <v xml:space="preserve"> </v>
      </c>
      <c r="BQ23" s="106">
        <f t="shared" si="2"/>
        <v>1</v>
      </c>
      <c r="BR23" s="102">
        <f t="shared" si="2"/>
        <v>1</v>
      </c>
      <c r="BS23" s="103" t="str">
        <f t="shared" si="2"/>
        <v xml:space="preserve"> </v>
      </c>
      <c r="BT23" s="104" t="str">
        <f t="shared" si="2"/>
        <v xml:space="preserve"> </v>
      </c>
      <c r="BU23" s="107" t="str">
        <f t="shared" si="2"/>
        <v xml:space="preserve"> </v>
      </c>
      <c r="BV23" s="101" t="str">
        <f t="shared" si="2"/>
        <v xml:space="preserve"> </v>
      </c>
      <c r="BW23" s="102">
        <f t="shared" si="3"/>
        <v>2</v>
      </c>
      <c r="BX23" s="103">
        <f t="shared" si="3"/>
        <v>1</v>
      </c>
      <c r="BY23" s="104" t="str">
        <f t="shared" si="3"/>
        <v xml:space="preserve"> </v>
      </c>
      <c r="BZ23" s="105" t="str">
        <f t="shared" si="3"/>
        <v xml:space="preserve"> </v>
      </c>
      <c r="CA23" s="106">
        <f t="shared" si="3"/>
        <v>1</v>
      </c>
      <c r="CB23" s="102" t="str">
        <f t="shared" si="3"/>
        <v xml:space="preserve"> </v>
      </c>
      <c r="CC23" s="103" t="str">
        <f t="shared" si="3"/>
        <v xml:space="preserve"> </v>
      </c>
      <c r="CD23" s="104" t="str">
        <f t="shared" si="3"/>
        <v xml:space="preserve"> </v>
      </c>
      <c r="CE23" s="107" t="str">
        <f t="shared" si="3"/>
        <v xml:space="preserve"> </v>
      </c>
      <c r="CF23" s="180"/>
      <c r="CH23" t="s">
        <v>64</v>
      </c>
      <c r="CI23">
        <v>60</v>
      </c>
      <c r="CJ23" t="s">
        <v>64</v>
      </c>
    </row>
    <row r="24" spans="1:88" ht="12.75" customHeight="1" x14ac:dyDescent="0.25">
      <c r="A24" t="s">
        <v>94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0</v>
      </c>
      <c r="AP24" s="65">
        <f>VLOOKUP(A24,$CH$3:$CI$38,2,FALSE)</f>
        <v>50</v>
      </c>
      <c r="AQ24" s="100" t="str">
        <f t="shared" si="1"/>
        <v>TS43</v>
      </c>
      <c r="AR24" s="101" t="str">
        <f t="shared" si="4"/>
        <v xml:space="preserve"> </v>
      </c>
      <c r="AS24" s="102">
        <f t="shared" si="4"/>
        <v>1</v>
      </c>
      <c r="AT24" s="103" t="str">
        <f t="shared" si="4"/>
        <v xml:space="preserve"> </v>
      </c>
      <c r="AU24" s="104" t="str">
        <f t="shared" si="4"/>
        <v xml:space="preserve"> </v>
      </c>
      <c r="AV24" s="105" t="str">
        <f t="shared" si="4"/>
        <v xml:space="preserve"> </v>
      </c>
      <c r="AW24" s="106" t="str">
        <f t="shared" si="4"/>
        <v xml:space="preserve"> </v>
      </c>
      <c r="AX24" s="102" t="str">
        <f t="shared" si="4"/>
        <v xml:space="preserve"> </v>
      </c>
      <c r="AY24" s="103" t="str">
        <f t="shared" si="4"/>
        <v xml:space="preserve"> </v>
      </c>
      <c r="AZ24" s="104" t="str">
        <f t="shared" si="4"/>
        <v xml:space="preserve"> </v>
      </c>
      <c r="BA24" s="107" t="str">
        <f t="shared" si="4"/>
        <v xml:space="preserve"> </v>
      </c>
      <c r="BB24" s="101" t="str">
        <f t="shared" si="4"/>
        <v xml:space="preserve"> </v>
      </c>
      <c r="BC24" s="102" t="str">
        <f t="shared" si="4"/>
        <v xml:space="preserve"> </v>
      </c>
      <c r="BD24" s="103" t="str">
        <f t="shared" si="4"/>
        <v xml:space="preserve"> </v>
      </c>
      <c r="BE24" s="104" t="str">
        <f t="shared" si="4"/>
        <v xml:space="preserve"> </v>
      </c>
      <c r="BF24" s="105" t="str">
        <f t="shared" si="4"/>
        <v xml:space="preserve"> </v>
      </c>
      <c r="BG24" s="106" t="str">
        <f t="shared" si="2"/>
        <v xml:space="preserve"> </v>
      </c>
      <c r="BH24" s="102">
        <f t="shared" si="2"/>
        <v>1</v>
      </c>
      <c r="BI24" s="103" t="str">
        <f t="shared" si="2"/>
        <v xml:space="preserve"> </v>
      </c>
      <c r="BJ24" s="104" t="str">
        <f t="shared" si="2"/>
        <v xml:space="preserve"> </v>
      </c>
      <c r="BK24" s="107" t="str">
        <f t="shared" si="2"/>
        <v xml:space="preserve"> </v>
      </c>
      <c r="BL24" s="101" t="str">
        <f t="shared" si="2"/>
        <v xml:space="preserve"> </v>
      </c>
      <c r="BM24" s="102" t="str">
        <f t="shared" si="2"/>
        <v xml:space="preserve"> </v>
      </c>
      <c r="BN24" s="103" t="str">
        <f t="shared" si="2"/>
        <v xml:space="preserve"> </v>
      </c>
      <c r="BO24" s="104" t="str">
        <f t="shared" si="2"/>
        <v xml:space="preserve"> </v>
      </c>
      <c r="BP24" s="105" t="str">
        <f t="shared" si="2"/>
        <v xml:space="preserve"> </v>
      </c>
      <c r="BQ24" s="106">
        <f t="shared" si="2"/>
        <v>2</v>
      </c>
      <c r="BR24" s="102">
        <f t="shared" si="2"/>
        <v>1</v>
      </c>
      <c r="BS24" s="103" t="str">
        <f t="shared" si="2"/>
        <v xml:space="preserve"> </v>
      </c>
      <c r="BT24" s="104" t="str">
        <f t="shared" si="2"/>
        <v xml:space="preserve"> </v>
      </c>
      <c r="BU24" s="107" t="str">
        <f t="shared" si="2"/>
        <v xml:space="preserve"> </v>
      </c>
      <c r="BV24" s="101" t="str">
        <f t="shared" ref="BV24:BV37" si="5">IF(AF24&gt;0,AF24, $A$57)</f>
        <v xml:space="preserve"> </v>
      </c>
      <c r="BW24" s="102">
        <f t="shared" si="3"/>
        <v>1</v>
      </c>
      <c r="BX24" s="103" t="str">
        <f t="shared" si="3"/>
        <v xml:space="preserve"> </v>
      </c>
      <c r="BY24" s="104" t="str">
        <f t="shared" si="3"/>
        <v xml:space="preserve"> </v>
      </c>
      <c r="BZ24" s="105" t="str">
        <f t="shared" si="3"/>
        <v xml:space="preserve"> </v>
      </c>
      <c r="CA24" s="106" t="str">
        <f t="shared" si="3"/>
        <v xml:space="preserve"> </v>
      </c>
      <c r="CB24" s="102">
        <f t="shared" si="3"/>
        <v>1</v>
      </c>
      <c r="CC24" s="103" t="str">
        <f t="shared" si="3"/>
        <v xml:space="preserve"> </v>
      </c>
      <c r="CD24" s="104" t="str">
        <f t="shared" si="3"/>
        <v xml:space="preserve"> </v>
      </c>
      <c r="CE24" s="107" t="str">
        <f t="shared" si="3"/>
        <v xml:space="preserve"> </v>
      </c>
      <c r="CF24" s="180"/>
      <c r="CH24" t="s">
        <v>93</v>
      </c>
      <c r="CI24">
        <v>70</v>
      </c>
      <c r="CJ24" t="s">
        <v>93</v>
      </c>
    </row>
    <row r="25" spans="1:88" ht="12.75" customHeight="1" x14ac:dyDescent="0.25">
      <c r="A25" t="s">
        <v>58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3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2</v>
      </c>
      <c r="AC25">
        <v>0</v>
      </c>
      <c r="AD25">
        <v>0</v>
      </c>
      <c r="AE25">
        <v>0</v>
      </c>
      <c r="AF25">
        <v>1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1</v>
      </c>
      <c r="AN25">
        <v>0</v>
      </c>
      <c r="AO25">
        <v>2</v>
      </c>
      <c r="AP25" s="65">
        <f>VLOOKUP(A25,$CH$3:$CI$38,2,FALSE)</f>
        <v>50</v>
      </c>
      <c r="AQ25" s="100" t="str">
        <f t="shared" si="1"/>
        <v>TS10</v>
      </c>
      <c r="AR25" s="101">
        <f t="shared" si="4"/>
        <v>1</v>
      </c>
      <c r="AS25" s="102">
        <f t="shared" si="4"/>
        <v>1</v>
      </c>
      <c r="AT25" s="103" t="str">
        <f t="shared" si="4"/>
        <v xml:space="preserve"> </v>
      </c>
      <c r="AU25" s="104" t="str">
        <f t="shared" si="4"/>
        <v xml:space="preserve"> </v>
      </c>
      <c r="AV25" s="105" t="str">
        <f t="shared" si="4"/>
        <v xml:space="preserve"> </v>
      </c>
      <c r="AW25" s="106" t="str">
        <f t="shared" si="4"/>
        <v xml:space="preserve"> </v>
      </c>
      <c r="AX25" s="102">
        <f t="shared" si="4"/>
        <v>2</v>
      </c>
      <c r="AY25" s="103" t="str">
        <f t="shared" si="4"/>
        <v xml:space="preserve"> </v>
      </c>
      <c r="AZ25" s="104" t="str">
        <f t="shared" si="4"/>
        <v xml:space="preserve"> </v>
      </c>
      <c r="BA25" s="107" t="str">
        <f t="shared" si="4"/>
        <v xml:space="preserve"> </v>
      </c>
      <c r="BB25" s="101" t="str">
        <f t="shared" si="4"/>
        <v xml:space="preserve"> </v>
      </c>
      <c r="BC25" s="102">
        <f t="shared" si="4"/>
        <v>3</v>
      </c>
      <c r="BD25" s="103" t="str">
        <f t="shared" si="4"/>
        <v xml:space="preserve"> </v>
      </c>
      <c r="BE25" s="104" t="str">
        <f t="shared" si="4"/>
        <v xml:space="preserve"> </v>
      </c>
      <c r="BF25" s="105" t="str">
        <f t="shared" si="4"/>
        <v xml:space="preserve"> </v>
      </c>
      <c r="BG25" s="106" t="str">
        <f t="shared" si="4"/>
        <v xml:space="preserve"> </v>
      </c>
      <c r="BH25" s="102">
        <f t="shared" ref="BH25:BW38" si="6">IF(R25&gt;0,R25, $A$57)</f>
        <v>3</v>
      </c>
      <c r="BI25" s="103" t="str">
        <f t="shared" si="6"/>
        <v xml:space="preserve"> </v>
      </c>
      <c r="BJ25" s="104" t="str">
        <f t="shared" si="6"/>
        <v xml:space="preserve"> </v>
      </c>
      <c r="BK25" s="107" t="str">
        <f t="shared" si="6"/>
        <v xml:space="preserve"> </v>
      </c>
      <c r="BL25" s="101">
        <f t="shared" si="6"/>
        <v>1</v>
      </c>
      <c r="BM25" s="102" t="str">
        <f t="shared" si="6"/>
        <v xml:space="preserve"> </v>
      </c>
      <c r="BN25" s="103" t="str">
        <f t="shared" si="6"/>
        <v xml:space="preserve"> </v>
      </c>
      <c r="BO25" s="104" t="str">
        <f t="shared" si="6"/>
        <v xml:space="preserve"> </v>
      </c>
      <c r="BP25" s="105">
        <f t="shared" si="6"/>
        <v>1</v>
      </c>
      <c r="BQ25" s="106">
        <f t="shared" si="6"/>
        <v>1</v>
      </c>
      <c r="BR25" s="102">
        <f t="shared" si="6"/>
        <v>2</v>
      </c>
      <c r="BS25" s="103" t="str">
        <f t="shared" si="6"/>
        <v xml:space="preserve"> </v>
      </c>
      <c r="BT25" s="104" t="str">
        <f t="shared" si="6"/>
        <v xml:space="preserve"> </v>
      </c>
      <c r="BU25" s="107" t="str">
        <f t="shared" si="6"/>
        <v xml:space="preserve"> </v>
      </c>
      <c r="BV25" s="101">
        <f t="shared" si="5"/>
        <v>1</v>
      </c>
      <c r="BW25" s="102">
        <f t="shared" si="3"/>
        <v>2</v>
      </c>
      <c r="BX25" s="103" t="str">
        <f t="shared" si="3"/>
        <v xml:space="preserve"> </v>
      </c>
      <c r="BY25" s="104" t="str">
        <f t="shared" si="3"/>
        <v xml:space="preserve"> </v>
      </c>
      <c r="BZ25" s="105" t="str">
        <f t="shared" si="3"/>
        <v xml:space="preserve"> </v>
      </c>
      <c r="CA25" s="106" t="str">
        <f t="shared" si="3"/>
        <v xml:space="preserve"> </v>
      </c>
      <c r="CB25" s="102">
        <f t="shared" si="3"/>
        <v>1</v>
      </c>
      <c r="CC25" s="103">
        <f t="shared" si="3"/>
        <v>1</v>
      </c>
      <c r="CD25" s="104" t="str">
        <f t="shared" si="3"/>
        <v xml:space="preserve"> </v>
      </c>
      <c r="CE25" s="107">
        <f t="shared" si="3"/>
        <v>2</v>
      </c>
      <c r="CF25" s="180"/>
      <c r="CH25" t="s">
        <v>85</v>
      </c>
      <c r="CI25">
        <v>30</v>
      </c>
      <c r="CJ25" t="s">
        <v>85</v>
      </c>
    </row>
    <row r="26" spans="1:88" ht="12.75" customHeight="1" x14ac:dyDescent="0.25">
      <c r="A26" t="s">
        <v>89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0</v>
      </c>
      <c r="AI26">
        <v>0</v>
      </c>
      <c r="AJ26">
        <v>1</v>
      </c>
      <c r="AK26">
        <v>1</v>
      </c>
      <c r="AL26">
        <v>1</v>
      </c>
      <c r="AM26">
        <v>0</v>
      </c>
      <c r="AN26">
        <v>0</v>
      </c>
      <c r="AO26">
        <v>0</v>
      </c>
      <c r="AP26" s="65">
        <f>VLOOKUP(A26,$CH$3:$CI$38,2,FALSE)</f>
        <v>50</v>
      </c>
      <c r="AQ26" s="100" t="str">
        <f t="shared" si="1"/>
        <v>TS44</v>
      </c>
      <c r="AR26" s="101">
        <f t="shared" si="4"/>
        <v>1</v>
      </c>
      <c r="AS26" s="102">
        <f t="shared" si="4"/>
        <v>1</v>
      </c>
      <c r="AT26" s="103" t="str">
        <f t="shared" si="4"/>
        <v xml:space="preserve"> </v>
      </c>
      <c r="AU26" s="104" t="str">
        <f t="shared" si="4"/>
        <v xml:space="preserve"> </v>
      </c>
      <c r="AV26" s="105" t="str">
        <f t="shared" si="4"/>
        <v xml:space="preserve"> </v>
      </c>
      <c r="AW26" s="106" t="str">
        <f t="shared" si="4"/>
        <v xml:space="preserve"> </v>
      </c>
      <c r="AX26" s="102" t="str">
        <f t="shared" si="4"/>
        <v xml:space="preserve"> </v>
      </c>
      <c r="AY26" s="103" t="str">
        <f t="shared" si="4"/>
        <v xml:space="preserve"> </v>
      </c>
      <c r="AZ26" s="104" t="str">
        <f t="shared" si="4"/>
        <v xml:space="preserve"> </v>
      </c>
      <c r="BA26" s="107" t="str">
        <f t="shared" si="4"/>
        <v xml:space="preserve"> </v>
      </c>
      <c r="BB26" s="101" t="str">
        <f t="shared" si="4"/>
        <v xml:space="preserve"> </v>
      </c>
      <c r="BC26" s="102">
        <f t="shared" si="4"/>
        <v>2</v>
      </c>
      <c r="BD26" s="103" t="str">
        <f t="shared" si="4"/>
        <v xml:space="preserve"> </v>
      </c>
      <c r="BE26" s="104" t="str">
        <f t="shared" si="4"/>
        <v xml:space="preserve"> </v>
      </c>
      <c r="BF26" s="105" t="str">
        <f t="shared" ref="BF26:BG37" si="7">IF(P26&gt;0,P26, $A$57)</f>
        <v xml:space="preserve"> </v>
      </c>
      <c r="BG26" s="106" t="str">
        <f t="shared" si="7"/>
        <v xml:space="preserve"> </v>
      </c>
      <c r="BH26" s="102">
        <f t="shared" si="6"/>
        <v>2</v>
      </c>
      <c r="BI26" s="103" t="str">
        <f t="shared" si="6"/>
        <v xml:space="preserve"> </v>
      </c>
      <c r="BJ26" s="104" t="str">
        <f t="shared" si="6"/>
        <v xml:space="preserve"> </v>
      </c>
      <c r="BK26" s="107" t="str">
        <f t="shared" si="6"/>
        <v xml:space="preserve"> </v>
      </c>
      <c r="BL26" s="101" t="str">
        <f t="shared" si="6"/>
        <v xml:space="preserve"> </v>
      </c>
      <c r="BM26" s="102" t="str">
        <f t="shared" si="6"/>
        <v xml:space="preserve"> </v>
      </c>
      <c r="BN26" s="103" t="str">
        <f t="shared" si="6"/>
        <v xml:space="preserve"> </v>
      </c>
      <c r="BO26" s="104" t="str">
        <f t="shared" si="6"/>
        <v xml:space="preserve"> </v>
      </c>
      <c r="BP26" s="105" t="str">
        <f t="shared" si="6"/>
        <v xml:space="preserve"> </v>
      </c>
      <c r="BQ26" s="106">
        <f t="shared" si="6"/>
        <v>1</v>
      </c>
      <c r="BR26" s="102">
        <f t="shared" si="6"/>
        <v>1</v>
      </c>
      <c r="BS26" s="103" t="str">
        <f t="shared" si="6"/>
        <v xml:space="preserve"> </v>
      </c>
      <c r="BT26" s="104" t="str">
        <f t="shared" si="6"/>
        <v xml:space="preserve"> </v>
      </c>
      <c r="BU26" s="107" t="str">
        <f t="shared" si="6"/>
        <v xml:space="preserve"> </v>
      </c>
      <c r="BV26" s="101" t="str">
        <f t="shared" si="5"/>
        <v xml:space="preserve"> </v>
      </c>
      <c r="BW26" s="102">
        <f t="shared" si="3"/>
        <v>2</v>
      </c>
      <c r="BX26" s="103" t="str">
        <f t="shared" si="3"/>
        <v xml:space="preserve"> </v>
      </c>
      <c r="BY26" s="104" t="str">
        <f t="shared" si="3"/>
        <v xml:space="preserve"> </v>
      </c>
      <c r="BZ26" s="105">
        <f t="shared" si="3"/>
        <v>1</v>
      </c>
      <c r="CA26" s="106">
        <f t="shared" si="3"/>
        <v>1</v>
      </c>
      <c r="CB26" s="102">
        <f t="shared" si="3"/>
        <v>1</v>
      </c>
      <c r="CC26" s="103" t="str">
        <f t="shared" si="3"/>
        <v xml:space="preserve"> </v>
      </c>
      <c r="CD26" s="104" t="str">
        <f t="shared" si="3"/>
        <v xml:space="preserve"> </v>
      </c>
      <c r="CE26" s="107" t="str">
        <f t="shared" si="3"/>
        <v xml:space="preserve"> </v>
      </c>
      <c r="CF26" s="180"/>
      <c r="CH26" t="s">
        <v>61</v>
      </c>
      <c r="CI26">
        <v>30</v>
      </c>
      <c r="CJ26" t="s">
        <v>61</v>
      </c>
    </row>
    <row r="27" spans="1:88" ht="12.75" customHeight="1" x14ac:dyDescent="0.25">
      <c r="A27" t="s">
        <v>56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0</v>
      </c>
      <c r="AP27" s="65">
        <f>VLOOKUP(A27,$CH$3:$CI$38,2,FALSE)</f>
        <v>50</v>
      </c>
      <c r="AQ27" s="100" t="str">
        <f t="shared" si="1"/>
        <v>TS8</v>
      </c>
      <c r="AR27" s="101">
        <f t="shared" ref="AR27:BG38" si="8">IF(B27&gt;0,B27, $A$57)</f>
        <v>1</v>
      </c>
      <c r="AS27" s="102" t="str">
        <f t="shared" si="8"/>
        <v xml:space="preserve"> </v>
      </c>
      <c r="AT27" s="103" t="str">
        <f t="shared" si="8"/>
        <v xml:space="preserve"> </v>
      </c>
      <c r="AU27" s="104" t="str">
        <f t="shared" si="8"/>
        <v xml:space="preserve"> </v>
      </c>
      <c r="AV27" s="105" t="str">
        <f t="shared" si="8"/>
        <v xml:space="preserve"> </v>
      </c>
      <c r="AW27" s="106">
        <f t="shared" si="8"/>
        <v>1</v>
      </c>
      <c r="AX27" s="102">
        <f t="shared" si="8"/>
        <v>1</v>
      </c>
      <c r="AY27" s="103" t="str">
        <f t="shared" si="8"/>
        <v xml:space="preserve"> </v>
      </c>
      <c r="AZ27" s="104" t="str">
        <f t="shared" si="8"/>
        <v xml:space="preserve"> </v>
      </c>
      <c r="BA27" s="107" t="str">
        <f t="shared" si="8"/>
        <v xml:space="preserve"> </v>
      </c>
      <c r="BB27" s="101" t="str">
        <f t="shared" si="8"/>
        <v xml:space="preserve"> </v>
      </c>
      <c r="BC27" s="102">
        <f t="shared" si="8"/>
        <v>2</v>
      </c>
      <c r="BD27" s="103" t="str">
        <f t="shared" si="8"/>
        <v xml:space="preserve"> </v>
      </c>
      <c r="BE27" s="104" t="str">
        <f t="shared" si="8"/>
        <v xml:space="preserve"> </v>
      </c>
      <c r="BF27" s="105" t="str">
        <f t="shared" si="7"/>
        <v xml:space="preserve"> </v>
      </c>
      <c r="BG27" s="106">
        <f t="shared" si="7"/>
        <v>1</v>
      </c>
      <c r="BH27" s="102">
        <f t="shared" si="6"/>
        <v>1</v>
      </c>
      <c r="BI27" s="103" t="str">
        <f t="shared" si="6"/>
        <v xml:space="preserve"> </v>
      </c>
      <c r="BJ27" s="104" t="str">
        <f t="shared" si="6"/>
        <v xml:space="preserve"> </v>
      </c>
      <c r="BK27" s="107" t="str">
        <f t="shared" si="6"/>
        <v xml:space="preserve"> </v>
      </c>
      <c r="BL27" s="101" t="str">
        <f t="shared" si="6"/>
        <v xml:space="preserve"> </v>
      </c>
      <c r="BM27" s="102" t="str">
        <f t="shared" si="6"/>
        <v xml:space="preserve"> </v>
      </c>
      <c r="BN27" s="103" t="str">
        <f t="shared" si="6"/>
        <v xml:space="preserve"> </v>
      </c>
      <c r="BO27" s="104" t="str">
        <f t="shared" si="6"/>
        <v xml:space="preserve"> </v>
      </c>
      <c r="BP27" s="105" t="str">
        <f t="shared" si="6"/>
        <v xml:space="preserve"> </v>
      </c>
      <c r="BQ27" s="106">
        <f t="shared" si="6"/>
        <v>1</v>
      </c>
      <c r="BR27" s="102">
        <f t="shared" si="6"/>
        <v>1</v>
      </c>
      <c r="BS27" s="103" t="str">
        <f t="shared" si="6"/>
        <v xml:space="preserve"> </v>
      </c>
      <c r="BT27" s="104" t="str">
        <f t="shared" si="6"/>
        <v xml:space="preserve"> </v>
      </c>
      <c r="BU27" s="107" t="str">
        <f t="shared" si="6"/>
        <v xml:space="preserve"> </v>
      </c>
      <c r="BV27" s="101" t="str">
        <f t="shared" si="5"/>
        <v xml:space="preserve"> </v>
      </c>
      <c r="BW27" s="102">
        <f t="shared" si="3"/>
        <v>2</v>
      </c>
      <c r="BX27" s="103" t="str">
        <f t="shared" si="3"/>
        <v xml:space="preserve"> </v>
      </c>
      <c r="BY27" s="104" t="str">
        <f t="shared" si="3"/>
        <v xml:space="preserve"> </v>
      </c>
      <c r="BZ27" s="105">
        <f t="shared" si="3"/>
        <v>1</v>
      </c>
      <c r="CA27" s="106" t="str">
        <f t="shared" si="3"/>
        <v xml:space="preserve"> </v>
      </c>
      <c r="CB27" s="102">
        <f t="shared" si="3"/>
        <v>1</v>
      </c>
      <c r="CC27" s="103" t="str">
        <f t="shared" si="3"/>
        <v xml:space="preserve"> </v>
      </c>
      <c r="CD27" s="104" t="str">
        <f t="shared" si="3"/>
        <v xml:space="preserve"> </v>
      </c>
      <c r="CE27" s="107" t="str">
        <f t="shared" si="3"/>
        <v xml:space="preserve"> </v>
      </c>
      <c r="CF27" s="180"/>
      <c r="CH27" t="s">
        <v>90</v>
      </c>
      <c r="CI27">
        <v>50</v>
      </c>
      <c r="CJ27" t="s">
        <v>90</v>
      </c>
    </row>
    <row r="28" spans="1:88" ht="12.75" customHeight="1" x14ac:dyDescent="0.25">
      <c r="A28" t="s">
        <v>86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1</v>
      </c>
      <c r="R28">
        <v>2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1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 s="65">
        <f>VLOOKUP(A28,$CH$3:$CI$38,2,FALSE)</f>
        <v>50</v>
      </c>
      <c r="AQ28" s="100" t="str">
        <f t="shared" si="1"/>
        <v>TS40</v>
      </c>
      <c r="AR28" s="101">
        <f t="shared" si="8"/>
        <v>1</v>
      </c>
      <c r="AS28" s="102" t="str">
        <f t="shared" si="8"/>
        <v xml:space="preserve"> </v>
      </c>
      <c r="AT28" s="103" t="str">
        <f t="shared" si="8"/>
        <v xml:space="preserve"> </v>
      </c>
      <c r="AU28" s="104" t="str">
        <f t="shared" si="8"/>
        <v xml:space="preserve"> </v>
      </c>
      <c r="AV28" s="105" t="str">
        <f t="shared" si="8"/>
        <v xml:space="preserve"> </v>
      </c>
      <c r="AW28" s="106" t="str">
        <f t="shared" si="8"/>
        <v xml:space="preserve"> </v>
      </c>
      <c r="AX28" s="102">
        <f t="shared" si="8"/>
        <v>2</v>
      </c>
      <c r="AY28" s="103" t="str">
        <f t="shared" si="8"/>
        <v xml:space="preserve"> </v>
      </c>
      <c r="AZ28" s="104" t="str">
        <f t="shared" si="8"/>
        <v xml:space="preserve"> </v>
      </c>
      <c r="BA28" s="107" t="str">
        <f t="shared" si="8"/>
        <v xml:space="preserve"> </v>
      </c>
      <c r="BB28" s="101" t="str">
        <f t="shared" si="8"/>
        <v xml:space="preserve"> </v>
      </c>
      <c r="BC28" s="102">
        <f t="shared" si="8"/>
        <v>1</v>
      </c>
      <c r="BD28" s="103" t="str">
        <f t="shared" si="8"/>
        <v xml:space="preserve"> </v>
      </c>
      <c r="BE28" s="104" t="str">
        <f t="shared" si="8"/>
        <v xml:space="preserve"> </v>
      </c>
      <c r="BF28" s="105" t="str">
        <f t="shared" si="7"/>
        <v xml:space="preserve"> </v>
      </c>
      <c r="BG28" s="106">
        <f t="shared" si="7"/>
        <v>1</v>
      </c>
      <c r="BH28" s="102">
        <f t="shared" si="6"/>
        <v>2</v>
      </c>
      <c r="BI28" s="103" t="str">
        <f t="shared" si="6"/>
        <v xml:space="preserve"> </v>
      </c>
      <c r="BJ28" s="104" t="str">
        <f t="shared" si="6"/>
        <v xml:space="preserve"> </v>
      </c>
      <c r="BK28" s="107" t="str">
        <f t="shared" si="6"/>
        <v xml:space="preserve"> </v>
      </c>
      <c r="BL28" s="101">
        <f t="shared" si="6"/>
        <v>1</v>
      </c>
      <c r="BM28" s="102" t="str">
        <f t="shared" si="6"/>
        <v xml:space="preserve"> </v>
      </c>
      <c r="BN28" s="103" t="str">
        <f t="shared" si="6"/>
        <v xml:space="preserve"> </v>
      </c>
      <c r="BO28" s="104" t="str">
        <f t="shared" si="6"/>
        <v xml:space="preserve"> </v>
      </c>
      <c r="BP28" s="105">
        <f t="shared" si="6"/>
        <v>1</v>
      </c>
      <c r="BQ28" s="106">
        <f t="shared" si="6"/>
        <v>1</v>
      </c>
      <c r="BR28" s="102">
        <f t="shared" si="6"/>
        <v>1</v>
      </c>
      <c r="BS28" s="103" t="str">
        <f t="shared" si="6"/>
        <v xml:space="preserve"> </v>
      </c>
      <c r="BT28" s="104" t="str">
        <f t="shared" si="6"/>
        <v xml:space="preserve"> </v>
      </c>
      <c r="BU28" s="107" t="str">
        <f t="shared" si="6"/>
        <v xml:space="preserve"> </v>
      </c>
      <c r="BV28" s="101" t="str">
        <f t="shared" si="5"/>
        <v xml:space="preserve"> </v>
      </c>
      <c r="BW28" s="102">
        <f t="shared" si="3"/>
        <v>2</v>
      </c>
      <c r="BX28" s="103">
        <f t="shared" si="3"/>
        <v>1</v>
      </c>
      <c r="BY28" s="104" t="str">
        <f t="shared" si="3"/>
        <v xml:space="preserve"> </v>
      </c>
      <c r="BZ28" s="105" t="str">
        <f t="shared" si="3"/>
        <v xml:space="preserve"> </v>
      </c>
      <c r="CA28" s="106" t="str">
        <f t="shared" si="3"/>
        <v xml:space="preserve"> </v>
      </c>
      <c r="CB28" s="102">
        <f t="shared" si="3"/>
        <v>1</v>
      </c>
      <c r="CC28" s="103" t="str">
        <f t="shared" si="3"/>
        <v xml:space="preserve"> </v>
      </c>
      <c r="CD28" s="104" t="str">
        <f t="shared" si="3"/>
        <v xml:space="preserve"> </v>
      </c>
      <c r="CE28" s="107" t="str">
        <f t="shared" si="3"/>
        <v xml:space="preserve"> </v>
      </c>
      <c r="CF28" s="180"/>
      <c r="CH28" t="s">
        <v>63</v>
      </c>
      <c r="CI28">
        <v>50</v>
      </c>
      <c r="CJ28" t="s">
        <v>63</v>
      </c>
    </row>
    <row r="29" spans="1:88" ht="12.75" customHeight="1" x14ac:dyDescent="0.25">
      <c r="A29" t="s">
        <v>74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2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1</v>
      </c>
      <c r="R29">
        <v>2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 s="65">
        <f>VLOOKUP(A29,$CH$3:$CI$38,2,FALSE)</f>
        <v>50</v>
      </c>
      <c r="AQ29" s="100" t="str">
        <f t="shared" si="1"/>
        <v>TS28</v>
      </c>
      <c r="AR29" s="101">
        <f t="shared" si="8"/>
        <v>1</v>
      </c>
      <c r="AS29" s="102" t="str">
        <f t="shared" si="8"/>
        <v xml:space="preserve"> </v>
      </c>
      <c r="AT29" s="103" t="str">
        <f t="shared" si="8"/>
        <v xml:space="preserve"> </v>
      </c>
      <c r="AU29" s="104" t="str">
        <f t="shared" si="8"/>
        <v xml:space="preserve"> </v>
      </c>
      <c r="AV29" s="105" t="str">
        <f t="shared" si="8"/>
        <v xml:space="preserve"> </v>
      </c>
      <c r="AW29" s="106" t="str">
        <f t="shared" si="8"/>
        <v xml:space="preserve"> </v>
      </c>
      <c r="AX29" s="102">
        <f t="shared" si="8"/>
        <v>2</v>
      </c>
      <c r="AY29" s="103" t="str">
        <f t="shared" si="8"/>
        <v xml:space="preserve"> </v>
      </c>
      <c r="AZ29" s="104" t="str">
        <f t="shared" si="8"/>
        <v xml:space="preserve"> </v>
      </c>
      <c r="BA29" s="107" t="str">
        <f t="shared" si="8"/>
        <v xml:space="preserve"> </v>
      </c>
      <c r="BB29" s="101" t="str">
        <f t="shared" si="8"/>
        <v xml:space="preserve"> </v>
      </c>
      <c r="BC29" s="102">
        <f t="shared" si="8"/>
        <v>2</v>
      </c>
      <c r="BD29" s="103" t="str">
        <f t="shared" si="8"/>
        <v xml:space="preserve"> </v>
      </c>
      <c r="BE29" s="104" t="str">
        <f t="shared" si="8"/>
        <v xml:space="preserve"> </v>
      </c>
      <c r="BF29" s="105" t="str">
        <f t="shared" si="7"/>
        <v xml:space="preserve"> </v>
      </c>
      <c r="BG29" s="106">
        <f t="shared" si="7"/>
        <v>1</v>
      </c>
      <c r="BH29" s="102">
        <f t="shared" si="6"/>
        <v>2</v>
      </c>
      <c r="BI29" s="103" t="str">
        <f t="shared" si="6"/>
        <v xml:space="preserve"> </v>
      </c>
      <c r="BJ29" s="104" t="str">
        <f t="shared" si="6"/>
        <v xml:space="preserve"> </v>
      </c>
      <c r="BK29" s="107" t="str">
        <f t="shared" si="6"/>
        <v xml:space="preserve"> </v>
      </c>
      <c r="BL29" s="101">
        <f t="shared" si="6"/>
        <v>1</v>
      </c>
      <c r="BM29" s="102" t="str">
        <f t="shared" si="6"/>
        <v xml:space="preserve"> </v>
      </c>
      <c r="BN29" s="103" t="str">
        <f t="shared" si="6"/>
        <v xml:space="preserve"> </v>
      </c>
      <c r="BO29" s="104" t="str">
        <f t="shared" si="6"/>
        <v xml:space="preserve"> </v>
      </c>
      <c r="BP29" s="105">
        <f t="shared" si="6"/>
        <v>1</v>
      </c>
      <c r="BQ29" s="106">
        <f t="shared" si="6"/>
        <v>1</v>
      </c>
      <c r="BR29" s="102">
        <f t="shared" si="6"/>
        <v>1</v>
      </c>
      <c r="BS29" s="103" t="str">
        <f t="shared" si="6"/>
        <v xml:space="preserve"> </v>
      </c>
      <c r="BT29" s="104" t="str">
        <f t="shared" si="6"/>
        <v xml:space="preserve"> </v>
      </c>
      <c r="BU29" s="107" t="str">
        <f t="shared" si="6"/>
        <v xml:space="preserve"> </v>
      </c>
      <c r="BV29" s="101">
        <f t="shared" si="5"/>
        <v>1</v>
      </c>
      <c r="BW29" s="102">
        <f t="shared" si="3"/>
        <v>1</v>
      </c>
      <c r="BX29" s="103" t="str">
        <f t="shared" si="3"/>
        <v xml:space="preserve"> </v>
      </c>
      <c r="BY29" s="104" t="str">
        <f t="shared" si="3"/>
        <v xml:space="preserve"> </v>
      </c>
      <c r="BZ29" s="105" t="str">
        <f t="shared" si="3"/>
        <v xml:space="preserve"> </v>
      </c>
      <c r="CA29" s="106">
        <f t="shared" si="3"/>
        <v>1</v>
      </c>
      <c r="CB29" s="102">
        <f t="shared" si="3"/>
        <v>1</v>
      </c>
      <c r="CC29" s="103" t="str">
        <f t="shared" si="3"/>
        <v xml:space="preserve"> </v>
      </c>
      <c r="CD29" s="104" t="str">
        <f t="shared" si="3"/>
        <v xml:space="preserve"> </v>
      </c>
      <c r="CE29" s="107" t="str">
        <f t="shared" si="3"/>
        <v xml:space="preserve"> </v>
      </c>
      <c r="CF29" s="180"/>
      <c r="CH29" t="s">
        <v>71</v>
      </c>
      <c r="CI29">
        <v>70</v>
      </c>
      <c r="CJ29" t="s">
        <v>71</v>
      </c>
    </row>
    <row r="30" spans="1:88" ht="12.75" customHeight="1" thickBot="1" x14ac:dyDescent="0.3">
      <c r="A30" t="s">
        <v>63</v>
      </c>
      <c r="B30">
        <v>1</v>
      </c>
      <c r="C30">
        <v>0</v>
      </c>
      <c r="D30">
        <v>0</v>
      </c>
      <c r="E30">
        <v>0</v>
      </c>
      <c r="F30">
        <v>0</v>
      </c>
      <c r="G30">
        <v>2</v>
      </c>
      <c r="H30">
        <v>1</v>
      </c>
      <c r="I30">
        <v>0</v>
      </c>
      <c r="J30">
        <v>0</v>
      </c>
      <c r="K30">
        <v>0</v>
      </c>
      <c r="L30">
        <v>1</v>
      </c>
      <c r="M30">
        <v>2</v>
      </c>
      <c r="N30">
        <v>0</v>
      </c>
      <c r="O30">
        <v>0</v>
      </c>
      <c r="P30">
        <v>0</v>
      </c>
      <c r="Q30">
        <v>2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 s="65">
        <f>VLOOKUP(A30,$CH$3:$CI$38,2,FALSE)</f>
        <v>50</v>
      </c>
      <c r="AQ30" s="108" t="str">
        <f t="shared" si="1"/>
        <v>TS16</v>
      </c>
      <c r="AR30" s="109">
        <f t="shared" si="8"/>
        <v>1</v>
      </c>
      <c r="AS30" s="110" t="str">
        <f t="shared" si="8"/>
        <v xml:space="preserve"> </v>
      </c>
      <c r="AT30" s="111" t="str">
        <f t="shared" si="8"/>
        <v xml:space="preserve"> </v>
      </c>
      <c r="AU30" s="112" t="str">
        <f t="shared" si="8"/>
        <v xml:space="preserve"> </v>
      </c>
      <c r="AV30" s="113" t="str">
        <f t="shared" si="8"/>
        <v xml:space="preserve"> </v>
      </c>
      <c r="AW30" s="114">
        <f t="shared" si="8"/>
        <v>2</v>
      </c>
      <c r="AX30" s="110">
        <f t="shared" si="8"/>
        <v>1</v>
      </c>
      <c r="AY30" s="111" t="str">
        <f t="shared" si="8"/>
        <v xml:space="preserve"> </v>
      </c>
      <c r="AZ30" s="112" t="str">
        <f t="shared" si="8"/>
        <v xml:space="preserve"> </v>
      </c>
      <c r="BA30" s="115" t="str">
        <f t="shared" si="8"/>
        <v xml:space="preserve"> </v>
      </c>
      <c r="BB30" s="109">
        <f t="shared" si="8"/>
        <v>1</v>
      </c>
      <c r="BC30" s="110">
        <f t="shared" si="8"/>
        <v>2</v>
      </c>
      <c r="BD30" s="111" t="str">
        <f t="shared" si="8"/>
        <v xml:space="preserve"> </v>
      </c>
      <c r="BE30" s="112" t="str">
        <f t="shared" si="8"/>
        <v xml:space="preserve"> </v>
      </c>
      <c r="BF30" s="113" t="str">
        <f t="shared" si="7"/>
        <v xml:space="preserve"> </v>
      </c>
      <c r="BG30" s="114">
        <f t="shared" si="7"/>
        <v>2</v>
      </c>
      <c r="BH30" s="110">
        <f t="shared" si="6"/>
        <v>1</v>
      </c>
      <c r="BI30" s="111" t="str">
        <f t="shared" si="6"/>
        <v xml:space="preserve"> </v>
      </c>
      <c r="BJ30" s="112" t="str">
        <f t="shared" si="6"/>
        <v xml:space="preserve"> </v>
      </c>
      <c r="BK30" s="115" t="str">
        <f t="shared" si="6"/>
        <v xml:space="preserve"> </v>
      </c>
      <c r="BL30" s="109" t="str">
        <f t="shared" si="6"/>
        <v xml:space="preserve"> </v>
      </c>
      <c r="BM30" s="110" t="str">
        <f t="shared" si="6"/>
        <v xml:space="preserve"> </v>
      </c>
      <c r="BN30" s="111" t="str">
        <f t="shared" si="6"/>
        <v xml:space="preserve"> </v>
      </c>
      <c r="BO30" s="112" t="str">
        <f t="shared" si="6"/>
        <v xml:space="preserve"> </v>
      </c>
      <c r="BP30" s="113" t="str">
        <f t="shared" si="6"/>
        <v xml:space="preserve"> </v>
      </c>
      <c r="BQ30" s="114">
        <f t="shared" si="6"/>
        <v>1</v>
      </c>
      <c r="BR30" s="110">
        <f t="shared" si="6"/>
        <v>1</v>
      </c>
      <c r="BS30" s="111" t="str">
        <f t="shared" si="6"/>
        <v xml:space="preserve"> </v>
      </c>
      <c r="BT30" s="112" t="str">
        <f t="shared" si="6"/>
        <v xml:space="preserve"> </v>
      </c>
      <c r="BU30" s="115" t="str">
        <f t="shared" si="6"/>
        <v xml:space="preserve"> </v>
      </c>
      <c r="BV30" s="109" t="str">
        <f t="shared" si="5"/>
        <v xml:space="preserve"> </v>
      </c>
      <c r="BW30" s="110">
        <f t="shared" si="3"/>
        <v>2</v>
      </c>
      <c r="BX30" s="111" t="str">
        <f t="shared" si="3"/>
        <v xml:space="preserve"> </v>
      </c>
      <c r="BY30" s="112" t="str">
        <f t="shared" si="3"/>
        <v xml:space="preserve"> </v>
      </c>
      <c r="BZ30" s="113" t="str">
        <f t="shared" si="3"/>
        <v xml:space="preserve"> </v>
      </c>
      <c r="CA30" s="114" t="str">
        <f t="shared" si="3"/>
        <v xml:space="preserve"> </v>
      </c>
      <c r="CB30" s="110">
        <f t="shared" si="3"/>
        <v>1</v>
      </c>
      <c r="CC30" s="111" t="str">
        <f t="shared" si="3"/>
        <v xml:space="preserve"> </v>
      </c>
      <c r="CD30" s="112" t="str">
        <f t="shared" si="3"/>
        <v xml:space="preserve"> </v>
      </c>
      <c r="CE30" s="115" t="str">
        <f t="shared" si="3"/>
        <v xml:space="preserve"> </v>
      </c>
      <c r="CF30" s="178"/>
      <c r="CH30" t="s">
        <v>60</v>
      </c>
      <c r="CI30">
        <v>70</v>
      </c>
      <c r="CJ30" t="s">
        <v>60</v>
      </c>
    </row>
    <row r="31" spans="1:88" ht="12.75" customHeight="1" x14ac:dyDescent="0.25">
      <c r="A31" t="s">
        <v>80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0</v>
      </c>
      <c r="T31">
        <v>2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</v>
      </c>
      <c r="AH31">
        <v>1</v>
      </c>
      <c r="AI31">
        <v>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 s="65">
        <f>VLOOKUP(A31,$CH$3:$CI$38,2,FALSE)</f>
        <v>30</v>
      </c>
      <c r="AQ31" s="116" t="str">
        <f t="shared" si="1"/>
        <v>TS34</v>
      </c>
      <c r="AR31" s="117" t="str">
        <f t="shared" si="8"/>
        <v xml:space="preserve"> </v>
      </c>
      <c r="AS31" s="118">
        <f t="shared" si="8"/>
        <v>1</v>
      </c>
      <c r="AT31" s="119" t="str">
        <f t="shared" si="8"/>
        <v xml:space="preserve"> </v>
      </c>
      <c r="AU31" s="120" t="str">
        <f t="shared" si="8"/>
        <v xml:space="preserve"> </v>
      </c>
      <c r="AV31" s="121">
        <f t="shared" si="8"/>
        <v>1</v>
      </c>
      <c r="AW31" s="122">
        <f t="shared" si="8"/>
        <v>1</v>
      </c>
      <c r="AX31" s="118">
        <f t="shared" si="8"/>
        <v>1</v>
      </c>
      <c r="AY31" s="119" t="str">
        <f t="shared" si="8"/>
        <v xml:space="preserve"> </v>
      </c>
      <c r="AZ31" s="120" t="str">
        <f t="shared" si="8"/>
        <v xml:space="preserve"> </v>
      </c>
      <c r="BA31" s="123" t="str">
        <f t="shared" si="8"/>
        <v xml:space="preserve"> </v>
      </c>
      <c r="BB31" s="117" t="str">
        <f t="shared" si="8"/>
        <v xml:space="preserve"> </v>
      </c>
      <c r="BC31" s="118" t="str">
        <f t="shared" si="8"/>
        <v xml:space="preserve"> </v>
      </c>
      <c r="BD31" s="119" t="str">
        <f t="shared" si="8"/>
        <v xml:space="preserve"> </v>
      </c>
      <c r="BE31" s="120" t="str">
        <f t="shared" si="8"/>
        <v xml:space="preserve"> </v>
      </c>
      <c r="BF31" s="121" t="str">
        <f t="shared" si="7"/>
        <v xml:space="preserve"> </v>
      </c>
      <c r="BG31" s="122" t="str">
        <f t="shared" si="7"/>
        <v xml:space="preserve"> </v>
      </c>
      <c r="BH31" s="118">
        <f t="shared" si="6"/>
        <v>2</v>
      </c>
      <c r="BI31" s="119" t="str">
        <f t="shared" si="6"/>
        <v xml:space="preserve"> </v>
      </c>
      <c r="BJ31" s="120">
        <f t="shared" si="6"/>
        <v>2</v>
      </c>
      <c r="BK31" s="123">
        <f t="shared" si="6"/>
        <v>1</v>
      </c>
      <c r="BL31" s="117" t="str">
        <f t="shared" si="6"/>
        <v xml:space="preserve"> </v>
      </c>
      <c r="BM31" s="118" t="str">
        <f t="shared" si="6"/>
        <v xml:space="preserve"> </v>
      </c>
      <c r="BN31" s="119" t="str">
        <f t="shared" si="6"/>
        <v xml:space="preserve"> </v>
      </c>
      <c r="BO31" s="120" t="str">
        <f t="shared" si="6"/>
        <v xml:space="preserve"> </v>
      </c>
      <c r="BP31" s="121" t="str">
        <f t="shared" si="6"/>
        <v xml:space="preserve"> </v>
      </c>
      <c r="BQ31" s="122" t="str">
        <f t="shared" si="6"/>
        <v xml:space="preserve"> </v>
      </c>
      <c r="BR31" s="118" t="str">
        <f t="shared" si="6"/>
        <v xml:space="preserve"> </v>
      </c>
      <c r="BS31" s="119" t="str">
        <f t="shared" si="6"/>
        <v xml:space="preserve"> </v>
      </c>
      <c r="BT31" s="120" t="str">
        <f t="shared" si="6"/>
        <v xml:space="preserve"> </v>
      </c>
      <c r="BU31" s="123" t="str">
        <f t="shared" si="6"/>
        <v xml:space="preserve"> </v>
      </c>
      <c r="BV31" s="117" t="str">
        <f t="shared" si="5"/>
        <v xml:space="preserve"> </v>
      </c>
      <c r="BW31" s="118">
        <f t="shared" si="3"/>
        <v>2</v>
      </c>
      <c r="BX31" s="119">
        <f t="shared" si="3"/>
        <v>1</v>
      </c>
      <c r="BY31" s="120">
        <f t="shared" si="3"/>
        <v>2</v>
      </c>
      <c r="BZ31" s="121" t="str">
        <f t="shared" si="3"/>
        <v xml:space="preserve"> </v>
      </c>
      <c r="CA31" s="122" t="str">
        <f t="shared" si="3"/>
        <v xml:space="preserve"> </v>
      </c>
      <c r="CB31" s="118" t="str">
        <f t="shared" si="3"/>
        <v xml:space="preserve"> </v>
      </c>
      <c r="CC31" s="119" t="str">
        <f t="shared" si="3"/>
        <v xml:space="preserve"> </v>
      </c>
      <c r="CD31" s="120" t="str">
        <f t="shared" si="3"/>
        <v xml:space="preserve"> </v>
      </c>
      <c r="CE31" s="123" t="str">
        <f t="shared" si="3"/>
        <v xml:space="preserve"> </v>
      </c>
      <c r="CF31" s="180" t="s">
        <v>101</v>
      </c>
      <c r="CH31" t="s">
        <v>79</v>
      </c>
      <c r="CI31">
        <v>60</v>
      </c>
      <c r="CJ31" t="s">
        <v>79</v>
      </c>
    </row>
    <row r="32" spans="1:88" ht="12.75" customHeight="1" x14ac:dyDescent="0.25">
      <c r="A32" t="s">
        <v>70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 s="65">
        <f>VLOOKUP(A32,$CH$3:$CI$38,2,FALSE)</f>
        <v>30</v>
      </c>
      <c r="AQ32" s="100" t="str">
        <f t="shared" si="1"/>
        <v>TS23</v>
      </c>
      <c r="AR32" s="101">
        <f t="shared" si="8"/>
        <v>1</v>
      </c>
      <c r="AS32" s="102" t="str">
        <f t="shared" si="8"/>
        <v xml:space="preserve"> </v>
      </c>
      <c r="AT32" s="103" t="str">
        <f t="shared" si="8"/>
        <v xml:space="preserve"> </v>
      </c>
      <c r="AU32" s="104" t="str">
        <f t="shared" si="8"/>
        <v xml:space="preserve"> </v>
      </c>
      <c r="AV32" s="105" t="str">
        <f t="shared" si="8"/>
        <v xml:space="preserve"> </v>
      </c>
      <c r="AW32" s="106" t="str">
        <f t="shared" si="8"/>
        <v xml:space="preserve"> </v>
      </c>
      <c r="AX32" s="102">
        <f t="shared" si="8"/>
        <v>1</v>
      </c>
      <c r="AY32" s="103" t="str">
        <f t="shared" si="8"/>
        <v xml:space="preserve"> </v>
      </c>
      <c r="AZ32" s="104" t="str">
        <f t="shared" si="8"/>
        <v xml:space="preserve"> </v>
      </c>
      <c r="BA32" s="107" t="str">
        <f t="shared" si="8"/>
        <v xml:space="preserve"> </v>
      </c>
      <c r="BB32" s="101" t="str">
        <f t="shared" si="8"/>
        <v xml:space="preserve"> </v>
      </c>
      <c r="BC32" s="102">
        <f t="shared" si="8"/>
        <v>1</v>
      </c>
      <c r="BD32" s="103" t="str">
        <f t="shared" si="8"/>
        <v xml:space="preserve"> </v>
      </c>
      <c r="BE32" s="104" t="str">
        <f t="shared" si="8"/>
        <v xml:space="preserve"> </v>
      </c>
      <c r="BF32" s="105" t="str">
        <f t="shared" si="7"/>
        <v xml:space="preserve"> </v>
      </c>
      <c r="BG32" s="106" t="str">
        <f t="shared" si="7"/>
        <v xml:space="preserve"> </v>
      </c>
      <c r="BH32" s="102">
        <f t="shared" si="6"/>
        <v>1</v>
      </c>
      <c r="BI32" s="103" t="str">
        <f t="shared" si="6"/>
        <v xml:space="preserve"> </v>
      </c>
      <c r="BJ32" s="104">
        <f t="shared" si="6"/>
        <v>1</v>
      </c>
      <c r="BK32" s="107" t="str">
        <f t="shared" si="6"/>
        <v xml:space="preserve"> </v>
      </c>
      <c r="BL32" s="101" t="str">
        <f t="shared" si="6"/>
        <v xml:space="preserve"> </v>
      </c>
      <c r="BM32" s="102" t="str">
        <f t="shared" si="6"/>
        <v xml:space="preserve"> </v>
      </c>
      <c r="BN32" s="103" t="str">
        <f t="shared" si="6"/>
        <v xml:space="preserve"> </v>
      </c>
      <c r="BO32" s="104" t="str">
        <f t="shared" si="6"/>
        <v xml:space="preserve"> </v>
      </c>
      <c r="BP32" s="105" t="str">
        <f t="shared" si="6"/>
        <v xml:space="preserve"> </v>
      </c>
      <c r="BQ32" s="106" t="str">
        <f t="shared" si="6"/>
        <v xml:space="preserve"> </v>
      </c>
      <c r="BR32" s="102" t="str">
        <f t="shared" si="6"/>
        <v xml:space="preserve"> </v>
      </c>
      <c r="BS32" s="103" t="str">
        <f t="shared" si="6"/>
        <v xml:space="preserve"> </v>
      </c>
      <c r="BT32" s="104" t="str">
        <f t="shared" si="6"/>
        <v xml:space="preserve"> </v>
      </c>
      <c r="BU32" s="107" t="str">
        <f t="shared" si="6"/>
        <v xml:space="preserve"> </v>
      </c>
      <c r="BV32" s="101" t="str">
        <f t="shared" si="5"/>
        <v xml:space="preserve"> </v>
      </c>
      <c r="BW32" s="102">
        <f t="shared" si="3"/>
        <v>1</v>
      </c>
      <c r="BX32" s="103">
        <f t="shared" si="3"/>
        <v>1</v>
      </c>
      <c r="BY32" s="104">
        <f t="shared" si="3"/>
        <v>1</v>
      </c>
      <c r="BZ32" s="105">
        <f t="shared" si="3"/>
        <v>1</v>
      </c>
      <c r="CA32" s="106" t="str">
        <f t="shared" si="3"/>
        <v xml:space="preserve"> </v>
      </c>
      <c r="CB32" s="102" t="str">
        <f t="shared" si="3"/>
        <v xml:space="preserve"> </v>
      </c>
      <c r="CC32" s="103" t="str">
        <f t="shared" si="3"/>
        <v xml:space="preserve"> </v>
      </c>
      <c r="CD32" s="104" t="str">
        <f t="shared" si="3"/>
        <v xml:space="preserve"> </v>
      </c>
      <c r="CE32" s="107" t="str">
        <f t="shared" si="3"/>
        <v xml:space="preserve"> </v>
      </c>
      <c r="CF32" s="180"/>
      <c r="CH32" t="s">
        <v>83</v>
      </c>
      <c r="CI32">
        <v>50</v>
      </c>
      <c r="CJ32" t="s">
        <v>83</v>
      </c>
    </row>
    <row r="33" spans="1:88" ht="12.75" customHeight="1" x14ac:dyDescent="0.25">
      <c r="A33" t="s">
        <v>85</v>
      </c>
      <c r="B33">
        <v>0</v>
      </c>
      <c r="C33">
        <v>2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2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65">
        <f>VLOOKUP(A33,$CH$3:$CI$38,2,FALSE)</f>
        <v>30</v>
      </c>
      <c r="AQ33" s="100" t="str">
        <f t="shared" si="1"/>
        <v>TS39</v>
      </c>
      <c r="AR33" s="101" t="str">
        <f t="shared" si="8"/>
        <v xml:space="preserve"> </v>
      </c>
      <c r="AS33" s="102">
        <f t="shared" si="8"/>
        <v>2</v>
      </c>
      <c r="AT33" s="103" t="str">
        <f t="shared" si="8"/>
        <v xml:space="preserve"> </v>
      </c>
      <c r="AU33" s="104" t="str">
        <f t="shared" si="8"/>
        <v xml:space="preserve"> </v>
      </c>
      <c r="AV33" s="105" t="str">
        <f t="shared" si="8"/>
        <v xml:space="preserve"> </v>
      </c>
      <c r="AW33" s="106" t="str">
        <f t="shared" si="8"/>
        <v xml:space="preserve"> </v>
      </c>
      <c r="AX33" s="102">
        <f t="shared" si="8"/>
        <v>1</v>
      </c>
      <c r="AY33" s="103" t="str">
        <f t="shared" si="8"/>
        <v xml:space="preserve"> </v>
      </c>
      <c r="AZ33" s="104" t="str">
        <f t="shared" si="8"/>
        <v xml:space="preserve"> </v>
      </c>
      <c r="BA33" s="107" t="str">
        <f t="shared" si="8"/>
        <v xml:space="preserve"> </v>
      </c>
      <c r="BB33" s="101" t="str">
        <f t="shared" si="8"/>
        <v xml:space="preserve"> </v>
      </c>
      <c r="BC33" s="102" t="str">
        <f t="shared" si="8"/>
        <v xml:space="preserve"> </v>
      </c>
      <c r="BD33" s="103" t="str">
        <f t="shared" si="8"/>
        <v xml:space="preserve"> </v>
      </c>
      <c r="BE33" s="104" t="str">
        <f t="shared" si="8"/>
        <v xml:space="preserve"> </v>
      </c>
      <c r="BF33" s="105" t="str">
        <f t="shared" si="7"/>
        <v xml:space="preserve"> </v>
      </c>
      <c r="BG33" s="106" t="str">
        <f t="shared" si="7"/>
        <v xml:space="preserve"> </v>
      </c>
      <c r="BH33" s="102">
        <f t="shared" si="6"/>
        <v>1</v>
      </c>
      <c r="BI33" s="103">
        <f t="shared" si="6"/>
        <v>1</v>
      </c>
      <c r="BJ33" s="104">
        <f t="shared" si="6"/>
        <v>1</v>
      </c>
      <c r="BK33" s="107" t="str">
        <f t="shared" si="6"/>
        <v xml:space="preserve"> </v>
      </c>
      <c r="BL33" s="101" t="str">
        <f t="shared" si="6"/>
        <v xml:space="preserve"> </v>
      </c>
      <c r="BM33" s="102" t="str">
        <f t="shared" si="6"/>
        <v xml:space="preserve"> </v>
      </c>
      <c r="BN33" s="103" t="str">
        <f t="shared" si="6"/>
        <v xml:space="preserve"> </v>
      </c>
      <c r="BO33" s="104" t="str">
        <f t="shared" si="6"/>
        <v xml:space="preserve"> </v>
      </c>
      <c r="BP33" s="105" t="str">
        <f t="shared" si="6"/>
        <v xml:space="preserve"> </v>
      </c>
      <c r="BQ33" s="106" t="str">
        <f t="shared" si="6"/>
        <v xml:space="preserve"> </v>
      </c>
      <c r="BR33" s="102">
        <f t="shared" si="6"/>
        <v>1</v>
      </c>
      <c r="BS33" s="103" t="str">
        <f t="shared" si="6"/>
        <v xml:space="preserve"> </v>
      </c>
      <c r="BT33" s="104" t="str">
        <f t="shared" si="6"/>
        <v xml:space="preserve"> </v>
      </c>
      <c r="BU33" s="107" t="str">
        <f t="shared" si="6"/>
        <v xml:space="preserve"> </v>
      </c>
      <c r="BV33" s="101" t="str">
        <f t="shared" si="5"/>
        <v xml:space="preserve"> </v>
      </c>
      <c r="BW33" s="102">
        <f t="shared" si="3"/>
        <v>2</v>
      </c>
      <c r="BX33" s="103">
        <f t="shared" si="3"/>
        <v>1</v>
      </c>
      <c r="BY33" s="104">
        <f t="shared" si="3"/>
        <v>1</v>
      </c>
      <c r="BZ33" s="105" t="str">
        <f t="shared" si="3"/>
        <v xml:space="preserve"> </v>
      </c>
      <c r="CA33" s="106" t="str">
        <f t="shared" si="3"/>
        <v xml:space="preserve"> </v>
      </c>
      <c r="CB33" s="102" t="str">
        <f t="shared" si="3"/>
        <v xml:space="preserve"> </v>
      </c>
      <c r="CC33" s="103" t="str">
        <f t="shared" si="3"/>
        <v xml:space="preserve"> </v>
      </c>
      <c r="CD33" s="104" t="str">
        <f t="shared" si="3"/>
        <v xml:space="preserve"> </v>
      </c>
      <c r="CE33" s="107" t="str">
        <f t="shared" si="3"/>
        <v xml:space="preserve"> </v>
      </c>
      <c r="CF33" s="180"/>
      <c r="CH33" t="s">
        <v>49</v>
      </c>
      <c r="CI33">
        <v>30</v>
      </c>
      <c r="CJ33" t="s">
        <v>49</v>
      </c>
    </row>
    <row r="34" spans="1:88" ht="12.75" customHeight="1" x14ac:dyDescent="0.25">
      <c r="A34" t="s">
        <v>61</v>
      </c>
      <c r="B34">
        <v>0</v>
      </c>
      <c r="C34">
        <v>2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3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 s="65">
        <f>VLOOKUP(A34,$CH$3:$CI$38,2,FALSE)</f>
        <v>30</v>
      </c>
      <c r="AQ34" s="100" t="str">
        <f t="shared" si="1"/>
        <v>TS14</v>
      </c>
      <c r="AR34" s="101" t="str">
        <f t="shared" si="8"/>
        <v xml:space="preserve"> </v>
      </c>
      <c r="AS34" s="102">
        <f t="shared" si="8"/>
        <v>2</v>
      </c>
      <c r="AT34" s="103" t="str">
        <f t="shared" si="8"/>
        <v xml:space="preserve"> </v>
      </c>
      <c r="AU34" s="104" t="str">
        <f t="shared" si="8"/>
        <v xml:space="preserve"> </v>
      </c>
      <c r="AV34" s="105" t="str">
        <f t="shared" si="8"/>
        <v xml:space="preserve"> </v>
      </c>
      <c r="AW34" s="106" t="str">
        <f t="shared" si="8"/>
        <v xml:space="preserve"> </v>
      </c>
      <c r="AX34" s="102">
        <f t="shared" si="8"/>
        <v>1</v>
      </c>
      <c r="AY34" s="103" t="str">
        <f t="shared" si="8"/>
        <v xml:space="preserve"> </v>
      </c>
      <c r="AZ34" s="104" t="str">
        <f t="shared" si="8"/>
        <v xml:space="preserve"> </v>
      </c>
      <c r="BA34" s="107" t="str">
        <f t="shared" si="8"/>
        <v xml:space="preserve"> </v>
      </c>
      <c r="BB34" s="101" t="str">
        <f t="shared" si="8"/>
        <v xml:space="preserve"> </v>
      </c>
      <c r="BC34" s="102">
        <f t="shared" si="8"/>
        <v>1</v>
      </c>
      <c r="BD34" s="103" t="str">
        <f t="shared" si="8"/>
        <v xml:space="preserve"> </v>
      </c>
      <c r="BE34" s="104">
        <f t="shared" si="8"/>
        <v>1</v>
      </c>
      <c r="BF34" s="105" t="str">
        <f t="shared" si="7"/>
        <v xml:space="preserve"> </v>
      </c>
      <c r="BG34" s="106" t="str">
        <f t="shared" si="7"/>
        <v xml:space="preserve"> </v>
      </c>
      <c r="BH34" s="102" t="str">
        <f t="shared" si="6"/>
        <v xml:space="preserve"> </v>
      </c>
      <c r="BI34" s="103" t="str">
        <f t="shared" si="6"/>
        <v xml:space="preserve"> </v>
      </c>
      <c r="BJ34" s="104" t="str">
        <f t="shared" si="6"/>
        <v xml:space="preserve"> </v>
      </c>
      <c r="BK34" s="107" t="str">
        <f t="shared" si="6"/>
        <v xml:space="preserve"> </v>
      </c>
      <c r="BL34" s="101" t="str">
        <f t="shared" si="6"/>
        <v xml:space="preserve"> </v>
      </c>
      <c r="BM34" s="102" t="str">
        <f t="shared" si="6"/>
        <v xml:space="preserve"> </v>
      </c>
      <c r="BN34" s="103" t="str">
        <f t="shared" si="6"/>
        <v xml:space="preserve"> </v>
      </c>
      <c r="BO34" s="104" t="str">
        <f t="shared" si="6"/>
        <v xml:space="preserve"> </v>
      </c>
      <c r="BP34" s="105" t="str">
        <f t="shared" si="6"/>
        <v xml:space="preserve"> </v>
      </c>
      <c r="BQ34" s="106" t="str">
        <f t="shared" si="6"/>
        <v xml:space="preserve"> </v>
      </c>
      <c r="BR34" s="102">
        <f t="shared" si="6"/>
        <v>1</v>
      </c>
      <c r="BS34" s="103" t="str">
        <f t="shared" si="6"/>
        <v xml:space="preserve"> </v>
      </c>
      <c r="BT34" s="104" t="str">
        <f t="shared" si="6"/>
        <v xml:space="preserve"> </v>
      </c>
      <c r="BU34" s="107" t="str">
        <f t="shared" si="6"/>
        <v xml:space="preserve"> </v>
      </c>
      <c r="BV34" s="101" t="str">
        <f t="shared" si="5"/>
        <v xml:space="preserve"> </v>
      </c>
      <c r="BW34" s="102">
        <f t="shared" si="3"/>
        <v>3</v>
      </c>
      <c r="BX34" s="103">
        <f t="shared" si="3"/>
        <v>1</v>
      </c>
      <c r="BY34" s="104" t="str">
        <f t="shared" si="3"/>
        <v xml:space="preserve"> </v>
      </c>
      <c r="BZ34" s="105">
        <f t="shared" si="3"/>
        <v>1</v>
      </c>
      <c r="CA34" s="106" t="str">
        <f t="shared" si="3"/>
        <v xml:space="preserve"> </v>
      </c>
      <c r="CB34" s="102" t="str">
        <f t="shared" si="3"/>
        <v xml:space="preserve"> </v>
      </c>
      <c r="CC34" s="103" t="str">
        <f t="shared" si="3"/>
        <v xml:space="preserve"> </v>
      </c>
      <c r="CD34" s="104" t="str">
        <f t="shared" si="3"/>
        <v xml:space="preserve"> </v>
      </c>
      <c r="CE34" s="107" t="str">
        <f t="shared" si="3"/>
        <v xml:space="preserve"> </v>
      </c>
      <c r="CF34" s="180"/>
      <c r="CH34" t="s">
        <v>77</v>
      </c>
      <c r="CI34">
        <v>50</v>
      </c>
      <c r="CJ34" t="s">
        <v>77</v>
      </c>
    </row>
    <row r="35" spans="1:88" ht="12.75" customHeight="1" x14ac:dyDescent="0.25">
      <c r="A35" t="s">
        <v>49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2</v>
      </c>
      <c r="S35">
        <v>0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 s="65">
        <f>VLOOKUP(A35,$CH$3:$CI$38,2,FALSE)</f>
        <v>30</v>
      </c>
      <c r="AQ35" s="100" t="str">
        <f t="shared" si="1"/>
        <v>TS1</v>
      </c>
      <c r="AR35" s="101" t="str">
        <f t="shared" si="8"/>
        <v xml:space="preserve"> </v>
      </c>
      <c r="AS35" s="102">
        <f t="shared" si="8"/>
        <v>1</v>
      </c>
      <c r="AT35" s="103" t="str">
        <f t="shared" si="8"/>
        <v xml:space="preserve"> </v>
      </c>
      <c r="AU35" s="104" t="str">
        <f t="shared" si="8"/>
        <v xml:space="preserve"> </v>
      </c>
      <c r="AV35" s="105">
        <f t="shared" si="8"/>
        <v>1</v>
      </c>
      <c r="AW35" s="106" t="str">
        <f t="shared" si="8"/>
        <v xml:space="preserve"> </v>
      </c>
      <c r="AX35" s="102" t="str">
        <f t="shared" si="8"/>
        <v xml:space="preserve"> </v>
      </c>
      <c r="AY35" s="103" t="str">
        <f t="shared" si="8"/>
        <v xml:space="preserve"> </v>
      </c>
      <c r="AZ35" s="104">
        <f t="shared" si="8"/>
        <v>1</v>
      </c>
      <c r="BA35" s="107" t="str">
        <f t="shared" si="8"/>
        <v xml:space="preserve"> </v>
      </c>
      <c r="BB35" s="101" t="str">
        <f t="shared" si="8"/>
        <v xml:space="preserve"> </v>
      </c>
      <c r="BC35" s="102">
        <f t="shared" si="8"/>
        <v>1</v>
      </c>
      <c r="BD35" s="103">
        <f t="shared" si="8"/>
        <v>1</v>
      </c>
      <c r="BE35" s="104" t="str">
        <f t="shared" si="8"/>
        <v xml:space="preserve"> </v>
      </c>
      <c r="BF35" s="105" t="str">
        <f t="shared" si="7"/>
        <v xml:space="preserve"> </v>
      </c>
      <c r="BG35" s="106" t="str">
        <f t="shared" si="7"/>
        <v xml:space="preserve"> </v>
      </c>
      <c r="BH35" s="102">
        <f t="shared" si="6"/>
        <v>2</v>
      </c>
      <c r="BI35" s="103" t="str">
        <f t="shared" si="6"/>
        <v xml:space="preserve"> </v>
      </c>
      <c r="BJ35" s="104">
        <f t="shared" si="6"/>
        <v>2</v>
      </c>
      <c r="BK35" s="107" t="str">
        <f t="shared" si="6"/>
        <v xml:space="preserve"> </v>
      </c>
      <c r="BL35" s="101" t="str">
        <f t="shared" si="6"/>
        <v xml:space="preserve"> </v>
      </c>
      <c r="BM35" s="102" t="str">
        <f t="shared" si="6"/>
        <v xml:space="preserve"> </v>
      </c>
      <c r="BN35" s="103" t="str">
        <f t="shared" si="6"/>
        <v xml:space="preserve"> </v>
      </c>
      <c r="BO35" s="104" t="str">
        <f t="shared" si="6"/>
        <v xml:space="preserve"> </v>
      </c>
      <c r="BP35" s="105" t="str">
        <f t="shared" si="6"/>
        <v xml:space="preserve"> </v>
      </c>
      <c r="BQ35" s="106" t="str">
        <f t="shared" si="6"/>
        <v xml:space="preserve"> </v>
      </c>
      <c r="BR35" s="102" t="str">
        <f t="shared" si="6"/>
        <v xml:space="preserve"> </v>
      </c>
      <c r="BS35" s="103" t="str">
        <f t="shared" si="6"/>
        <v xml:space="preserve"> </v>
      </c>
      <c r="BT35" s="104" t="str">
        <f t="shared" si="6"/>
        <v xml:space="preserve"> </v>
      </c>
      <c r="BU35" s="107" t="str">
        <f t="shared" si="6"/>
        <v xml:space="preserve"> </v>
      </c>
      <c r="BV35" s="101" t="str">
        <f t="shared" si="5"/>
        <v xml:space="preserve"> </v>
      </c>
      <c r="BW35" s="102">
        <f t="shared" si="3"/>
        <v>2</v>
      </c>
      <c r="BX35" s="103">
        <f t="shared" si="3"/>
        <v>1</v>
      </c>
      <c r="BY35" s="104">
        <f t="shared" si="3"/>
        <v>1</v>
      </c>
      <c r="BZ35" s="105">
        <f t="shared" si="3"/>
        <v>1</v>
      </c>
      <c r="CA35" s="106" t="str">
        <f t="shared" si="3"/>
        <v xml:space="preserve"> </v>
      </c>
      <c r="CB35" s="102" t="str">
        <f t="shared" si="3"/>
        <v xml:space="preserve"> </v>
      </c>
      <c r="CC35" s="103" t="str">
        <f t="shared" si="3"/>
        <v xml:space="preserve"> </v>
      </c>
      <c r="CD35" s="104" t="str">
        <f t="shared" si="3"/>
        <v xml:space="preserve"> </v>
      </c>
      <c r="CE35" s="107" t="str">
        <f t="shared" si="3"/>
        <v xml:space="preserve"> </v>
      </c>
      <c r="CF35" s="180"/>
      <c r="CH35" t="s">
        <v>72</v>
      </c>
      <c r="CI35">
        <v>30</v>
      </c>
      <c r="CJ35" t="s">
        <v>72</v>
      </c>
    </row>
    <row r="36" spans="1:88" ht="12.75" customHeight="1" x14ac:dyDescent="0.25">
      <c r="A36" t="s">
        <v>72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0</v>
      </c>
      <c r="Q36">
        <v>0</v>
      </c>
      <c r="R36">
        <v>1</v>
      </c>
      <c r="S36">
        <v>0</v>
      </c>
      <c r="T36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 s="65">
        <f>VLOOKUP(A36,$CH$3:$CI$38,2,FALSE)</f>
        <v>30</v>
      </c>
      <c r="AQ36" s="100" t="str">
        <f t="shared" si="1"/>
        <v>TS25</v>
      </c>
      <c r="AR36" s="101" t="str">
        <f t="shared" si="8"/>
        <v xml:space="preserve"> </v>
      </c>
      <c r="AS36" s="102">
        <f t="shared" si="8"/>
        <v>1</v>
      </c>
      <c r="AT36" s="103" t="str">
        <f t="shared" si="8"/>
        <v xml:space="preserve"> </v>
      </c>
      <c r="AU36" s="104" t="str">
        <f t="shared" si="8"/>
        <v xml:space="preserve"> </v>
      </c>
      <c r="AV36" s="105">
        <f t="shared" si="8"/>
        <v>1</v>
      </c>
      <c r="AW36" s="106">
        <f t="shared" si="8"/>
        <v>1</v>
      </c>
      <c r="AX36" s="102">
        <f t="shared" si="8"/>
        <v>1</v>
      </c>
      <c r="AY36" s="103" t="str">
        <f t="shared" si="8"/>
        <v xml:space="preserve"> </v>
      </c>
      <c r="AZ36" s="104" t="str">
        <f t="shared" si="8"/>
        <v xml:space="preserve"> </v>
      </c>
      <c r="BA36" s="107" t="str">
        <f t="shared" si="8"/>
        <v xml:space="preserve"> </v>
      </c>
      <c r="BB36" s="101" t="str">
        <f t="shared" si="8"/>
        <v xml:space="preserve"> </v>
      </c>
      <c r="BC36" s="102">
        <f t="shared" si="8"/>
        <v>1</v>
      </c>
      <c r="BD36" s="103">
        <f t="shared" si="8"/>
        <v>1</v>
      </c>
      <c r="BE36" s="104">
        <f t="shared" si="8"/>
        <v>1</v>
      </c>
      <c r="BF36" s="105" t="str">
        <f t="shared" si="7"/>
        <v xml:space="preserve"> </v>
      </c>
      <c r="BG36" s="106" t="str">
        <f t="shared" si="7"/>
        <v xml:space="preserve"> </v>
      </c>
      <c r="BH36" s="102">
        <f t="shared" si="6"/>
        <v>1</v>
      </c>
      <c r="BI36" s="103" t="str">
        <f t="shared" si="6"/>
        <v xml:space="preserve"> </v>
      </c>
      <c r="BJ36" s="104">
        <f t="shared" si="6"/>
        <v>2</v>
      </c>
      <c r="BK36" s="107" t="str">
        <f t="shared" si="6"/>
        <v xml:space="preserve"> </v>
      </c>
      <c r="BL36" s="101" t="str">
        <f t="shared" si="6"/>
        <v xml:space="preserve"> </v>
      </c>
      <c r="BM36" s="102" t="str">
        <f t="shared" si="6"/>
        <v xml:space="preserve"> </v>
      </c>
      <c r="BN36" s="103" t="str">
        <f t="shared" si="6"/>
        <v xml:space="preserve"> </v>
      </c>
      <c r="BO36" s="104" t="str">
        <f t="shared" si="6"/>
        <v xml:space="preserve"> </v>
      </c>
      <c r="BP36" s="105" t="str">
        <f t="shared" si="6"/>
        <v xml:space="preserve"> </v>
      </c>
      <c r="BQ36" s="106">
        <f t="shared" si="6"/>
        <v>1</v>
      </c>
      <c r="BR36" s="102">
        <f t="shared" si="6"/>
        <v>1</v>
      </c>
      <c r="BS36" s="103" t="str">
        <f t="shared" si="6"/>
        <v xml:space="preserve"> </v>
      </c>
      <c r="BT36" s="104" t="str">
        <f t="shared" si="6"/>
        <v xml:space="preserve"> </v>
      </c>
      <c r="BU36" s="107" t="str">
        <f t="shared" si="6"/>
        <v xml:space="preserve"> </v>
      </c>
      <c r="BV36" s="101" t="str">
        <f t="shared" si="5"/>
        <v xml:space="preserve"> </v>
      </c>
      <c r="BW36" s="102">
        <f t="shared" si="3"/>
        <v>1</v>
      </c>
      <c r="BX36" s="103">
        <f t="shared" si="3"/>
        <v>1</v>
      </c>
      <c r="BY36" s="104">
        <f t="shared" si="3"/>
        <v>1</v>
      </c>
      <c r="BZ36" s="105">
        <f t="shared" si="3"/>
        <v>1</v>
      </c>
      <c r="CA36" s="106" t="str">
        <f t="shared" si="3"/>
        <v xml:space="preserve"> </v>
      </c>
      <c r="CB36" s="102" t="str">
        <f t="shared" si="3"/>
        <v xml:space="preserve"> </v>
      </c>
      <c r="CC36" s="103" t="str">
        <f t="shared" si="3"/>
        <v xml:space="preserve"> </v>
      </c>
      <c r="CD36" s="104" t="str">
        <f t="shared" si="3"/>
        <v xml:space="preserve"> </v>
      </c>
      <c r="CE36" s="107" t="str">
        <f t="shared" si="3"/>
        <v xml:space="preserve"> </v>
      </c>
      <c r="CF36" s="180"/>
      <c r="CH36" t="s">
        <v>51</v>
      </c>
      <c r="CI36">
        <v>30</v>
      </c>
      <c r="CJ36" t="s">
        <v>51</v>
      </c>
    </row>
    <row r="37" spans="1:88" ht="12.75" customHeight="1" x14ac:dyDescent="0.25">
      <c r="A37" t="s">
        <v>51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4</v>
      </c>
      <c r="N37">
        <v>2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0</v>
      </c>
      <c r="AP37" s="65">
        <f>VLOOKUP(A37,$CH$3:$CI$38,2,FALSE)</f>
        <v>30</v>
      </c>
      <c r="AQ37" s="100" t="str">
        <f t="shared" si="1"/>
        <v>TS3</v>
      </c>
      <c r="AR37" s="101" t="str">
        <f t="shared" si="8"/>
        <v xml:space="preserve"> </v>
      </c>
      <c r="AS37" s="102">
        <f t="shared" si="8"/>
        <v>1</v>
      </c>
      <c r="AT37" s="103" t="str">
        <f t="shared" si="8"/>
        <v xml:space="preserve"> </v>
      </c>
      <c r="AU37" s="104" t="str">
        <f t="shared" si="8"/>
        <v xml:space="preserve"> </v>
      </c>
      <c r="AV37" s="105">
        <f t="shared" si="8"/>
        <v>1</v>
      </c>
      <c r="AW37" s="106" t="str">
        <f t="shared" si="8"/>
        <v xml:space="preserve"> </v>
      </c>
      <c r="AX37" s="102">
        <f t="shared" si="8"/>
        <v>1</v>
      </c>
      <c r="AY37" s="103" t="str">
        <f t="shared" si="8"/>
        <v xml:space="preserve"> </v>
      </c>
      <c r="AZ37" s="104" t="str">
        <f t="shared" si="8"/>
        <v xml:space="preserve"> </v>
      </c>
      <c r="BA37" s="107" t="str">
        <f t="shared" si="8"/>
        <v xml:space="preserve"> </v>
      </c>
      <c r="BB37" s="101" t="str">
        <f t="shared" si="8"/>
        <v xml:space="preserve"> </v>
      </c>
      <c r="BC37" s="102">
        <f t="shared" si="8"/>
        <v>4</v>
      </c>
      <c r="BD37" s="103">
        <f t="shared" si="8"/>
        <v>2</v>
      </c>
      <c r="BE37" s="104">
        <f t="shared" si="8"/>
        <v>2</v>
      </c>
      <c r="BF37" s="105" t="str">
        <f t="shared" si="7"/>
        <v xml:space="preserve"> </v>
      </c>
      <c r="BG37" s="106" t="str">
        <f t="shared" si="7"/>
        <v xml:space="preserve"> </v>
      </c>
      <c r="BH37" s="102" t="str">
        <f t="shared" si="6"/>
        <v xml:space="preserve"> </v>
      </c>
      <c r="BI37" s="103" t="str">
        <f t="shared" si="6"/>
        <v xml:space="preserve"> </v>
      </c>
      <c r="BJ37" s="104" t="str">
        <f t="shared" si="6"/>
        <v xml:space="preserve"> </v>
      </c>
      <c r="BK37" s="107" t="str">
        <f t="shared" si="6"/>
        <v xml:space="preserve"> </v>
      </c>
      <c r="BL37" s="101" t="str">
        <f t="shared" si="6"/>
        <v xml:space="preserve"> </v>
      </c>
      <c r="BM37" s="102" t="str">
        <f t="shared" si="6"/>
        <v xml:space="preserve"> </v>
      </c>
      <c r="BN37" s="103" t="str">
        <f t="shared" si="6"/>
        <v xml:space="preserve"> </v>
      </c>
      <c r="BO37" s="104" t="str">
        <f t="shared" si="6"/>
        <v xml:space="preserve"> </v>
      </c>
      <c r="BP37" s="105" t="str">
        <f t="shared" si="6"/>
        <v xml:space="preserve"> </v>
      </c>
      <c r="BQ37" s="106" t="str">
        <f t="shared" si="6"/>
        <v xml:space="preserve"> </v>
      </c>
      <c r="BR37" s="102" t="str">
        <f t="shared" si="6"/>
        <v xml:space="preserve"> </v>
      </c>
      <c r="BS37" s="103" t="str">
        <f t="shared" si="6"/>
        <v xml:space="preserve"> </v>
      </c>
      <c r="BT37" s="104" t="str">
        <f t="shared" si="6"/>
        <v xml:space="preserve"> </v>
      </c>
      <c r="BU37" s="107" t="str">
        <f t="shared" si="6"/>
        <v xml:space="preserve"> </v>
      </c>
      <c r="BV37" s="101" t="str">
        <f t="shared" si="5"/>
        <v xml:space="preserve"> </v>
      </c>
      <c r="BW37" s="102">
        <f t="shared" si="3"/>
        <v>2</v>
      </c>
      <c r="BX37" s="103">
        <f t="shared" si="3"/>
        <v>1</v>
      </c>
      <c r="BY37" s="104">
        <f t="shared" si="3"/>
        <v>1</v>
      </c>
      <c r="BZ37" s="105">
        <f t="shared" ref="BZ37:CE37" si="9">IF(AJ37&gt;0,AJ37, $A$57)</f>
        <v>1</v>
      </c>
      <c r="CA37" s="106" t="str">
        <f t="shared" si="9"/>
        <v xml:space="preserve"> </v>
      </c>
      <c r="CB37" s="102">
        <f t="shared" si="9"/>
        <v>1</v>
      </c>
      <c r="CC37" s="103">
        <f t="shared" si="9"/>
        <v>1</v>
      </c>
      <c r="CD37" s="104">
        <f t="shared" si="9"/>
        <v>1</v>
      </c>
      <c r="CE37" s="107" t="str">
        <f t="shared" si="9"/>
        <v xml:space="preserve"> </v>
      </c>
      <c r="CF37" s="180"/>
      <c r="CH37" t="s">
        <v>81</v>
      </c>
      <c r="CI37">
        <v>30</v>
      </c>
      <c r="CJ37" t="s">
        <v>81</v>
      </c>
    </row>
    <row r="38" spans="1:88" ht="12.75" customHeight="1" thickBot="1" x14ac:dyDescent="0.3">
      <c r="A38" t="s">
        <v>81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0</v>
      </c>
      <c r="AG38">
        <v>2</v>
      </c>
      <c r="AH38">
        <v>1</v>
      </c>
      <c r="AI38">
        <v>2</v>
      </c>
      <c r="AJ38">
        <v>1</v>
      </c>
      <c r="AK38">
        <v>0</v>
      </c>
      <c r="AL38">
        <v>1</v>
      </c>
      <c r="AM38">
        <v>0</v>
      </c>
      <c r="AN38">
        <v>0</v>
      </c>
      <c r="AO38">
        <v>1</v>
      </c>
      <c r="AP38" s="65">
        <f>VLOOKUP(A38,$CH$3:$CI$38,2,FALSE)</f>
        <v>30</v>
      </c>
      <c r="AQ38" s="108" t="str">
        <f>A38</f>
        <v>TS35</v>
      </c>
      <c r="AR38" s="109" t="str">
        <f t="shared" si="8"/>
        <v xml:space="preserve"> </v>
      </c>
      <c r="AS38" s="110">
        <f t="shared" si="8"/>
        <v>1</v>
      </c>
      <c r="AT38" s="111" t="str">
        <f t="shared" si="8"/>
        <v xml:space="preserve"> </v>
      </c>
      <c r="AU38" s="112" t="str">
        <f t="shared" si="8"/>
        <v xml:space="preserve"> </v>
      </c>
      <c r="AV38" s="113">
        <f t="shared" si="8"/>
        <v>1</v>
      </c>
      <c r="AW38" s="114" t="str">
        <f t="shared" si="8"/>
        <v xml:space="preserve"> </v>
      </c>
      <c r="AX38" s="110">
        <f t="shared" si="8"/>
        <v>1</v>
      </c>
      <c r="AY38" s="111" t="str">
        <f t="shared" si="8"/>
        <v xml:space="preserve"> </v>
      </c>
      <c r="AZ38" s="112">
        <f t="shared" si="8"/>
        <v>1</v>
      </c>
      <c r="BA38" s="115" t="str">
        <f t="shared" si="8"/>
        <v xml:space="preserve"> </v>
      </c>
      <c r="BB38" s="109" t="str">
        <f t="shared" si="8"/>
        <v xml:space="preserve"> </v>
      </c>
      <c r="BC38" s="110">
        <f t="shared" si="8"/>
        <v>2</v>
      </c>
      <c r="BD38" s="111" t="str">
        <f t="shared" si="8"/>
        <v xml:space="preserve"> </v>
      </c>
      <c r="BE38" s="112" t="str">
        <f t="shared" si="8"/>
        <v xml:space="preserve"> </v>
      </c>
      <c r="BF38" s="113" t="str">
        <f t="shared" si="8"/>
        <v xml:space="preserve"> </v>
      </c>
      <c r="BG38" s="114" t="str">
        <f t="shared" si="8"/>
        <v xml:space="preserve"> </v>
      </c>
      <c r="BH38" s="110">
        <f t="shared" si="6"/>
        <v>1</v>
      </c>
      <c r="BI38" s="111">
        <f t="shared" si="6"/>
        <v>1</v>
      </c>
      <c r="BJ38" s="112">
        <f t="shared" si="6"/>
        <v>3</v>
      </c>
      <c r="BK38" s="115" t="str">
        <f t="shared" si="6"/>
        <v xml:space="preserve"> </v>
      </c>
      <c r="BL38" s="109" t="str">
        <f t="shared" si="6"/>
        <v xml:space="preserve"> </v>
      </c>
      <c r="BM38" s="110" t="str">
        <f t="shared" si="6"/>
        <v xml:space="preserve"> </v>
      </c>
      <c r="BN38" s="111" t="str">
        <f t="shared" si="6"/>
        <v xml:space="preserve"> </v>
      </c>
      <c r="BO38" s="112" t="str">
        <f t="shared" si="6"/>
        <v xml:space="preserve"> </v>
      </c>
      <c r="BP38" s="113" t="str">
        <f t="shared" si="6"/>
        <v xml:space="preserve"> </v>
      </c>
      <c r="BQ38" s="114" t="str">
        <f t="shared" si="6"/>
        <v xml:space="preserve"> </v>
      </c>
      <c r="BR38" s="110">
        <f t="shared" si="6"/>
        <v>1</v>
      </c>
      <c r="BS38" s="111" t="str">
        <f t="shared" si="6"/>
        <v xml:space="preserve"> </v>
      </c>
      <c r="BT38" s="112">
        <f t="shared" si="6"/>
        <v>1</v>
      </c>
      <c r="BU38" s="115" t="str">
        <f t="shared" si="6"/>
        <v xml:space="preserve"> </v>
      </c>
      <c r="BV38" s="109" t="str">
        <f t="shared" si="6"/>
        <v xml:space="preserve"> </v>
      </c>
      <c r="BW38" s="110">
        <f t="shared" si="6"/>
        <v>2</v>
      </c>
      <c r="BX38" s="111">
        <f t="shared" ref="BX38:CE38" si="10">IF(AH38&gt;0,AH38, $A$57)</f>
        <v>1</v>
      </c>
      <c r="BY38" s="112">
        <f t="shared" si="10"/>
        <v>2</v>
      </c>
      <c r="BZ38" s="113">
        <f t="shared" si="10"/>
        <v>1</v>
      </c>
      <c r="CA38" s="114" t="str">
        <f t="shared" si="10"/>
        <v xml:space="preserve"> </v>
      </c>
      <c r="CB38" s="110">
        <f t="shared" si="10"/>
        <v>1</v>
      </c>
      <c r="CC38" s="111" t="str">
        <f t="shared" si="10"/>
        <v xml:space="preserve"> </v>
      </c>
      <c r="CD38" s="112" t="str">
        <f t="shared" si="10"/>
        <v xml:space="preserve"> </v>
      </c>
      <c r="CE38" s="115">
        <f t="shared" si="10"/>
        <v>1</v>
      </c>
      <c r="CF38" s="178"/>
      <c r="CH38" t="s">
        <v>55</v>
      </c>
      <c r="CI38">
        <v>50</v>
      </c>
      <c r="CJ38" t="s">
        <v>55</v>
      </c>
    </row>
    <row r="39" spans="1:88" x14ac:dyDescent="0.25">
      <c r="B39">
        <f>SUM(B3:B38)</f>
        <v>13</v>
      </c>
      <c r="C39">
        <f t="shared" ref="C39:AO39" si="11">SUM(C3:C38)</f>
        <v>38</v>
      </c>
      <c r="D39">
        <f t="shared" si="11"/>
        <v>1</v>
      </c>
      <c r="E39">
        <f t="shared" si="11"/>
        <v>15</v>
      </c>
      <c r="F39">
        <f t="shared" si="11"/>
        <v>9</v>
      </c>
      <c r="G39">
        <f t="shared" si="11"/>
        <v>17</v>
      </c>
      <c r="H39">
        <f t="shared" si="11"/>
        <v>48</v>
      </c>
      <c r="I39">
        <f t="shared" si="11"/>
        <v>1</v>
      </c>
      <c r="J39">
        <f t="shared" si="11"/>
        <v>5</v>
      </c>
      <c r="K39">
        <f t="shared" si="11"/>
        <v>0</v>
      </c>
      <c r="L39">
        <f t="shared" si="11"/>
        <v>6</v>
      </c>
      <c r="M39">
        <f t="shared" si="11"/>
        <v>40</v>
      </c>
      <c r="N39">
        <f t="shared" si="11"/>
        <v>4</v>
      </c>
      <c r="O39">
        <f t="shared" si="11"/>
        <v>5</v>
      </c>
      <c r="P39">
        <f t="shared" si="11"/>
        <v>0</v>
      </c>
      <c r="Q39">
        <f t="shared" si="11"/>
        <v>7</v>
      </c>
      <c r="R39">
        <f t="shared" si="11"/>
        <v>61</v>
      </c>
      <c r="S39">
        <f t="shared" si="11"/>
        <v>7</v>
      </c>
      <c r="T39">
        <f t="shared" si="11"/>
        <v>39</v>
      </c>
      <c r="U39">
        <f t="shared" si="11"/>
        <v>9</v>
      </c>
      <c r="V39">
        <f t="shared" si="11"/>
        <v>7</v>
      </c>
      <c r="W39">
        <f t="shared" si="11"/>
        <v>7</v>
      </c>
      <c r="X39">
        <f t="shared" si="11"/>
        <v>0</v>
      </c>
      <c r="Y39">
        <f t="shared" si="11"/>
        <v>9</v>
      </c>
      <c r="Z39">
        <f t="shared" si="11"/>
        <v>14</v>
      </c>
      <c r="AA39">
        <f t="shared" si="11"/>
        <v>18</v>
      </c>
      <c r="AB39">
        <f t="shared" si="11"/>
        <v>26</v>
      </c>
      <c r="AC39">
        <f t="shared" si="11"/>
        <v>3</v>
      </c>
      <c r="AD39">
        <f t="shared" si="11"/>
        <v>5</v>
      </c>
      <c r="AE39">
        <f t="shared" si="11"/>
        <v>2</v>
      </c>
      <c r="AF39">
        <f t="shared" si="11"/>
        <v>2</v>
      </c>
      <c r="AG39">
        <f t="shared" si="11"/>
        <v>52</v>
      </c>
      <c r="AH39">
        <f t="shared" si="11"/>
        <v>17</v>
      </c>
      <c r="AI39">
        <f t="shared" si="11"/>
        <v>13</v>
      </c>
      <c r="AJ39">
        <f t="shared" si="11"/>
        <v>11</v>
      </c>
      <c r="AK39">
        <f t="shared" si="11"/>
        <v>5</v>
      </c>
      <c r="AL39">
        <f t="shared" si="11"/>
        <v>19</v>
      </c>
      <c r="AM39">
        <f t="shared" si="11"/>
        <v>3</v>
      </c>
      <c r="AN39">
        <f t="shared" si="11"/>
        <v>1</v>
      </c>
      <c r="AO39">
        <f t="shared" si="11"/>
        <v>3</v>
      </c>
      <c r="AP39" s="65"/>
      <c r="AQ39" s="1"/>
      <c r="AR39" s="18"/>
      <c r="AS39" s="19"/>
      <c r="AT39" s="20"/>
      <c r="AU39" s="21"/>
      <c r="AV39" s="22"/>
      <c r="AW39" s="18"/>
      <c r="AX39" s="19"/>
      <c r="AY39" s="20"/>
      <c r="AZ39" s="21"/>
      <c r="BA39" s="22"/>
      <c r="BB39" s="18"/>
      <c r="BC39" s="19"/>
      <c r="BD39" s="20"/>
      <c r="BE39" s="21"/>
      <c r="BF39" s="22"/>
      <c r="BG39" s="18"/>
      <c r="BH39" s="19"/>
      <c r="BI39" s="20"/>
      <c r="BJ39" s="21"/>
      <c r="BK39" s="22"/>
      <c r="BL39" s="18"/>
      <c r="BM39" s="19"/>
      <c r="BN39" s="20"/>
      <c r="BO39" s="21"/>
      <c r="BP39" s="22"/>
      <c r="BQ39" s="18"/>
      <c r="BR39" s="19"/>
      <c r="BS39" s="20"/>
      <c r="BT39" s="21"/>
      <c r="BU39" s="22"/>
      <c r="BV39" s="18"/>
      <c r="BW39" s="19"/>
      <c r="BX39" s="20"/>
      <c r="BY39" s="21"/>
      <c r="BZ39" s="22"/>
      <c r="CA39" s="18"/>
      <c r="CB39" s="19"/>
      <c r="CC39" s="20"/>
      <c r="CD39" s="21"/>
      <c r="CE39" s="22"/>
    </row>
    <row r="40" spans="1:88" x14ac:dyDescent="0.25">
      <c r="AP40" s="65"/>
      <c r="BG40" s="171" t="s">
        <v>45</v>
      </c>
      <c r="BH40" s="171"/>
      <c r="BI40" s="171"/>
      <c r="BJ40" s="171"/>
      <c r="BK40" s="171"/>
      <c r="BL40" s="171"/>
      <c r="BM40" s="171"/>
      <c r="BN40" s="171"/>
      <c r="BO40" s="171"/>
      <c r="BP40" s="171"/>
      <c r="BQ40" s="11">
        <v>1</v>
      </c>
      <c r="BR40" s="19"/>
    </row>
    <row r="41" spans="1:88" x14ac:dyDescent="0.25">
      <c r="AP41" s="65"/>
      <c r="BG41" s="171" t="s">
        <v>44</v>
      </c>
      <c r="BH41" s="171"/>
      <c r="BI41" s="171"/>
      <c r="BJ41" s="171"/>
      <c r="BK41" s="171"/>
      <c r="BL41" s="171"/>
      <c r="BM41" s="171"/>
      <c r="BN41" s="171"/>
      <c r="BO41" s="171"/>
      <c r="BP41" s="171"/>
      <c r="BQ41" s="12">
        <v>1</v>
      </c>
      <c r="BR41" s="1"/>
    </row>
    <row r="42" spans="1:88" x14ac:dyDescent="0.25">
      <c r="B42" t="s">
        <v>34</v>
      </c>
      <c r="C42" t="s">
        <v>35</v>
      </c>
      <c r="D42" t="s">
        <v>36</v>
      </c>
      <c r="E42" t="s">
        <v>37</v>
      </c>
      <c r="F42" t="s">
        <v>38</v>
      </c>
      <c r="AP42" s="65"/>
      <c r="BG42" s="171" t="s">
        <v>43</v>
      </c>
      <c r="BH42" s="171"/>
      <c r="BI42" s="171"/>
      <c r="BJ42" s="171"/>
      <c r="BK42" s="171"/>
      <c r="BL42" s="171"/>
      <c r="BM42" s="171"/>
      <c r="BN42" s="171"/>
      <c r="BO42" s="171"/>
      <c r="BP42" s="171"/>
      <c r="BQ42" s="13">
        <v>1</v>
      </c>
      <c r="BR42" s="1"/>
    </row>
    <row r="43" spans="1:88" x14ac:dyDescent="0.25">
      <c r="B43">
        <f>B39+G39+L39+Q39+V39+AA39+AF39+AK39</f>
        <v>75</v>
      </c>
      <c r="C43">
        <f t="shared" ref="C43:F43" si="12">C39+H39+M39+R39+W39+AB39+AG39+AL39</f>
        <v>291</v>
      </c>
      <c r="D43">
        <f t="shared" si="12"/>
        <v>36</v>
      </c>
      <c r="E43">
        <f t="shared" si="12"/>
        <v>92</v>
      </c>
      <c r="F43">
        <f t="shared" si="12"/>
        <v>48</v>
      </c>
      <c r="AP43" s="65"/>
      <c r="BG43" s="171" t="s">
        <v>42</v>
      </c>
      <c r="BH43" s="171"/>
      <c r="BI43" s="171"/>
      <c r="BJ43" s="171"/>
      <c r="BK43" s="171"/>
      <c r="BL43" s="171"/>
      <c r="BM43" s="171"/>
      <c r="BN43" s="171"/>
      <c r="BO43" s="171"/>
      <c r="BP43" s="171"/>
      <c r="BQ43" s="14">
        <v>1</v>
      </c>
      <c r="BR43" s="1"/>
    </row>
    <row r="44" spans="1:88" x14ac:dyDescent="0.25">
      <c r="AP44" s="65"/>
      <c r="BG44" s="171" t="s">
        <v>41</v>
      </c>
      <c r="BH44" s="171"/>
      <c r="BI44" s="171"/>
      <c r="BJ44" s="171"/>
      <c r="BK44" s="171"/>
      <c r="BL44" s="171"/>
      <c r="BM44" s="171"/>
      <c r="BN44" s="171"/>
      <c r="BO44" s="171"/>
      <c r="BP44" s="171"/>
      <c r="BQ44" s="15">
        <v>1</v>
      </c>
      <c r="BR44" s="1"/>
    </row>
    <row r="45" spans="1:88" ht="15.75" thickBot="1" x14ac:dyDescent="0.3">
      <c r="AP45" s="65"/>
      <c r="AQ45" s="1"/>
      <c r="AR45" s="18"/>
      <c r="AS45" s="19"/>
      <c r="AT45" s="20"/>
      <c r="AU45" s="21"/>
      <c r="AV45" s="22"/>
      <c r="AW45" s="18"/>
      <c r="AX45" s="19"/>
      <c r="AY45" s="20"/>
      <c r="AZ45" s="21"/>
      <c r="BA45" s="22"/>
      <c r="BB45" s="18"/>
      <c r="BC45" s="19"/>
      <c r="BD45" s="20"/>
      <c r="BE45" s="21"/>
      <c r="BF45" s="22"/>
      <c r="BG45" s="18"/>
      <c r="BH45" s="19"/>
      <c r="BI45" s="20"/>
      <c r="BJ45" s="21"/>
      <c r="BK45" s="22"/>
      <c r="BL45" s="18"/>
      <c r="BM45" s="19"/>
      <c r="BN45" s="20"/>
      <c r="BO45" s="21"/>
      <c r="BP45" s="22"/>
      <c r="BQ45" s="18"/>
      <c r="BR45" s="19"/>
      <c r="BS45" s="20"/>
      <c r="BT45" s="21"/>
      <c r="BU45" s="22"/>
      <c r="BV45" s="18"/>
      <c r="BW45" s="19"/>
      <c r="BX45" s="20"/>
      <c r="BY45" s="21"/>
      <c r="BZ45" s="22"/>
      <c r="CA45" s="18"/>
      <c r="CB45" s="19"/>
      <c r="CC45" s="20"/>
      <c r="CD45" s="21"/>
      <c r="CE45" s="22"/>
    </row>
    <row r="46" spans="1:88" ht="15.75" thickBot="1" x14ac:dyDescent="0.3">
      <c r="AP46" s="65"/>
      <c r="AR46" s="6">
        <f t="shared" ref="AR46:CE46" si="13">MAX($AR$3:$CE$38)</f>
        <v>4</v>
      </c>
      <c r="AS46" s="7">
        <f t="shared" si="13"/>
        <v>4</v>
      </c>
      <c r="AT46" s="8">
        <f t="shared" si="13"/>
        <v>4</v>
      </c>
      <c r="AU46" s="9">
        <f t="shared" si="13"/>
        <v>4</v>
      </c>
      <c r="AV46" s="10">
        <f t="shared" si="13"/>
        <v>4</v>
      </c>
      <c r="AW46" s="6">
        <f t="shared" si="13"/>
        <v>4</v>
      </c>
      <c r="AX46" s="7">
        <f t="shared" si="13"/>
        <v>4</v>
      </c>
      <c r="AY46" s="8">
        <f t="shared" si="13"/>
        <v>4</v>
      </c>
      <c r="AZ46" s="9">
        <f t="shared" si="13"/>
        <v>4</v>
      </c>
      <c r="BA46" s="10">
        <f t="shared" si="13"/>
        <v>4</v>
      </c>
      <c r="BB46" s="6">
        <f t="shared" si="13"/>
        <v>4</v>
      </c>
      <c r="BC46" s="7">
        <f t="shared" si="13"/>
        <v>4</v>
      </c>
      <c r="BD46" s="8">
        <f t="shared" si="13"/>
        <v>4</v>
      </c>
      <c r="BE46" s="9">
        <f t="shared" si="13"/>
        <v>4</v>
      </c>
      <c r="BF46" s="10">
        <f t="shared" si="13"/>
        <v>4</v>
      </c>
      <c r="BG46" s="6">
        <f t="shared" si="13"/>
        <v>4</v>
      </c>
      <c r="BH46" s="7">
        <f t="shared" si="13"/>
        <v>4</v>
      </c>
      <c r="BI46" s="8">
        <f t="shared" si="13"/>
        <v>4</v>
      </c>
      <c r="BJ46" s="9">
        <f t="shared" si="13"/>
        <v>4</v>
      </c>
      <c r="BK46" s="10">
        <f t="shared" si="13"/>
        <v>4</v>
      </c>
      <c r="BL46" s="6">
        <f t="shared" si="13"/>
        <v>4</v>
      </c>
      <c r="BM46" s="7">
        <f t="shared" si="13"/>
        <v>4</v>
      </c>
      <c r="BN46" s="8">
        <f t="shared" si="13"/>
        <v>4</v>
      </c>
      <c r="BO46" s="9">
        <f t="shared" si="13"/>
        <v>4</v>
      </c>
      <c r="BP46" s="10">
        <f t="shared" si="13"/>
        <v>4</v>
      </c>
      <c r="BQ46" s="6">
        <f t="shared" si="13"/>
        <v>4</v>
      </c>
      <c r="BR46" s="7">
        <f t="shared" si="13"/>
        <v>4</v>
      </c>
      <c r="BS46" s="8">
        <f t="shared" si="13"/>
        <v>4</v>
      </c>
      <c r="BT46" s="9">
        <f t="shared" si="13"/>
        <v>4</v>
      </c>
      <c r="BU46" s="10">
        <f t="shared" si="13"/>
        <v>4</v>
      </c>
      <c r="BV46" s="6">
        <f t="shared" si="13"/>
        <v>4</v>
      </c>
      <c r="BW46" s="7">
        <f t="shared" si="13"/>
        <v>4</v>
      </c>
      <c r="BX46" s="8">
        <f t="shared" si="13"/>
        <v>4</v>
      </c>
      <c r="BY46" s="9">
        <f t="shared" si="13"/>
        <v>4</v>
      </c>
      <c r="BZ46" s="10">
        <f t="shared" si="13"/>
        <v>4</v>
      </c>
      <c r="CA46" s="6">
        <f t="shared" si="13"/>
        <v>4</v>
      </c>
      <c r="CB46" s="7">
        <f t="shared" si="13"/>
        <v>4</v>
      </c>
      <c r="CC46" s="8">
        <f t="shared" si="13"/>
        <v>4</v>
      </c>
      <c r="CD46" s="9">
        <f t="shared" si="13"/>
        <v>4</v>
      </c>
      <c r="CE46" s="10">
        <f t="shared" si="13"/>
        <v>4</v>
      </c>
    </row>
    <row r="47" spans="1:88" ht="15.75" thickBot="1" x14ac:dyDescent="0.3">
      <c r="AP47" s="65"/>
      <c r="BG47" s="210" t="s">
        <v>45</v>
      </c>
      <c r="BH47" s="211"/>
      <c r="BI47" s="211"/>
      <c r="BJ47" s="211"/>
      <c r="BK47" s="211"/>
      <c r="BL47" s="211"/>
      <c r="BM47" s="211"/>
      <c r="BN47" s="211"/>
      <c r="BO47" s="211"/>
      <c r="BP47" s="212"/>
      <c r="BQ47" s="11">
        <v>1</v>
      </c>
      <c r="BR47" s="7"/>
    </row>
    <row r="48" spans="1:88" x14ac:dyDescent="0.25">
      <c r="AP48" s="65"/>
      <c r="BG48" s="210" t="s">
        <v>44</v>
      </c>
      <c r="BH48" s="211"/>
      <c r="BI48" s="211"/>
      <c r="BJ48" s="211"/>
      <c r="BK48" s="211"/>
      <c r="BL48" s="211"/>
      <c r="BM48" s="211"/>
      <c r="BN48" s="211"/>
      <c r="BO48" s="211"/>
      <c r="BP48" s="212"/>
      <c r="BQ48" s="12">
        <v>1</v>
      </c>
    </row>
    <row r="49" spans="1:69" x14ac:dyDescent="0.25">
      <c r="AP49" s="65"/>
      <c r="BG49" s="210" t="s">
        <v>43</v>
      </c>
      <c r="BH49" s="211"/>
      <c r="BI49" s="211"/>
      <c r="BJ49" s="211"/>
      <c r="BK49" s="211"/>
      <c r="BL49" s="211"/>
      <c r="BM49" s="211"/>
      <c r="BN49" s="211"/>
      <c r="BO49" s="211"/>
      <c r="BP49" s="212"/>
      <c r="BQ49" s="13">
        <v>1</v>
      </c>
    </row>
    <row r="50" spans="1:69" x14ac:dyDescent="0.25">
      <c r="AP50" s="65"/>
      <c r="BG50" s="210" t="s">
        <v>42</v>
      </c>
      <c r="BH50" s="211"/>
      <c r="BI50" s="211"/>
      <c r="BJ50" s="211"/>
      <c r="BK50" s="211"/>
      <c r="BL50" s="211"/>
      <c r="BM50" s="211"/>
      <c r="BN50" s="211"/>
      <c r="BO50" s="211"/>
      <c r="BP50" s="212"/>
      <c r="BQ50" s="14">
        <v>1</v>
      </c>
    </row>
    <row r="51" spans="1:69" x14ac:dyDescent="0.25">
      <c r="AP51" s="65"/>
      <c r="BG51" s="171" t="s">
        <v>41</v>
      </c>
      <c r="BH51" s="171"/>
      <c r="BI51" s="171"/>
      <c r="BJ51" s="171"/>
      <c r="BK51" s="171"/>
      <c r="BL51" s="171"/>
      <c r="BM51" s="171"/>
      <c r="BN51" s="171"/>
      <c r="BO51" s="171"/>
      <c r="BP51" s="171"/>
      <c r="BQ51" s="15">
        <v>1</v>
      </c>
    </row>
    <row r="53" spans="1:69" x14ac:dyDescent="0.25">
      <c r="AB53" t="s">
        <v>104</v>
      </c>
      <c r="AC53" t="s">
        <v>105</v>
      </c>
      <c r="AD53" t="s">
        <v>106</v>
      </c>
      <c r="AE53" t="s">
        <v>107</v>
      </c>
      <c r="AF53" t="s">
        <v>108</v>
      </c>
      <c r="AG53" t="s">
        <v>109</v>
      </c>
      <c r="AH53" t="s">
        <v>110</v>
      </c>
      <c r="AI53" t="s">
        <v>111</v>
      </c>
      <c r="AJ53" t="s">
        <v>112</v>
      </c>
      <c r="AK53" t="s">
        <v>113</v>
      </c>
      <c r="AL53" t="s">
        <v>114</v>
      </c>
      <c r="AM53" t="s">
        <v>115</v>
      </c>
      <c r="AN53" t="s">
        <v>116</v>
      </c>
      <c r="AO53" t="s">
        <v>117</v>
      </c>
      <c r="AP53" t="s">
        <v>118</v>
      </c>
      <c r="AQ53" t="s">
        <v>119</v>
      </c>
      <c r="AR53" t="s">
        <v>120</v>
      </c>
      <c r="AS53" t="s">
        <v>121</v>
      </c>
      <c r="AT53" t="s">
        <v>122</v>
      </c>
      <c r="AU53" t="s">
        <v>123</v>
      </c>
      <c r="AV53" t="s">
        <v>124</v>
      </c>
      <c r="AW53" t="s">
        <v>125</v>
      </c>
      <c r="AX53" t="s">
        <v>48</v>
      </c>
    </row>
    <row r="54" spans="1:69" x14ac:dyDescent="0.25">
      <c r="AA54">
        <v>1</v>
      </c>
      <c r="AB54" t="s">
        <v>88</v>
      </c>
      <c r="AC54">
        <v>0</v>
      </c>
      <c r="AD54">
        <v>1</v>
      </c>
      <c r="AE54">
        <v>2</v>
      </c>
      <c r="AF54">
        <v>0</v>
      </c>
      <c r="AG54">
        <v>6</v>
      </c>
      <c r="AH54">
        <v>1</v>
      </c>
      <c r="AI54">
        <v>0</v>
      </c>
      <c r="AJ54">
        <v>1</v>
      </c>
      <c r="AK54">
        <v>0</v>
      </c>
      <c r="AL54">
        <v>0</v>
      </c>
      <c r="AM54">
        <v>2</v>
      </c>
      <c r="AN54">
        <v>1</v>
      </c>
      <c r="AO54">
        <v>0</v>
      </c>
      <c r="AP54">
        <v>1</v>
      </c>
      <c r="AQ54">
        <v>0</v>
      </c>
      <c r="AR54">
        <v>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ref="AX54:AX89" si="14">VLOOKUP(AB54,$CH$3:$CI$38,2,FALSE)</f>
        <v>50</v>
      </c>
    </row>
    <row r="55" spans="1:69" x14ac:dyDescent="0.25">
      <c r="AA55">
        <v>2</v>
      </c>
      <c r="AB55" t="s">
        <v>69</v>
      </c>
      <c r="AC55">
        <v>0</v>
      </c>
      <c r="AD55">
        <v>1</v>
      </c>
      <c r="AE55">
        <v>1</v>
      </c>
      <c r="AF55">
        <v>0</v>
      </c>
      <c r="AG55">
        <v>6</v>
      </c>
      <c r="AH55">
        <v>3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2</v>
      </c>
      <c r="AU55">
        <v>0</v>
      </c>
      <c r="AV55">
        <v>0</v>
      </c>
      <c r="AW55">
        <v>0</v>
      </c>
      <c r="AX55">
        <f t="shared" si="14"/>
        <v>70</v>
      </c>
    </row>
    <row r="56" spans="1:69" x14ac:dyDescent="0.25">
      <c r="AA56">
        <v>3</v>
      </c>
      <c r="AB56" t="s">
        <v>82</v>
      </c>
      <c r="AC56">
        <v>0</v>
      </c>
      <c r="AD56">
        <v>0</v>
      </c>
      <c r="AE56">
        <v>0</v>
      </c>
      <c r="AF56">
        <v>0</v>
      </c>
      <c r="AG56">
        <v>5</v>
      </c>
      <c r="AH56">
        <v>0</v>
      </c>
      <c r="AI56">
        <v>0</v>
      </c>
      <c r="AJ56">
        <v>2</v>
      </c>
      <c r="AK56">
        <v>0</v>
      </c>
      <c r="AL56">
        <v>0</v>
      </c>
      <c r="AM56">
        <v>1</v>
      </c>
      <c r="AN56">
        <v>2</v>
      </c>
      <c r="AO56">
        <v>0</v>
      </c>
      <c r="AP56">
        <v>1</v>
      </c>
      <c r="AQ56">
        <v>0</v>
      </c>
      <c r="AR56">
        <v>3</v>
      </c>
      <c r="AS56">
        <v>0</v>
      </c>
      <c r="AT56">
        <v>0</v>
      </c>
      <c r="AU56">
        <v>0</v>
      </c>
      <c r="AV56">
        <v>1</v>
      </c>
      <c r="AW56">
        <v>0</v>
      </c>
      <c r="AX56">
        <f t="shared" si="14"/>
        <v>70</v>
      </c>
    </row>
    <row r="57" spans="1:69" x14ac:dyDescent="0.25">
      <c r="A57" t="s">
        <v>39</v>
      </c>
      <c r="P57" t="s">
        <v>39</v>
      </c>
      <c r="AA57">
        <v>4</v>
      </c>
      <c r="AB57" t="s">
        <v>66</v>
      </c>
      <c r="AC57">
        <v>0</v>
      </c>
      <c r="AD57">
        <v>0</v>
      </c>
      <c r="AE57">
        <v>1</v>
      </c>
      <c r="AF57">
        <v>1</v>
      </c>
      <c r="AG57">
        <v>6</v>
      </c>
      <c r="AH57">
        <v>0</v>
      </c>
      <c r="AI57">
        <v>0</v>
      </c>
      <c r="AJ57">
        <v>3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14"/>
        <v>50</v>
      </c>
    </row>
    <row r="58" spans="1:69" x14ac:dyDescent="0.25">
      <c r="AA58">
        <v>5</v>
      </c>
      <c r="AB58" t="s">
        <v>73</v>
      </c>
      <c r="AC58">
        <v>0</v>
      </c>
      <c r="AD58">
        <v>0</v>
      </c>
      <c r="AE58">
        <v>1</v>
      </c>
      <c r="AF58">
        <v>0</v>
      </c>
      <c r="AG58">
        <v>4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14"/>
        <v>70</v>
      </c>
    </row>
    <row r="59" spans="1:69" x14ac:dyDescent="0.25">
      <c r="AA59">
        <v>6</v>
      </c>
      <c r="AB59" t="s">
        <v>93</v>
      </c>
      <c r="AC59">
        <v>0</v>
      </c>
      <c r="AD59">
        <v>0</v>
      </c>
      <c r="AE59">
        <v>0</v>
      </c>
      <c r="AF59">
        <v>0</v>
      </c>
      <c r="AG59">
        <v>5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1</v>
      </c>
      <c r="AW59">
        <v>0</v>
      </c>
      <c r="AX59">
        <f t="shared" si="14"/>
        <v>70</v>
      </c>
    </row>
    <row r="60" spans="1:69" x14ac:dyDescent="0.25">
      <c r="AA60">
        <v>7</v>
      </c>
      <c r="AB60" t="s">
        <v>71</v>
      </c>
      <c r="AC60">
        <v>0</v>
      </c>
      <c r="AD60">
        <v>1</v>
      </c>
      <c r="AE60">
        <v>1</v>
      </c>
      <c r="AF60">
        <v>0</v>
      </c>
      <c r="AG60">
        <v>7</v>
      </c>
      <c r="AH60">
        <v>0</v>
      </c>
      <c r="AI60">
        <v>1</v>
      </c>
      <c r="AJ60">
        <v>3</v>
      </c>
      <c r="AK60">
        <v>1</v>
      </c>
      <c r="AL60">
        <v>0</v>
      </c>
      <c r="AM60">
        <v>1</v>
      </c>
      <c r="AN60">
        <v>2</v>
      </c>
      <c r="AO60">
        <v>0</v>
      </c>
      <c r="AP60">
        <v>1</v>
      </c>
      <c r="AQ60">
        <v>0</v>
      </c>
      <c r="AR60">
        <v>5</v>
      </c>
      <c r="AS60">
        <v>0</v>
      </c>
      <c r="AT60">
        <v>1</v>
      </c>
      <c r="AU60">
        <v>0</v>
      </c>
      <c r="AV60">
        <v>1</v>
      </c>
      <c r="AW60">
        <v>0</v>
      </c>
      <c r="AX60">
        <f t="shared" si="14"/>
        <v>70</v>
      </c>
    </row>
    <row r="61" spans="1:69" x14ac:dyDescent="0.25">
      <c r="AA61">
        <v>8</v>
      </c>
      <c r="AB61" t="s">
        <v>60</v>
      </c>
      <c r="AC61">
        <v>0</v>
      </c>
      <c r="AD61">
        <v>0</v>
      </c>
      <c r="AE61">
        <v>0</v>
      </c>
      <c r="AF61">
        <v>0</v>
      </c>
      <c r="AG61">
        <v>3</v>
      </c>
      <c r="AH61">
        <v>1</v>
      </c>
      <c r="AI61">
        <v>0</v>
      </c>
      <c r="AJ61">
        <v>2</v>
      </c>
      <c r="AK61">
        <v>0</v>
      </c>
      <c r="AL61">
        <v>0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14"/>
        <v>70</v>
      </c>
    </row>
    <row r="62" spans="1:69" x14ac:dyDescent="0.25">
      <c r="AA62">
        <v>9</v>
      </c>
      <c r="AB62" t="s">
        <v>83</v>
      </c>
      <c r="AC62">
        <v>0</v>
      </c>
      <c r="AD62">
        <v>0</v>
      </c>
      <c r="AE62">
        <v>1</v>
      </c>
      <c r="AF62">
        <v>0</v>
      </c>
      <c r="AG62">
        <v>6</v>
      </c>
      <c r="AH62">
        <v>1</v>
      </c>
      <c r="AI62">
        <v>0</v>
      </c>
      <c r="AJ62">
        <v>2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1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f t="shared" si="14"/>
        <v>50</v>
      </c>
    </row>
    <row r="63" spans="1:69" x14ac:dyDescent="0.25">
      <c r="AA63">
        <v>10</v>
      </c>
      <c r="AB63" t="s">
        <v>55</v>
      </c>
      <c r="AC63">
        <v>0</v>
      </c>
      <c r="AD63">
        <v>0</v>
      </c>
      <c r="AE63">
        <v>0</v>
      </c>
      <c r="AF63">
        <v>2</v>
      </c>
      <c r="AG63">
        <v>8</v>
      </c>
      <c r="AH63">
        <v>1</v>
      </c>
      <c r="AI63">
        <v>0</v>
      </c>
      <c r="AJ63">
        <v>3</v>
      </c>
      <c r="AK63">
        <v>2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f t="shared" si="14"/>
        <v>50</v>
      </c>
    </row>
    <row r="64" spans="1:69" x14ac:dyDescent="0.25">
      <c r="AA64">
        <v>11</v>
      </c>
      <c r="AB64" t="s">
        <v>54</v>
      </c>
      <c r="AC64">
        <v>0</v>
      </c>
      <c r="AD64">
        <v>2</v>
      </c>
      <c r="AE64">
        <v>1</v>
      </c>
      <c r="AF64">
        <v>1</v>
      </c>
      <c r="AG64">
        <v>7</v>
      </c>
      <c r="AH64">
        <v>1</v>
      </c>
      <c r="AI64">
        <v>0</v>
      </c>
      <c r="AJ64">
        <v>5</v>
      </c>
      <c r="AK64">
        <v>0</v>
      </c>
      <c r="AL64">
        <v>1</v>
      </c>
      <c r="AM64">
        <v>2</v>
      </c>
      <c r="AN64">
        <v>1</v>
      </c>
      <c r="AO64">
        <v>0</v>
      </c>
      <c r="AP64">
        <v>0</v>
      </c>
      <c r="AQ64">
        <v>0</v>
      </c>
      <c r="AR64">
        <v>2</v>
      </c>
      <c r="AS64">
        <v>0</v>
      </c>
      <c r="AT64">
        <v>1</v>
      </c>
      <c r="AU64">
        <v>0</v>
      </c>
      <c r="AV64">
        <v>0</v>
      </c>
      <c r="AW64">
        <v>0</v>
      </c>
      <c r="AX64">
        <f t="shared" si="14"/>
        <v>50</v>
      </c>
    </row>
    <row r="65" spans="27:50" x14ac:dyDescent="0.25">
      <c r="AA65">
        <v>12</v>
      </c>
      <c r="AB65" t="s">
        <v>87</v>
      </c>
      <c r="AC65">
        <v>0</v>
      </c>
      <c r="AD65">
        <v>2</v>
      </c>
      <c r="AE65">
        <v>1</v>
      </c>
      <c r="AF65">
        <v>1</v>
      </c>
      <c r="AG65">
        <v>8</v>
      </c>
      <c r="AH65">
        <v>0</v>
      </c>
      <c r="AI65">
        <v>0</v>
      </c>
      <c r="AJ65">
        <v>4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1</v>
      </c>
      <c r="AQ65">
        <v>0</v>
      </c>
      <c r="AR65">
        <v>1</v>
      </c>
      <c r="AS65">
        <v>0</v>
      </c>
      <c r="AT65">
        <v>2</v>
      </c>
      <c r="AU65">
        <v>0</v>
      </c>
      <c r="AV65">
        <v>1</v>
      </c>
      <c r="AW65">
        <v>0</v>
      </c>
      <c r="AX65">
        <f t="shared" si="14"/>
        <v>50</v>
      </c>
    </row>
    <row r="66" spans="27:50" x14ac:dyDescent="0.25">
      <c r="AA66">
        <v>13</v>
      </c>
      <c r="AB66" t="s">
        <v>68</v>
      </c>
      <c r="AC66">
        <v>0</v>
      </c>
      <c r="AD66">
        <v>1</v>
      </c>
      <c r="AE66">
        <v>2</v>
      </c>
      <c r="AF66">
        <v>1</v>
      </c>
      <c r="AG66">
        <v>6</v>
      </c>
      <c r="AH66">
        <v>1</v>
      </c>
      <c r="AI66">
        <v>1</v>
      </c>
      <c r="AJ66">
        <v>2</v>
      </c>
      <c r="AK66">
        <v>0</v>
      </c>
      <c r="AL66">
        <v>0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0</v>
      </c>
      <c r="AX66">
        <f t="shared" si="14"/>
        <v>50</v>
      </c>
    </row>
    <row r="67" spans="27:50" x14ac:dyDescent="0.25">
      <c r="AA67">
        <v>14</v>
      </c>
      <c r="AB67" t="s">
        <v>90</v>
      </c>
      <c r="AC67">
        <v>0</v>
      </c>
      <c r="AD67">
        <v>1</v>
      </c>
      <c r="AE67">
        <v>0</v>
      </c>
      <c r="AF67">
        <v>1</v>
      </c>
      <c r="AG67">
        <v>5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1</v>
      </c>
      <c r="AN67">
        <v>2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1</v>
      </c>
      <c r="AU67">
        <v>0</v>
      </c>
      <c r="AV67">
        <v>1</v>
      </c>
      <c r="AW67">
        <v>0</v>
      </c>
      <c r="AX67">
        <f t="shared" si="14"/>
        <v>50</v>
      </c>
    </row>
    <row r="68" spans="27:50" x14ac:dyDescent="0.25">
      <c r="AA68">
        <v>15</v>
      </c>
      <c r="AB68" t="s">
        <v>77</v>
      </c>
      <c r="AC68">
        <v>0</v>
      </c>
      <c r="AD68">
        <v>3</v>
      </c>
      <c r="AE68">
        <v>2</v>
      </c>
      <c r="AF68">
        <v>1</v>
      </c>
      <c r="AG68">
        <v>6</v>
      </c>
      <c r="AH68">
        <v>0</v>
      </c>
      <c r="AI68">
        <v>0</v>
      </c>
      <c r="AJ68">
        <v>2</v>
      </c>
      <c r="AK68">
        <v>0</v>
      </c>
      <c r="AL68">
        <v>0</v>
      </c>
      <c r="AM68">
        <v>1</v>
      </c>
      <c r="AN68">
        <v>1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f t="shared" si="14"/>
        <v>50</v>
      </c>
    </row>
    <row r="69" spans="27:50" x14ac:dyDescent="0.25">
      <c r="AA69">
        <v>16</v>
      </c>
      <c r="AB69" t="s">
        <v>94</v>
      </c>
      <c r="AC69">
        <v>0</v>
      </c>
      <c r="AD69">
        <v>0</v>
      </c>
      <c r="AE69">
        <v>1</v>
      </c>
      <c r="AF69">
        <v>1</v>
      </c>
      <c r="AG69">
        <v>4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4"/>
        <v>50</v>
      </c>
    </row>
    <row r="70" spans="27:50" x14ac:dyDescent="0.25">
      <c r="AA70">
        <v>17</v>
      </c>
      <c r="AB70" t="s">
        <v>58</v>
      </c>
      <c r="AC70">
        <v>0</v>
      </c>
      <c r="AD70">
        <v>0</v>
      </c>
      <c r="AE70">
        <v>1</v>
      </c>
      <c r="AF70">
        <v>3</v>
      </c>
      <c r="AG70">
        <v>7</v>
      </c>
      <c r="AH70">
        <v>3</v>
      </c>
      <c r="AI70">
        <v>0</v>
      </c>
      <c r="AJ70">
        <v>4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1</v>
      </c>
      <c r="AW70">
        <v>0</v>
      </c>
      <c r="AX70">
        <f t="shared" si="14"/>
        <v>50</v>
      </c>
    </row>
    <row r="71" spans="27:50" x14ac:dyDescent="0.25">
      <c r="AA71">
        <v>18</v>
      </c>
      <c r="AB71" t="s">
        <v>89</v>
      </c>
      <c r="AC71">
        <v>0</v>
      </c>
      <c r="AD71">
        <v>2</v>
      </c>
      <c r="AE71">
        <v>1</v>
      </c>
      <c r="AF71">
        <v>0</v>
      </c>
      <c r="AG71">
        <v>6</v>
      </c>
      <c r="AH71">
        <v>0</v>
      </c>
      <c r="AI71">
        <v>0</v>
      </c>
      <c r="AJ71">
        <v>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f t="shared" si="14"/>
        <v>50</v>
      </c>
    </row>
    <row r="72" spans="27:50" x14ac:dyDescent="0.25">
      <c r="AA72">
        <v>19</v>
      </c>
      <c r="AB72" t="s">
        <v>56</v>
      </c>
      <c r="AC72">
        <v>0</v>
      </c>
      <c r="AD72">
        <v>0</v>
      </c>
      <c r="AE72">
        <v>2</v>
      </c>
      <c r="AF72">
        <v>2</v>
      </c>
      <c r="AG72">
        <v>6</v>
      </c>
      <c r="AH72">
        <v>0</v>
      </c>
      <c r="AI72">
        <v>0</v>
      </c>
      <c r="AJ72">
        <v>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f t="shared" si="14"/>
        <v>50</v>
      </c>
    </row>
    <row r="73" spans="27:50" x14ac:dyDescent="0.25">
      <c r="AA73">
        <v>20</v>
      </c>
      <c r="AB73" t="s">
        <v>86</v>
      </c>
      <c r="AC73">
        <v>0</v>
      </c>
      <c r="AD73">
        <v>0</v>
      </c>
      <c r="AE73">
        <v>1</v>
      </c>
      <c r="AF73">
        <v>3</v>
      </c>
      <c r="AG73">
        <v>6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f t="shared" si="14"/>
        <v>50</v>
      </c>
    </row>
    <row r="74" spans="27:50" x14ac:dyDescent="0.25">
      <c r="AA74">
        <v>21</v>
      </c>
      <c r="AB74" t="s">
        <v>74</v>
      </c>
      <c r="AC74">
        <v>0</v>
      </c>
      <c r="AD74">
        <v>0</v>
      </c>
      <c r="AE74">
        <v>0</v>
      </c>
      <c r="AF74">
        <v>6</v>
      </c>
      <c r="AG74">
        <v>6</v>
      </c>
      <c r="AH74">
        <v>0</v>
      </c>
      <c r="AI74">
        <v>1</v>
      </c>
      <c r="AJ74">
        <v>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f t="shared" si="14"/>
        <v>50</v>
      </c>
    </row>
    <row r="75" spans="27:50" x14ac:dyDescent="0.25">
      <c r="AA75">
        <v>22</v>
      </c>
      <c r="AB75" t="s">
        <v>63</v>
      </c>
      <c r="AC75">
        <v>0</v>
      </c>
      <c r="AD75">
        <v>0</v>
      </c>
      <c r="AE75">
        <v>3</v>
      </c>
      <c r="AF75">
        <v>4</v>
      </c>
      <c r="AG75">
        <v>4</v>
      </c>
      <c r="AH75">
        <v>1</v>
      </c>
      <c r="AI75">
        <v>0</v>
      </c>
      <c r="AJ75">
        <v>2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4"/>
        <v>50</v>
      </c>
    </row>
    <row r="76" spans="27:50" x14ac:dyDescent="0.25">
      <c r="AA76">
        <v>23</v>
      </c>
      <c r="AB76" t="s">
        <v>76</v>
      </c>
      <c r="AC76">
        <v>0</v>
      </c>
      <c r="AD76">
        <v>0</v>
      </c>
      <c r="AE76">
        <v>1</v>
      </c>
      <c r="AF76">
        <v>0</v>
      </c>
      <c r="AG76">
        <v>5</v>
      </c>
      <c r="AH76">
        <v>1</v>
      </c>
      <c r="AI76">
        <v>1</v>
      </c>
      <c r="AJ76">
        <v>2</v>
      </c>
      <c r="AK76">
        <v>0</v>
      </c>
      <c r="AL76">
        <v>1</v>
      </c>
      <c r="AM76">
        <v>2</v>
      </c>
      <c r="AN76">
        <v>2</v>
      </c>
      <c r="AO76">
        <v>0</v>
      </c>
      <c r="AP76">
        <v>0</v>
      </c>
      <c r="AQ76">
        <v>0</v>
      </c>
      <c r="AR76">
        <v>3</v>
      </c>
      <c r="AS76">
        <v>0</v>
      </c>
      <c r="AT76">
        <v>1</v>
      </c>
      <c r="AU76">
        <v>0</v>
      </c>
      <c r="AV76">
        <v>1</v>
      </c>
      <c r="AW76">
        <v>0</v>
      </c>
      <c r="AX76">
        <f t="shared" si="14"/>
        <v>70</v>
      </c>
    </row>
    <row r="77" spans="27:50" x14ac:dyDescent="0.25">
      <c r="AA77">
        <v>24</v>
      </c>
      <c r="AB77" t="s">
        <v>80</v>
      </c>
      <c r="AC77">
        <v>0</v>
      </c>
      <c r="AD77">
        <v>0</v>
      </c>
      <c r="AE77">
        <v>1</v>
      </c>
      <c r="AF77">
        <v>0</v>
      </c>
      <c r="AG77">
        <v>4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1</v>
      </c>
      <c r="AN77">
        <v>2</v>
      </c>
      <c r="AO77">
        <v>0</v>
      </c>
      <c r="AP77">
        <v>1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2</v>
      </c>
      <c r="AW77">
        <v>0</v>
      </c>
      <c r="AX77">
        <f t="shared" si="14"/>
        <v>30</v>
      </c>
    </row>
    <row r="78" spans="27:50" x14ac:dyDescent="0.25">
      <c r="AA78">
        <v>25</v>
      </c>
      <c r="AB78" t="s">
        <v>84</v>
      </c>
      <c r="AC78">
        <v>0</v>
      </c>
      <c r="AD78">
        <v>0</v>
      </c>
      <c r="AE78">
        <v>1</v>
      </c>
      <c r="AF78">
        <v>0</v>
      </c>
      <c r="AG78">
        <v>7</v>
      </c>
      <c r="AH78">
        <v>1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2</v>
      </c>
      <c r="AS78">
        <v>0</v>
      </c>
      <c r="AT78">
        <v>0</v>
      </c>
      <c r="AU78">
        <v>0</v>
      </c>
      <c r="AV78">
        <v>1</v>
      </c>
      <c r="AW78">
        <v>0</v>
      </c>
      <c r="AX78">
        <f t="shared" si="14"/>
        <v>70</v>
      </c>
    </row>
    <row r="79" spans="27:50" x14ac:dyDescent="0.25">
      <c r="AA79">
        <v>26</v>
      </c>
      <c r="AB79" t="s">
        <v>70</v>
      </c>
      <c r="AC79">
        <v>0</v>
      </c>
      <c r="AD79">
        <v>0</v>
      </c>
      <c r="AE79">
        <v>0</v>
      </c>
      <c r="AF79">
        <v>1</v>
      </c>
      <c r="AG79">
        <v>4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f t="shared" si="14"/>
        <v>30</v>
      </c>
    </row>
    <row r="80" spans="27:50" x14ac:dyDescent="0.25">
      <c r="AA80">
        <v>27</v>
      </c>
      <c r="AB80" t="s">
        <v>85</v>
      </c>
      <c r="AC80">
        <v>0</v>
      </c>
      <c r="AD80">
        <v>0</v>
      </c>
      <c r="AE80">
        <v>0</v>
      </c>
      <c r="AF80">
        <v>0</v>
      </c>
      <c r="AG80">
        <v>5</v>
      </c>
      <c r="AH80">
        <v>2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f t="shared" si="14"/>
        <v>30</v>
      </c>
    </row>
    <row r="81" spans="27:50" x14ac:dyDescent="0.25">
      <c r="AA81">
        <v>28</v>
      </c>
      <c r="AB81" t="s">
        <v>61</v>
      </c>
      <c r="AC81">
        <v>0</v>
      </c>
      <c r="AD81">
        <v>0</v>
      </c>
      <c r="AE81">
        <v>0</v>
      </c>
      <c r="AF81">
        <v>0</v>
      </c>
      <c r="AG81">
        <v>5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0</v>
      </c>
      <c r="AX81">
        <f t="shared" si="14"/>
        <v>30</v>
      </c>
    </row>
    <row r="82" spans="27:50" x14ac:dyDescent="0.25">
      <c r="AA82">
        <v>29</v>
      </c>
      <c r="AB82" t="s">
        <v>49</v>
      </c>
      <c r="AC82">
        <v>0</v>
      </c>
      <c r="AD82">
        <v>0</v>
      </c>
      <c r="AE82">
        <v>0</v>
      </c>
      <c r="AF82">
        <v>0</v>
      </c>
      <c r="AG82">
        <v>4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2</v>
      </c>
      <c r="AN82">
        <v>2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2</v>
      </c>
      <c r="AW82">
        <v>0</v>
      </c>
      <c r="AX82">
        <f t="shared" si="14"/>
        <v>30</v>
      </c>
    </row>
    <row r="83" spans="27:50" x14ac:dyDescent="0.25">
      <c r="AA83">
        <v>30</v>
      </c>
      <c r="AB83" t="s">
        <v>72</v>
      </c>
      <c r="AC83">
        <v>0</v>
      </c>
      <c r="AD83">
        <v>0</v>
      </c>
      <c r="AE83">
        <v>2</v>
      </c>
      <c r="AF83">
        <v>0</v>
      </c>
      <c r="AG83">
        <v>6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</v>
      </c>
      <c r="AN83">
        <v>1</v>
      </c>
      <c r="AO83">
        <v>1</v>
      </c>
      <c r="AP83">
        <v>0</v>
      </c>
      <c r="AQ83">
        <v>0</v>
      </c>
      <c r="AR83">
        <v>2</v>
      </c>
      <c r="AS83">
        <v>0</v>
      </c>
      <c r="AT83">
        <v>0</v>
      </c>
      <c r="AU83">
        <v>0</v>
      </c>
      <c r="AV83">
        <v>2</v>
      </c>
      <c r="AW83">
        <v>0</v>
      </c>
      <c r="AX83">
        <f t="shared" si="14"/>
        <v>30</v>
      </c>
    </row>
    <row r="84" spans="27:50" x14ac:dyDescent="0.25">
      <c r="AA84">
        <v>31</v>
      </c>
      <c r="AB84" t="s">
        <v>51</v>
      </c>
      <c r="AC84">
        <v>0</v>
      </c>
      <c r="AD84">
        <v>0</v>
      </c>
      <c r="AE84">
        <v>0</v>
      </c>
      <c r="AF84">
        <v>0</v>
      </c>
      <c r="AG84">
        <v>5</v>
      </c>
      <c r="AH84">
        <v>1</v>
      </c>
      <c r="AI84">
        <v>0</v>
      </c>
      <c r="AJ84">
        <v>2</v>
      </c>
      <c r="AK84">
        <v>1</v>
      </c>
      <c r="AL84">
        <v>1</v>
      </c>
      <c r="AM84">
        <v>3</v>
      </c>
      <c r="AN84">
        <v>0</v>
      </c>
      <c r="AO84">
        <v>0</v>
      </c>
      <c r="AP84">
        <v>1</v>
      </c>
      <c r="AQ84">
        <v>0</v>
      </c>
      <c r="AR84">
        <v>2</v>
      </c>
      <c r="AS84">
        <v>1</v>
      </c>
      <c r="AT84">
        <v>0</v>
      </c>
      <c r="AU84">
        <v>0</v>
      </c>
      <c r="AV84">
        <v>2</v>
      </c>
      <c r="AW84">
        <v>0</v>
      </c>
      <c r="AX84">
        <f t="shared" si="14"/>
        <v>30</v>
      </c>
    </row>
    <row r="85" spans="27:50" x14ac:dyDescent="0.25">
      <c r="AA85">
        <v>32</v>
      </c>
      <c r="AB85" t="s">
        <v>81</v>
      </c>
      <c r="AC85">
        <v>0</v>
      </c>
      <c r="AD85">
        <v>0</v>
      </c>
      <c r="AE85">
        <v>0</v>
      </c>
      <c r="AF85">
        <v>0</v>
      </c>
      <c r="AG85">
        <v>7</v>
      </c>
      <c r="AH85">
        <v>0</v>
      </c>
      <c r="AI85">
        <v>0</v>
      </c>
      <c r="AJ85">
        <v>2</v>
      </c>
      <c r="AK85">
        <v>0</v>
      </c>
      <c r="AL85">
        <v>1</v>
      </c>
      <c r="AM85">
        <v>1</v>
      </c>
      <c r="AN85">
        <v>2</v>
      </c>
      <c r="AO85">
        <v>0</v>
      </c>
      <c r="AP85">
        <v>1</v>
      </c>
      <c r="AQ85">
        <v>0</v>
      </c>
      <c r="AR85">
        <v>4</v>
      </c>
      <c r="AS85">
        <v>0</v>
      </c>
      <c r="AT85">
        <v>1</v>
      </c>
      <c r="AU85">
        <v>0</v>
      </c>
      <c r="AV85">
        <v>2</v>
      </c>
      <c r="AW85">
        <v>0</v>
      </c>
      <c r="AX85">
        <f t="shared" si="14"/>
        <v>30</v>
      </c>
    </row>
    <row r="86" spans="27:50" x14ac:dyDescent="0.25">
      <c r="AA86">
        <v>33</v>
      </c>
      <c r="AB86" t="s">
        <v>52</v>
      </c>
      <c r="AC86">
        <v>0</v>
      </c>
      <c r="AD86">
        <v>0</v>
      </c>
      <c r="AE86">
        <v>1</v>
      </c>
      <c r="AF86">
        <v>1</v>
      </c>
      <c r="AG86">
        <v>3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2</v>
      </c>
      <c r="AW86">
        <v>0</v>
      </c>
      <c r="AX86">
        <f t="shared" si="14"/>
        <v>60</v>
      </c>
    </row>
    <row r="87" spans="27:50" x14ac:dyDescent="0.25">
      <c r="AA87">
        <v>34</v>
      </c>
      <c r="AB87" t="s">
        <v>57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1</v>
      </c>
      <c r="AI87">
        <v>0</v>
      </c>
      <c r="AJ87">
        <v>2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3</v>
      </c>
      <c r="AS87">
        <v>0</v>
      </c>
      <c r="AT87">
        <v>0</v>
      </c>
      <c r="AU87">
        <v>0</v>
      </c>
      <c r="AV87">
        <v>2</v>
      </c>
      <c r="AW87">
        <v>0</v>
      </c>
      <c r="AX87">
        <f t="shared" si="14"/>
        <v>60</v>
      </c>
    </row>
    <row r="88" spans="27:50" x14ac:dyDescent="0.25">
      <c r="AA88">
        <v>35</v>
      </c>
      <c r="AB88" t="s">
        <v>64</v>
      </c>
      <c r="AC88">
        <v>0</v>
      </c>
      <c r="AD88">
        <v>0</v>
      </c>
      <c r="AE88">
        <v>1</v>
      </c>
      <c r="AF88">
        <v>2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f t="shared" si="14"/>
        <v>60</v>
      </c>
    </row>
    <row r="89" spans="27:50" x14ac:dyDescent="0.25">
      <c r="AA89">
        <v>36</v>
      </c>
      <c r="AB89" t="s">
        <v>79</v>
      </c>
      <c r="AC89">
        <v>0</v>
      </c>
      <c r="AD89">
        <v>0</v>
      </c>
      <c r="AE89">
        <v>0</v>
      </c>
      <c r="AF89">
        <v>0</v>
      </c>
      <c r="AG89">
        <v>3</v>
      </c>
      <c r="AH89">
        <v>0</v>
      </c>
      <c r="AI89">
        <v>0</v>
      </c>
      <c r="AJ89">
        <v>2</v>
      </c>
      <c r="AK89">
        <v>0</v>
      </c>
      <c r="AL89">
        <v>0</v>
      </c>
      <c r="AM89">
        <v>0</v>
      </c>
      <c r="AN89">
        <v>2</v>
      </c>
      <c r="AO89">
        <v>0</v>
      </c>
      <c r="AP89">
        <v>1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2</v>
      </c>
      <c r="AW89">
        <v>0</v>
      </c>
      <c r="AX89">
        <f t="shared" si="14"/>
        <v>60</v>
      </c>
    </row>
  </sheetData>
  <autoFilter ref="A2:AP38">
    <sortState ref="A3:AP38">
      <sortCondition descending="1" ref="AP2:AP38"/>
    </sortState>
  </autoFilter>
  <mergeCells count="32">
    <mergeCell ref="BB1:BF1"/>
    <mergeCell ref="B1:F1"/>
    <mergeCell ref="G1:K1"/>
    <mergeCell ref="L1:P1"/>
    <mergeCell ref="Q1:U1"/>
    <mergeCell ref="V1:Z1"/>
    <mergeCell ref="AA1:AE1"/>
    <mergeCell ref="AF1:AJ1"/>
    <mergeCell ref="AK1:AO1"/>
    <mergeCell ref="AQ1:AQ2"/>
    <mergeCell ref="AR1:AV1"/>
    <mergeCell ref="AW1:BA1"/>
    <mergeCell ref="BG1:BK1"/>
    <mergeCell ref="BL1:BP1"/>
    <mergeCell ref="BQ1:BU1"/>
    <mergeCell ref="BV1:BZ1"/>
    <mergeCell ref="CA1:CE1"/>
    <mergeCell ref="BG48:BP48"/>
    <mergeCell ref="BG49:BP49"/>
    <mergeCell ref="BG50:BP50"/>
    <mergeCell ref="BG51:BP51"/>
    <mergeCell ref="BG40:BP40"/>
    <mergeCell ref="BG41:BP41"/>
    <mergeCell ref="BG42:BP42"/>
    <mergeCell ref="BG43:BP43"/>
    <mergeCell ref="BG44:BP44"/>
    <mergeCell ref="BG47:BP47"/>
    <mergeCell ref="CF1:CF2"/>
    <mergeCell ref="CF3:CF10"/>
    <mergeCell ref="CF31:CF38"/>
    <mergeCell ref="CF11:CF14"/>
    <mergeCell ref="CF15:CF30"/>
  </mergeCells>
  <conditionalFormatting sqref="CE3:CE39 CE45:CE46">
    <cfRule type="dataBar" priority="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{74B08BCE-A4EE-410D-91FC-26011B7205EB}</x14:id>
        </ext>
      </extLst>
    </cfRule>
  </conditionalFormatting>
  <conditionalFormatting sqref="AS3:AS39 AS45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{02A6C4AB-1173-478C-A286-275966F0786D}</x14:id>
        </ext>
      </extLst>
    </cfRule>
  </conditionalFormatting>
  <conditionalFormatting sqref="AR3:AR39 AR45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{73621006-24A7-4F84-A414-692083FB450D}</x14:id>
        </ext>
      </extLst>
    </cfRule>
  </conditionalFormatting>
  <conditionalFormatting sqref="AT3:AT39 BN3:BN39 BN45 AT45">
    <cfRule type="dataBar" priority="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{099EB87D-8945-4905-8D56-0A3330CA6A9C}</x14:id>
        </ext>
      </extLst>
    </cfRule>
  </conditionalFormatting>
  <conditionalFormatting sqref="AU3:AU39 AU45">
    <cfRule type="dataBar" priority="16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{D7FA36A0-C50B-4690-8A83-C14CD8678587}</x14:id>
        </ext>
      </extLst>
    </cfRule>
  </conditionalFormatting>
  <conditionalFormatting sqref="AV3:AV39 BF3:BF39 BF45 AV45">
    <cfRule type="dataBar" priority="16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{5B373118-7EEA-4202-A952-BB0888FD0235}</x14:id>
        </ext>
      </extLst>
    </cfRule>
  </conditionalFormatting>
  <conditionalFormatting sqref="BQ47">
    <cfRule type="dataBar" priority="1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{49F09C6C-F8DE-4E3F-A327-95DA583451BB}</x14:id>
        </ext>
      </extLst>
    </cfRule>
  </conditionalFormatting>
  <conditionalFormatting sqref="BQ48">
    <cfRule type="dataBar" priority="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{65040186-60A8-4A09-A655-1CDF0F59A809}</x14:id>
        </ext>
      </extLst>
    </cfRule>
  </conditionalFormatting>
  <conditionalFormatting sqref="BQ49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{063E710D-DF76-4437-8063-C356D6BB6F5C}</x14:id>
        </ext>
      </extLst>
    </cfRule>
  </conditionalFormatting>
  <conditionalFormatting sqref="BQ50">
    <cfRule type="dataBar" priority="15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{80D423C1-6A37-4EC6-ADA6-1086013763C2}</x14:id>
        </ext>
      </extLst>
    </cfRule>
  </conditionalFormatting>
  <conditionalFormatting sqref="BQ51">
    <cfRule type="dataBar" priority="15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{041E25DE-AD63-4EB7-B46F-34585144D8C1}</x14:id>
        </ext>
      </extLst>
    </cfRule>
  </conditionalFormatting>
  <conditionalFormatting sqref="BU3:BU39 BU45">
    <cfRule type="dataBar" priority="15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{A5FAFD01-D90E-4DAF-A530-55E61B2360DC}</x14:id>
        </ext>
      </extLst>
    </cfRule>
  </conditionalFormatting>
  <conditionalFormatting sqref="AS46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{FB81F127-E88B-4B78-809A-9548C5D0DB6C}</x14:id>
        </ext>
      </extLst>
    </cfRule>
  </conditionalFormatting>
  <conditionalFormatting sqref="AR46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{781D5035-CCF7-4ECC-B3A4-360F2F299E2D}</x14:id>
        </ext>
      </extLst>
    </cfRule>
  </conditionalFormatting>
  <conditionalFormatting sqref="AT46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{F8BE9BB4-FDA8-4ECF-964B-4D7BFF357BC5}</x14:id>
        </ext>
      </extLst>
    </cfRule>
  </conditionalFormatting>
  <conditionalFormatting sqref="AU46">
    <cfRule type="dataBar" priority="15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{A2D37AD3-5495-4795-BC57-08F4B2CF8121}</x14:id>
        </ext>
      </extLst>
    </cfRule>
  </conditionalFormatting>
  <conditionalFormatting sqref="AV46">
    <cfRule type="dataBar" priority="15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{5EA40548-39E4-4F90-B89D-849FC9C1A504}</x14:id>
        </ext>
      </extLst>
    </cfRule>
  </conditionalFormatting>
  <conditionalFormatting sqref="AS46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{01880F11-F827-4DF9-8596-8F8E4A909CE4}</x14:id>
        </ext>
      </extLst>
    </cfRule>
  </conditionalFormatting>
  <conditionalFormatting sqref="AR46">
    <cfRule type="dataBar" priority="1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{C15B0E6B-3044-4858-99E8-0B06263B68F5}</x14:id>
        </ext>
      </extLst>
    </cfRule>
  </conditionalFormatting>
  <conditionalFormatting sqref="AT46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{20A4FC31-0FBD-4B32-8E61-24478F771FB8}</x14:id>
        </ext>
      </extLst>
    </cfRule>
  </conditionalFormatting>
  <conditionalFormatting sqref="AU46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{0F6A6A84-4E96-47C4-8E6B-9E4D0F58A7F2}</x14:id>
        </ext>
      </extLst>
    </cfRule>
  </conditionalFormatting>
  <conditionalFormatting sqref="AV46">
    <cfRule type="dataBar" priority="14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{C6E00556-A9AB-4E67-8923-7D9008F23391}</x14:id>
        </ext>
      </extLst>
    </cfRule>
  </conditionalFormatting>
  <conditionalFormatting sqref="BF46">
    <cfRule type="dataBar" priority="14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{229F0116-BF20-415D-812C-74CCE2C6EF23}</x14:id>
        </ext>
      </extLst>
    </cfRule>
  </conditionalFormatting>
  <conditionalFormatting sqref="BF46">
    <cfRule type="dataBar" priority="14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{D810C68D-FC84-4ACC-916A-BFAF100D22B4}</x14:id>
        </ext>
      </extLst>
    </cfRule>
  </conditionalFormatting>
  <conditionalFormatting sqref="BN46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{B073DEF9-59B0-4F5E-9B33-2F78312C340E}</x14:id>
        </ext>
      </extLst>
    </cfRule>
  </conditionalFormatting>
  <conditionalFormatting sqref="BN46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{3326987F-253D-4402-89C7-61813F8106E4}</x14:id>
        </ext>
      </extLst>
    </cfRule>
  </conditionalFormatting>
  <conditionalFormatting sqref="BU46">
    <cfRule type="dataBar" priority="14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{998EA88E-7EF1-42AC-BEB5-07C8B65FCACC}</x14:id>
        </ext>
      </extLst>
    </cfRule>
  </conditionalFormatting>
  <conditionalFormatting sqref="BU46">
    <cfRule type="dataBar" priority="14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{F921596D-1445-4789-9F93-5491E34DFCDD}</x14:id>
        </ext>
      </extLst>
    </cfRule>
  </conditionalFormatting>
  <conditionalFormatting sqref="AR3:AR39 AR45:AR46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{6277FC0E-CD8B-4176-9A6E-DAA99F942D0F}</x14:id>
        </ext>
      </extLst>
    </cfRule>
  </conditionalFormatting>
  <conditionalFormatting sqref="BV3:BV39 BV45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{DC2A330E-8151-4686-B4C1-078D1DD3F2F5}</x14:id>
        </ext>
      </extLst>
    </cfRule>
  </conditionalFormatting>
  <conditionalFormatting sqref="BV46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{BA23CEAB-A7EB-4058-B6F2-A48E45C614F9}</x14:id>
        </ext>
      </extLst>
    </cfRule>
  </conditionalFormatting>
  <conditionalFormatting sqref="BV46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{4D1B8405-D2CF-427D-8784-F90D6F827230}</x14:id>
        </ext>
      </extLst>
    </cfRule>
  </conditionalFormatting>
  <conditionalFormatting sqref="BV3:BV39 BV45:BV46">
    <cfRule type="dataBar" priority="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{67AA6D3E-BA43-43B3-8172-9E89BB8A61DA}</x14:id>
        </ext>
      </extLst>
    </cfRule>
  </conditionalFormatting>
  <conditionalFormatting sqref="BQ3:BQ39 BQ45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{D59D9528-5D04-4A4E-BDB5-2F3F01B12DEA}</x14:id>
        </ext>
      </extLst>
    </cfRule>
  </conditionalFormatting>
  <conditionalFormatting sqref="BQ46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{E98A18E0-4D19-4095-A50B-0795CC6A919E}</x14:id>
        </ext>
      </extLst>
    </cfRule>
  </conditionalFormatting>
  <conditionalFormatting sqref="BQ46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{39762574-D48D-49E6-AE3C-CB4960614CDD}</x14:id>
        </ext>
      </extLst>
    </cfRule>
  </conditionalFormatting>
  <conditionalFormatting sqref="BQ3:BQ39 BQ45:BQ46">
    <cfRule type="dataBar" priority="1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{53B5EAA3-701D-4F73-817A-689658BC9246}</x14:id>
        </ext>
      </extLst>
    </cfRule>
  </conditionalFormatting>
  <conditionalFormatting sqref="CA3:CA39 CA45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{4F377155-6A66-4B96-AD87-4A94748323FC}</x14:id>
        </ext>
      </extLst>
    </cfRule>
  </conditionalFormatting>
  <conditionalFormatting sqref="CA46">
    <cfRule type="dataBar" priority="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{1CC44383-9840-481B-B8C7-459B35B89A67}</x14:id>
        </ext>
      </extLst>
    </cfRule>
  </conditionalFormatting>
  <conditionalFormatting sqref="CA46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{A4553EF8-68AC-4FB3-8200-187CA0636CFB}</x14:id>
        </ext>
      </extLst>
    </cfRule>
  </conditionalFormatting>
  <conditionalFormatting sqref="CA3:CA39 CA45:CA46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{4628BC01-34E5-4F04-A58D-3A985EF80210}</x14:id>
        </ext>
      </extLst>
    </cfRule>
  </conditionalFormatting>
  <conditionalFormatting sqref="BB3:BB39 BB45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{BCCC9E50-66FC-44E1-9BD1-CBEDE34CC7C7}</x14:id>
        </ext>
      </extLst>
    </cfRule>
  </conditionalFormatting>
  <conditionalFormatting sqref="BB46">
    <cfRule type="dataBar" priority="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{6F4D7978-DEF2-412C-95ED-C22A22CB32AB}</x14:id>
        </ext>
      </extLst>
    </cfRule>
  </conditionalFormatting>
  <conditionalFormatting sqref="BB46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{261E050F-D957-4CFC-B91B-EE8910B47E80}</x14:id>
        </ext>
      </extLst>
    </cfRule>
  </conditionalFormatting>
  <conditionalFormatting sqref="BB3:BB39 BB45:BB46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{F6603085-33F8-4CAB-B000-822E7BD31BAA}</x14:id>
        </ext>
      </extLst>
    </cfRule>
  </conditionalFormatting>
  <conditionalFormatting sqref="BG3:BG39 BG45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{05CC060F-8E7E-4EA0-A3D3-C7750207295B}</x14:id>
        </ext>
      </extLst>
    </cfRule>
  </conditionalFormatting>
  <conditionalFormatting sqref="BG46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{EC742F32-49A5-4AD4-8B57-A3F3BECFC09B}</x14:id>
        </ext>
      </extLst>
    </cfRule>
  </conditionalFormatting>
  <conditionalFormatting sqref="BG46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{7ED9619E-E3C0-4A6A-97AA-998C5B305157}</x14:id>
        </ext>
      </extLst>
    </cfRule>
  </conditionalFormatting>
  <conditionalFormatting sqref="BG3:BG39 BG45:BG46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{DCF19B73-105F-429F-B776-8869A6831241}</x14:id>
        </ext>
      </extLst>
    </cfRule>
  </conditionalFormatting>
  <conditionalFormatting sqref="AW3:AW39 AW45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{12439700-D499-45C6-9176-642E6315E65F}</x14:id>
        </ext>
      </extLst>
    </cfRule>
  </conditionalFormatting>
  <conditionalFormatting sqref="AW46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{0D14F9E9-FD1C-4C7C-8F31-A043AD16553D}</x14:id>
        </ext>
      </extLst>
    </cfRule>
  </conditionalFormatting>
  <conditionalFormatting sqref="AW46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{8DFF2C40-175C-484E-ABAC-812E027E0C68}</x14:id>
        </ext>
      </extLst>
    </cfRule>
  </conditionalFormatting>
  <conditionalFormatting sqref="AW3:AW39 AW45:AW46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{1B45BF64-BF70-4A02-B58C-9AB1FBBE3D10}</x14:id>
        </ext>
      </extLst>
    </cfRule>
  </conditionalFormatting>
  <conditionalFormatting sqref="BL3:BL39 BL4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{D779CF60-E7A3-4410-B162-D2A343F0BEC8}</x14:id>
        </ext>
      </extLst>
    </cfRule>
  </conditionalFormatting>
  <conditionalFormatting sqref="BL46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{368D60D8-1FC4-4C8C-9AE4-DC62EFF92D8E}</x14:id>
        </ext>
      </extLst>
    </cfRule>
  </conditionalFormatting>
  <conditionalFormatting sqref="BL46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{F0A52C0B-9F3A-450E-8011-55CD21184DCD}</x14:id>
        </ext>
      </extLst>
    </cfRule>
  </conditionalFormatting>
  <conditionalFormatting sqref="BL3:BL39 BL45:BL46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{CBA1290C-3815-46E1-A0E1-EFB93E5C7DF7}</x14:id>
        </ext>
      </extLst>
    </cfRule>
  </conditionalFormatting>
  <conditionalFormatting sqref="AS3:AS39 AS45:AS46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{A24DEEC0-2D85-41AB-B479-8DB0614A2975}</x14:id>
        </ext>
      </extLst>
    </cfRule>
  </conditionalFormatting>
  <conditionalFormatting sqref="AX3:AX39 AX45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{50963617-92B8-4A8D-ACD3-E8BF4D7BABFE}</x14:id>
        </ext>
      </extLst>
    </cfRule>
  </conditionalFormatting>
  <conditionalFormatting sqref="AX46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{E947E1EB-FE2B-47BB-AA8E-9097C5E3F560}</x14:id>
        </ext>
      </extLst>
    </cfRule>
  </conditionalFormatting>
  <conditionalFormatting sqref="AX46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{3746D36B-283C-499A-8E26-723642E0F3BD}</x14:id>
        </ext>
      </extLst>
    </cfRule>
  </conditionalFormatting>
  <conditionalFormatting sqref="AX3:AX39 AX45:AX46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{BEA03C01-74B3-4C79-AE20-1B4D321CFBE2}</x14:id>
        </ext>
      </extLst>
    </cfRule>
  </conditionalFormatting>
  <conditionalFormatting sqref="BC3:BC39 BC4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{809A2F93-08FE-4225-9CBE-D943CA2369A8}</x14:id>
        </ext>
      </extLst>
    </cfRule>
  </conditionalFormatting>
  <conditionalFormatting sqref="BC46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{6B3DB564-9E73-434C-A118-9559C68CBA52}</x14:id>
        </ext>
      </extLst>
    </cfRule>
  </conditionalFormatting>
  <conditionalFormatting sqref="BC46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{45533CDA-34DE-488D-BE07-7476A16BBCCD}</x14:id>
        </ext>
      </extLst>
    </cfRule>
  </conditionalFormatting>
  <conditionalFormatting sqref="BC3:BC39 BC45:BC46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{CF505049-15F6-4C10-9B51-06B9B46F2CB1}</x14:id>
        </ext>
      </extLst>
    </cfRule>
  </conditionalFormatting>
  <conditionalFormatting sqref="BH3:BH39 BH45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{DD98CC22-039D-46D2-9C82-53C00E4063DB}</x14:id>
        </ext>
      </extLst>
    </cfRule>
  </conditionalFormatting>
  <conditionalFormatting sqref="BH46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{96F7DCB1-C3AF-4FE9-A810-B14984E2048A}</x14:id>
        </ext>
      </extLst>
    </cfRule>
  </conditionalFormatting>
  <conditionalFormatting sqref="BH46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{260533BA-EBE1-4326-A9B9-715B2173C6A4}</x14:id>
        </ext>
      </extLst>
    </cfRule>
  </conditionalFormatting>
  <conditionalFormatting sqref="BH3:BH39 BH45:BH46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{96D6A105-A613-4AAA-83C7-160C548C78A7}</x14:id>
        </ext>
      </extLst>
    </cfRule>
  </conditionalFormatting>
  <conditionalFormatting sqref="BM3:BM39 BM45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{537083EA-76E6-4725-872B-42EAC7BA89FD}</x14:id>
        </ext>
      </extLst>
    </cfRule>
  </conditionalFormatting>
  <conditionalFormatting sqref="BM46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{5B575C8D-DE44-4FA2-9B1A-1A8F2B8A196F}</x14:id>
        </ext>
      </extLst>
    </cfRule>
  </conditionalFormatting>
  <conditionalFormatting sqref="BM46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{2EF7EBB2-94A0-43EC-A79F-6CB418868DA6}</x14:id>
        </ext>
      </extLst>
    </cfRule>
  </conditionalFormatting>
  <conditionalFormatting sqref="BM3:BM39 BM45:BM46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{DBD62DD4-5BFE-4AC8-93AB-728D4DC438B6}</x14:id>
        </ext>
      </extLst>
    </cfRule>
  </conditionalFormatting>
  <conditionalFormatting sqref="BR3:BR39 BR47 BR4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{34BB59DC-9306-4DCD-84E5-0F329BEB547D}</x14:id>
        </ext>
      </extLst>
    </cfRule>
  </conditionalFormatting>
  <conditionalFormatting sqref="BR46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{A5F02CAE-E57B-4714-8B9F-42F9E8AFA511}</x14:id>
        </ext>
      </extLst>
    </cfRule>
  </conditionalFormatting>
  <conditionalFormatting sqref="BR46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{DD9019AC-4E4A-4BC4-85B6-304E753DC6A7}</x14:id>
        </ext>
      </extLst>
    </cfRule>
  </conditionalFormatting>
  <conditionalFormatting sqref="BR3:BR39 BR45:BR47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{890A2545-5D69-4490-98E3-F79CB3C17355}</x14:id>
        </ext>
      </extLst>
    </cfRule>
  </conditionalFormatting>
  <conditionalFormatting sqref="BW3:BW39 BW4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{2360CB1B-767B-438C-9140-B5C8EE1656A0}</x14:id>
        </ext>
      </extLst>
    </cfRule>
  </conditionalFormatting>
  <conditionalFormatting sqref="BW46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{98D03081-D8BA-4020-B5E1-F2863C96AF21}</x14:id>
        </ext>
      </extLst>
    </cfRule>
  </conditionalFormatting>
  <conditionalFormatting sqref="BW46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{82CF9FE3-8F52-4911-B32B-100B6EDCDCF7}</x14:id>
        </ext>
      </extLst>
    </cfRule>
  </conditionalFormatting>
  <conditionalFormatting sqref="BW3:BW39 BW45:BW46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{7A311057-4789-4530-B707-96DD66EDA668}</x14:id>
        </ext>
      </extLst>
    </cfRule>
  </conditionalFormatting>
  <conditionalFormatting sqref="CB3:CB39 CB45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{4B1609EA-7A64-4A8A-A424-0E1C50ECEF72}</x14:id>
        </ext>
      </extLst>
    </cfRule>
  </conditionalFormatting>
  <conditionalFormatting sqref="CB46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{4765B53E-19AF-45D7-8005-A2137251CBB6}</x14:id>
        </ext>
      </extLst>
    </cfRule>
  </conditionalFormatting>
  <conditionalFormatting sqref="CB46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{F1C4705E-15EC-4AB5-AAC8-4D39B5B8858E}</x14:id>
        </ext>
      </extLst>
    </cfRule>
  </conditionalFormatting>
  <conditionalFormatting sqref="CB3:CB39 CB45:CB46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{99B25CAD-20A4-4CFB-B0DB-30A73A01F65C}</x14:id>
        </ext>
      </extLst>
    </cfRule>
  </conditionalFormatting>
  <conditionalFormatting sqref="AT3:AT39 AT45:AT4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{9F0782E8-8C8D-4961-AC1B-7F8219177CF9}</x14:id>
        </ext>
      </extLst>
    </cfRule>
  </conditionalFormatting>
  <conditionalFormatting sqref="BX3:BX39 BX45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{6ADB7A09-9431-4AC9-A3B4-81B779F8B4E1}</x14:id>
        </ext>
      </extLst>
    </cfRule>
  </conditionalFormatting>
  <conditionalFormatting sqref="BX46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{79C134B4-E517-40D0-94AC-B0B2971F5287}</x14:id>
        </ext>
      </extLst>
    </cfRule>
  </conditionalFormatting>
  <conditionalFormatting sqref="BX46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{5FCF09AB-F4C2-41C9-89BD-7B2AE5276392}</x14:id>
        </ext>
      </extLst>
    </cfRule>
  </conditionalFormatting>
  <conditionalFormatting sqref="BX3:BX39 BX45:BX4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{A025EBB8-DFA4-48D7-9D19-3AC61B834D2B}</x14:id>
        </ext>
      </extLst>
    </cfRule>
  </conditionalFormatting>
  <conditionalFormatting sqref="AY3:AY39 AY45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{A829955C-D6DC-4355-A5B5-283E19120337}</x14:id>
        </ext>
      </extLst>
    </cfRule>
  </conditionalFormatting>
  <conditionalFormatting sqref="AY4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{613410CE-13BB-4DF0-B502-055A156C163A}</x14:id>
        </ext>
      </extLst>
    </cfRule>
  </conditionalFormatting>
  <conditionalFormatting sqref="AY46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{D2A2639F-F25E-4669-AAAA-BF5FD4F36D7E}</x14:id>
        </ext>
      </extLst>
    </cfRule>
  </conditionalFormatting>
  <conditionalFormatting sqref="AY3:AY39 AY45:AY46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{E783B862-6DDD-4D6C-868B-1EAC91DC18CD}</x14:id>
        </ext>
      </extLst>
    </cfRule>
  </conditionalFormatting>
  <conditionalFormatting sqref="BD3:BD39 BD45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{C9EF7FC6-4EE1-40B1-9012-3107144B3722}</x14:id>
        </ext>
      </extLst>
    </cfRule>
  </conditionalFormatting>
  <conditionalFormatting sqref="BD4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{F5B07C0F-47E2-4D0C-800D-093EFA3C5510}</x14:id>
        </ext>
      </extLst>
    </cfRule>
  </conditionalFormatting>
  <conditionalFormatting sqref="BD4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{758E0632-E595-4CFD-B4D4-D94F146137BA}</x14:id>
        </ext>
      </extLst>
    </cfRule>
  </conditionalFormatting>
  <conditionalFormatting sqref="BD3:BD39 BD45:BD4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{ECC9AAF4-D1AA-4D5D-9A6F-8E94607DD853}</x14:id>
        </ext>
      </extLst>
    </cfRule>
  </conditionalFormatting>
  <conditionalFormatting sqref="BI3:BI39 BI45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{1D9D5DB6-E598-4BAB-8C53-AD3A1C2AB815}</x14:id>
        </ext>
      </extLst>
    </cfRule>
  </conditionalFormatting>
  <conditionalFormatting sqref="BI4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{139586A2-201E-41E9-8B7B-C4C17FDAA568}</x14:id>
        </ext>
      </extLst>
    </cfRule>
  </conditionalFormatting>
  <conditionalFormatting sqref="BI46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{8983D1D5-893D-4C7B-9546-A541F03A5FA0}</x14:id>
        </ext>
      </extLst>
    </cfRule>
  </conditionalFormatting>
  <conditionalFormatting sqref="BI3:BI39 BI45:BI4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{8BCBCB58-3A98-42CA-9FB2-8D998588DFD7}</x14:id>
        </ext>
      </extLst>
    </cfRule>
  </conditionalFormatting>
  <conditionalFormatting sqref="BS3:BS39 BS45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{E201472B-E717-4988-9D49-D8F24C379452}</x14:id>
        </ext>
      </extLst>
    </cfRule>
  </conditionalFormatting>
  <conditionalFormatting sqref="BS46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{A5BCD349-8B84-4A35-9733-95A9689F8EA0}</x14:id>
        </ext>
      </extLst>
    </cfRule>
  </conditionalFormatting>
  <conditionalFormatting sqref="BS46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{4E0D32A9-812C-414A-A156-B48E7E46D457}</x14:id>
        </ext>
      </extLst>
    </cfRule>
  </conditionalFormatting>
  <conditionalFormatting sqref="BS3:BS39 BS45:BS46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{5E16392B-84BE-41AE-BBD6-B743510C136F}</x14:id>
        </ext>
      </extLst>
    </cfRule>
  </conditionalFormatting>
  <conditionalFormatting sqref="CC3:CC39 CC45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{6F9B5D9E-B6AC-4BC0-81B5-05B3E77F90E5}</x14:id>
        </ext>
      </extLst>
    </cfRule>
  </conditionalFormatting>
  <conditionalFormatting sqref="CC46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{0E393B31-CF18-46F6-94AD-F42655575113}</x14:id>
        </ext>
      </extLst>
    </cfRule>
  </conditionalFormatting>
  <conditionalFormatting sqref="CC46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{EBF76470-FFA5-4E72-9A41-5A40058658E1}</x14:id>
        </ext>
      </extLst>
    </cfRule>
  </conditionalFormatting>
  <conditionalFormatting sqref="CC3:CC39 CC45:CC46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{FDF8A468-FEA6-4663-8092-7CB93A415600}</x14:id>
        </ext>
      </extLst>
    </cfRule>
  </conditionalFormatting>
  <conditionalFormatting sqref="AU3:AU39 AU45:AU46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{86B51A35-5427-46B4-A324-8C396E4E3D4E}</x14:id>
        </ext>
      </extLst>
    </cfRule>
  </conditionalFormatting>
  <conditionalFormatting sqref="AZ3:AZ39 AZ45">
    <cfRule type="dataBar" priority="5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{5B393574-9D69-4687-A367-8A4ABFD049F5}</x14:id>
        </ext>
      </extLst>
    </cfRule>
  </conditionalFormatting>
  <conditionalFormatting sqref="AZ46">
    <cfRule type="dataBar" priority="5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{2A228388-114C-4A47-A29A-189A21A38744}</x14:id>
        </ext>
      </extLst>
    </cfRule>
  </conditionalFormatting>
  <conditionalFormatting sqref="AZ46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{1D65A769-AEF1-4174-92CF-46964AE390DD}</x14:id>
        </ext>
      </extLst>
    </cfRule>
  </conditionalFormatting>
  <conditionalFormatting sqref="AZ3:AZ39 AZ45:AZ46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{C5E7568A-4E7B-4ADB-8070-F464FFE02FD8}</x14:id>
        </ext>
      </extLst>
    </cfRule>
  </conditionalFormatting>
  <conditionalFormatting sqref="BE3:BE39 BE45">
    <cfRule type="dataBar" priority="5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{F01BFB46-EB2A-4DC5-9E57-091E3A64DC4E}</x14:id>
        </ext>
      </extLst>
    </cfRule>
  </conditionalFormatting>
  <conditionalFormatting sqref="BE46">
    <cfRule type="dataBar" priority="5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{1260C27E-53DD-4F4E-BD33-3436ACF3750E}</x14:id>
        </ext>
      </extLst>
    </cfRule>
  </conditionalFormatting>
  <conditionalFormatting sqref="BE46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{658FA64B-76EA-4D83-8B3A-D3FFC24C30B4}</x14:id>
        </ext>
      </extLst>
    </cfRule>
  </conditionalFormatting>
  <conditionalFormatting sqref="BE3:BE39 BE45:BE46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{28362907-419E-4E0C-9891-BE47E8F777AA}</x14:id>
        </ext>
      </extLst>
    </cfRule>
  </conditionalFormatting>
  <conditionalFormatting sqref="BJ3:BJ39 BJ45">
    <cfRule type="dataBar" priority="4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{D03A0E8D-154D-40DA-941B-15C978B59F30}</x14:id>
        </ext>
      </extLst>
    </cfRule>
  </conditionalFormatting>
  <conditionalFormatting sqref="BJ46">
    <cfRule type="dataBar" priority="4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{F256C1BA-1E8C-4F53-A4EE-056C6B72DD10}</x14:id>
        </ext>
      </extLst>
    </cfRule>
  </conditionalFormatting>
  <conditionalFormatting sqref="BJ46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{92E4BA71-263F-4C91-8033-DB66B2908684}</x14:id>
        </ext>
      </extLst>
    </cfRule>
  </conditionalFormatting>
  <conditionalFormatting sqref="BJ3:BJ39 BJ45:BJ46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{FA40753D-1955-4CCA-A1C6-1FC5EECFB572}</x14:id>
        </ext>
      </extLst>
    </cfRule>
  </conditionalFormatting>
  <conditionalFormatting sqref="BO3:BO39 BO45">
    <cfRule type="dataBar" priority="4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{89099684-16FC-4DC7-B1E8-1AAF66C5EF5A}</x14:id>
        </ext>
      </extLst>
    </cfRule>
  </conditionalFormatting>
  <conditionalFormatting sqref="BO46">
    <cfRule type="dataBar" priority="4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{81D82590-454C-41B4-A1A6-61D6DF51713D}</x14:id>
        </ext>
      </extLst>
    </cfRule>
  </conditionalFormatting>
  <conditionalFormatting sqref="BO46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{1C1D20EB-24E3-47B7-8C55-DB504C7B862F}</x14:id>
        </ext>
      </extLst>
    </cfRule>
  </conditionalFormatting>
  <conditionalFormatting sqref="BO3:BO39 BO45:BO46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{38757BA0-4558-40FE-856D-1F6B8157D42F}</x14:id>
        </ext>
      </extLst>
    </cfRule>
  </conditionalFormatting>
  <conditionalFormatting sqref="BT3:BT39 BT45">
    <cfRule type="dataBar" priority="4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{A9C7E6E4-5466-4C46-99E1-0529030B0FDD}</x14:id>
        </ext>
      </extLst>
    </cfRule>
  </conditionalFormatting>
  <conditionalFormatting sqref="BT46">
    <cfRule type="dataBar" priority="3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{5FF54E1C-9D13-4896-A7BF-7BD6B1DC7474}</x14:id>
        </ext>
      </extLst>
    </cfRule>
  </conditionalFormatting>
  <conditionalFormatting sqref="BT4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{2F8FBF9B-3D0D-4FA9-A934-B71FBD89AD02}</x14:id>
        </ext>
      </extLst>
    </cfRule>
  </conditionalFormatting>
  <conditionalFormatting sqref="BT3:BT39 BT45:BT46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{9B8A688D-6028-4A4B-BC5C-CD6AFD020202}</x14:id>
        </ext>
      </extLst>
    </cfRule>
  </conditionalFormatting>
  <conditionalFormatting sqref="BY3:BY39 BY45">
    <cfRule type="dataBar" priority="3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{0C09327D-0B82-4648-A4E0-98826251DA93}</x14:id>
        </ext>
      </extLst>
    </cfRule>
  </conditionalFormatting>
  <conditionalFormatting sqref="BY46">
    <cfRule type="dataBar" priority="3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{8B2C8D12-553C-477E-80D7-900D9DBDF85E}</x14:id>
        </ext>
      </extLst>
    </cfRule>
  </conditionalFormatting>
  <conditionalFormatting sqref="BY4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{9D3D5DBE-C768-4CDD-AAA7-604B8295326D}</x14:id>
        </ext>
      </extLst>
    </cfRule>
  </conditionalFormatting>
  <conditionalFormatting sqref="BY3:BY39 BY45:BY4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{BADF71AC-7EB8-48F5-B060-C52778996AAE}</x14:id>
        </ext>
      </extLst>
    </cfRule>
  </conditionalFormatting>
  <conditionalFormatting sqref="CD3:CD39 CD45">
    <cfRule type="dataBar" priority="3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{395185D9-FCB1-42FF-859F-E965A11E2EAD}</x14:id>
        </ext>
      </extLst>
    </cfRule>
  </conditionalFormatting>
  <conditionalFormatting sqref="CD46">
    <cfRule type="dataBar" priority="3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{8545B9DD-84B1-4A8B-A4E8-2D473F705089}</x14:id>
        </ext>
      </extLst>
    </cfRule>
  </conditionalFormatting>
  <conditionalFormatting sqref="CD46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{69061D35-64FC-4763-8EA4-1A09E021ABB0}</x14:id>
        </ext>
      </extLst>
    </cfRule>
  </conditionalFormatting>
  <conditionalFormatting sqref="CD3:CD39 CD45:CD46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{972E8D2E-5CAF-4751-8578-E4426C996B2C}</x14:id>
        </ext>
      </extLst>
    </cfRule>
  </conditionalFormatting>
  <conditionalFormatting sqref="AV3:AV39 AV45:AV46">
    <cfRule type="dataBar" priority="2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{06A367E5-C612-4791-ADDF-F754E9237738}</x14:id>
        </ext>
      </extLst>
    </cfRule>
  </conditionalFormatting>
  <conditionalFormatting sqref="BA3:BA39 BA45">
    <cfRule type="dataBar" priority="2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{18D63EC3-AFC4-4C41-AC03-C605B39F5FC7}</x14:id>
        </ext>
      </extLst>
    </cfRule>
  </conditionalFormatting>
  <conditionalFormatting sqref="BA46">
    <cfRule type="dataBar" priority="2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{FD50CDDF-96A3-4ACC-9670-03D4F3DA6A6C}</x14:id>
        </ext>
      </extLst>
    </cfRule>
  </conditionalFormatting>
  <conditionalFormatting sqref="BA46">
    <cfRule type="dataBar" priority="2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{4543BE89-B440-47B9-B2DB-913EBBF84A35}</x14:id>
        </ext>
      </extLst>
    </cfRule>
  </conditionalFormatting>
  <conditionalFormatting sqref="BA3:BA39 BA45:BA46">
    <cfRule type="dataBar" priority="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{705D26F5-BDFE-46A8-A916-005D76892743}</x14:id>
        </ext>
      </extLst>
    </cfRule>
  </conditionalFormatting>
  <conditionalFormatting sqref="BK3:BK39 BK45">
    <cfRule type="dataBar" priority="2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{CFCC8AD6-7A26-4951-8AE8-3490D6E63A77}</x14:id>
        </ext>
      </extLst>
    </cfRule>
  </conditionalFormatting>
  <conditionalFormatting sqref="BK46"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{05095741-3C15-4444-A8F5-42971C5C8FDA}</x14:id>
        </ext>
      </extLst>
    </cfRule>
  </conditionalFormatting>
  <conditionalFormatting sqref="BK46">
    <cfRule type="dataBar" priority="2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{5FAD876F-C98D-4481-A43F-BCA9AA1274D7}</x14:id>
        </ext>
      </extLst>
    </cfRule>
  </conditionalFormatting>
  <conditionalFormatting sqref="BK3:BK39 BK45:BK46">
    <cfRule type="dataBar" priority="2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{A189AF03-1EB1-4D8B-8032-0826255F4E80}</x14:id>
        </ext>
      </extLst>
    </cfRule>
  </conditionalFormatting>
  <conditionalFormatting sqref="BP3:BP39 BP45">
    <cfRule type="dataBar" priority="1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{0E7F3422-3CA0-4C11-8413-85BBF83D68D7}</x14:id>
        </ext>
      </extLst>
    </cfRule>
  </conditionalFormatting>
  <conditionalFormatting sqref="BP46"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{EE0EE1CF-ABF1-44BB-8EFD-54F12CB2C2A4}</x14:id>
        </ext>
      </extLst>
    </cfRule>
  </conditionalFormatting>
  <conditionalFormatting sqref="BP4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{6FBD9957-CAD7-4EB7-B824-0DDFF755AD1B}</x14:id>
        </ext>
      </extLst>
    </cfRule>
  </conditionalFormatting>
  <conditionalFormatting sqref="BP3:BP39 BP45:BP46">
    <cfRule type="dataBar" priority="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{9FE85E30-6631-4712-96AA-CADC20AC6A39}</x14:id>
        </ext>
      </extLst>
    </cfRule>
  </conditionalFormatting>
  <conditionalFormatting sqref="BZ3:BZ39 BZ45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{1D7A13F0-A587-4329-AF77-AB74A1B7AFB5}</x14:id>
        </ext>
      </extLst>
    </cfRule>
  </conditionalFormatting>
  <conditionalFormatting sqref="BZ46">
    <cfRule type="dataBar" priority="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{41B7574C-AF30-4593-AA76-B4DB2BD2561B}</x14:id>
        </ext>
      </extLst>
    </cfRule>
  </conditionalFormatting>
  <conditionalFormatting sqref="BZ46">
    <cfRule type="dataBar" priority="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{351C0102-9D29-400E-91EF-3C3B712CE121}</x14:id>
        </ext>
      </extLst>
    </cfRule>
  </conditionalFormatting>
  <conditionalFormatting sqref="BZ3:BZ39 BZ45:BZ46">
    <cfRule type="dataBar" priority="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{A51A9C46-E478-4872-8CCB-B3B71AEF98A8}</x14:id>
        </ext>
      </extLst>
    </cfRule>
  </conditionalFormatting>
  <conditionalFormatting sqref="CE3:CE39 CE45">
    <cfRule type="dataBar" priority="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{22A3D5EE-9A17-4946-81CA-2CDC3A063B9D}</x14:id>
        </ext>
      </extLst>
    </cfRule>
  </conditionalFormatting>
  <conditionalFormatting sqref="CE46"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{9C2E33AD-B2A3-4198-9145-141383B27153}</x14:id>
        </ext>
      </extLst>
    </cfRule>
  </conditionalFormatting>
  <conditionalFormatting sqref="CE4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{0333AD93-F9EE-45F8-98FD-10935CB02585}</x14:id>
        </ext>
      </extLst>
    </cfRule>
  </conditionalFormatting>
  <conditionalFormatting sqref="BQ40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{E1190BB0-C0FC-4EB4-95A0-A7A7C6CAA459}</x14:id>
        </ext>
      </extLst>
    </cfRule>
  </conditionalFormatting>
  <conditionalFormatting sqref="BQ4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{73B8E0D5-308D-44C1-9F79-195E17F8BC34}</x14:id>
        </ext>
      </extLst>
    </cfRule>
  </conditionalFormatting>
  <conditionalFormatting sqref="BQ4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{AAD23C5A-338F-41B1-9CEB-6B5D4B9F4AD3}</x14:id>
        </ext>
      </extLst>
    </cfRule>
  </conditionalFormatting>
  <conditionalFormatting sqref="BQ43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{E94E85DA-A12A-41B1-93C9-32B9C9FC60B3}</x14:id>
        </ext>
      </extLst>
    </cfRule>
  </conditionalFormatting>
  <conditionalFormatting sqref="BQ44">
    <cfRule type="dataBar" priority="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{84157616-6EC1-4F7D-AB4C-84545D668AFF}</x14:id>
        </ext>
      </extLst>
    </cfRule>
  </conditionalFormatting>
  <conditionalFormatting sqref="BR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{F1B4416F-BEAC-4633-A7F8-01205A2A8464}</x14:id>
        </ext>
      </extLst>
    </cfRule>
  </conditionalFormatting>
  <conditionalFormatting sqref="BR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{173B6E1A-C70D-434F-B15C-5F6C0AEC1EFA}</x14:id>
        </ext>
      </extLst>
    </cfRule>
  </conditionalFormatting>
  <pageMargins left="0.7" right="0.7" top="0.75" bottom="0.75" header="0.3" footer="0.3"/>
  <pageSetup paperSize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08BCE-A4EE-410D-91FC-26011B7205E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CE3:CE39 CE45:CE46</xm:sqref>
        </x14:conditionalFormatting>
        <x14:conditionalFormatting xmlns:xm="http://schemas.microsoft.com/office/excel/2006/main">
          <x14:cfRule type="dataBar" id="{02A6C4AB-1173-478C-A286-275966F07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AS3:AS39 AS45</xm:sqref>
        </x14:conditionalFormatting>
        <x14:conditionalFormatting xmlns:xm="http://schemas.microsoft.com/office/excel/2006/main">
          <x14:cfRule type="dataBar" id="{73621006-24A7-4F84-A414-692083FB45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AR3:AR39 AR45</xm:sqref>
        </x14:conditionalFormatting>
        <x14:conditionalFormatting xmlns:xm="http://schemas.microsoft.com/office/excel/2006/main">
          <x14:cfRule type="dataBar" id="{099EB87D-8945-4905-8D56-0A3330CA6A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AT3:AT39 BN3:BN39 BN45 AT45</xm:sqref>
        </x14:conditionalFormatting>
        <x14:conditionalFormatting xmlns:xm="http://schemas.microsoft.com/office/excel/2006/main">
          <x14:cfRule type="dataBar" id="{D7FA36A0-C50B-4690-8A83-C14CD8678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AU3:AU39 AU45</xm:sqref>
        </x14:conditionalFormatting>
        <x14:conditionalFormatting xmlns:xm="http://schemas.microsoft.com/office/excel/2006/main">
          <x14:cfRule type="dataBar" id="{5B373118-7EEA-4202-A952-BB0888FD02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AV3:AV39 BF3:BF39 BF45 AV45</xm:sqref>
        </x14:conditionalFormatting>
        <x14:conditionalFormatting xmlns:xm="http://schemas.microsoft.com/office/excel/2006/main">
          <x14:cfRule type="dataBar" id="{49F09C6C-F8DE-4E3F-A327-95DA583451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BQ47</xm:sqref>
        </x14:conditionalFormatting>
        <x14:conditionalFormatting xmlns:xm="http://schemas.microsoft.com/office/excel/2006/main">
          <x14:cfRule type="dataBar" id="{65040186-60A8-4A09-A655-1CDF0F59A8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BQ48</xm:sqref>
        </x14:conditionalFormatting>
        <x14:conditionalFormatting xmlns:xm="http://schemas.microsoft.com/office/excel/2006/main">
          <x14:cfRule type="dataBar" id="{063E710D-DF76-4437-8063-C356D6BB6F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BQ49</xm:sqref>
        </x14:conditionalFormatting>
        <x14:conditionalFormatting xmlns:xm="http://schemas.microsoft.com/office/excel/2006/main">
          <x14:cfRule type="dataBar" id="{80D423C1-6A37-4EC6-ADA6-108601376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BQ50</xm:sqref>
        </x14:conditionalFormatting>
        <x14:conditionalFormatting xmlns:xm="http://schemas.microsoft.com/office/excel/2006/main">
          <x14:cfRule type="dataBar" id="{041E25DE-AD63-4EB7-B46F-34585144D8C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BQ51</xm:sqref>
        </x14:conditionalFormatting>
        <x14:conditionalFormatting xmlns:xm="http://schemas.microsoft.com/office/excel/2006/main">
          <x14:cfRule type="dataBar" id="{A5FAFD01-D90E-4DAF-A530-55E61B2360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BU3:BU39 BU45</xm:sqref>
        </x14:conditionalFormatting>
        <x14:conditionalFormatting xmlns:xm="http://schemas.microsoft.com/office/excel/2006/main">
          <x14:cfRule type="dataBar" id="{FB81F127-E88B-4B78-809A-9548C5D0DB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AS46</xm:sqref>
        </x14:conditionalFormatting>
        <x14:conditionalFormatting xmlns:xm="http://schemas.microsoft.com/office/excel/2006/main">
          <x14:cfRule type="dataBar" id="{781D5035-CCF7-4ECC-B3A4-360F2F299E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AR46</xm:sqref>
        </x14:conditionalFormatting>
        <x14:conditionalFormatting xmlns:xm="http://schemas.microsoft.com/office/excel/2006/main">
          <x14:cfRule type="dataBar" id="{F8BE9BB4-FDA8-4ECF-964B-4D7BFF357B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AT46</xm:sqref>
        </x14:conditionalFormatting>
        <x14:conditionalFormatting xmlns:xm="http://schemas.microsoft.com/office/excel/2006/main">
          <x14:cfRule type="dataBar" id="{A2D37AD3-5495-4795-BC57-08F4B2CF8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AU46</xm:sqref>
        </x14:conditionalFormatting>
        <x14:conditionalFormatting xmlns:xm="http://schemas.microsoft.com/office/excel/2006/main">
          <x14:cfRule type="dataBar" id="{5EA40548-39E4-4F90-B89D-849FC9C1A5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AV46</xm:sqref>
        </x14:conditionalFormatting>
        <x14:conditionalFormatting xmlns:xm="http://schemas.microsoft.com/office/excel/2006/main">
          <x14:cfRule type="dataBar" id="{01880F11-F827-4DF9-8596-8F8E4A909C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AS46</xm:sqref>
        </x14:conditionalFormatting>
        <x14:conditionalFormatting xmlns:xm="http://schemas.microsoft.com/office/excel/2006/main">
          <x14:cfRule type="dataBar" id="{C15B0E6B-3044-4858-99E8-0B06263B68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AR46</xm:sqref>
        </x14:conditionalFormatting>
        <x14:conditionalFormatting xmlns:xm="http://schemas.microsoft.com/office/excel/2006/main">
          <x14:cfRule type="dataBar" id="{20A4FC31-0FBD-4B32-8E61-24478F771F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AT46</xm:sqref>
        </x14:conditionalFormatting>
        <x14:conditionalFormatting xmlns:xm="http://schemas.microsoft.com/office/excel/2006/main">
          <x14:cfRule type="dataBar" id="{0F6A6A84-4E96-47C4-8E6B-9E4D0F58A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AU46</xm:sqref>
        </x14:conditionalFormatting>
        <x14:conditionalFormatting xmlns:xm="http://schemas.microsoft.com/office/excel/2006/main">
          <x14:cfRule type="dataBar" id="{C6E00556-A9AB-4E67-8923-7D9008F233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AV46</xm:sqref>
        </x14:conditionalFormatting>
        <x14:conditionalFormatting xmlns:xm="http://schemas.microsoft.com/office/excel/2006/main">
          <x14:cfRule type="dataBar" id="{229F0116-BF20-415D-812C-74CCE2C6EF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BF46</xm:sqref>
        </x14:conditionalFormatting>
        <x14:conditionalFormatting xmlns:xm="http://schemas.microsoft.com/office/excel/2006/main">
          <x14:cfRule type="dataBar" id="{D810C68D-FC84-4ACC-916A-BFAF100D2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BF46</xm:sqref>
        </x14:conditionalFormatting>
        <x14:conditionalFormatting xmlns:xm="http://schemas.microsoft.com/office/excel/2006/main">
          <x14:cfRule type="dataBar" id="{B073DEF9-59B0-4F5E-9B33-2F78312C34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BN46</xm:sqref>
        </x14:conditionalFormatting>
        <x14:conditionalFormatting xmlns:xm="http://schemas.microsoft.com/office/excel/2006/main">
          <x14:cfRule type="dataBar" id="{3326987F-253D-4402-89C7-61813F8106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BN46</xm:sqref>
        </x14:conditionalFormatting>
        <x14:conditionalFormatting xmlns:xm="http://schemas.microsoft.com/office/excel/2006/main">
          <x14:cfRule type="dataBar" id="{998EA88E-7EF1-42AC-BEB5-07C8B65FCA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BU46</xm:sqref>
        </x14:conditionalFormatting>
        <x14:conditionalFormatting xmlns:xm="http://schemas.microsoft.com/office/excel/2006/main">
          <x14:cfRule type="dataBar" id="{F921596D-1445-4789-9F93-5491E34DFC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BU46</xm:sqref>
        </x14:conditionalFormatting>
        <x14:conditionalFormatting xmlns:xm="http://schemas.microsoft.com/office/excel/2006/main">
          <x14:cfRule type="dataBar" id="{6277FC0E-CD8B-4176-9A6E-DAA99F942D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AR3:AR39 AR45:AR46</xm:sqref>
        </x14:conditionalFormatting>
        <x14:conditionalFormatting xmlns:xm="http://schemas.microsoft.com/office/excel/2006/main">
          <x14:cfRule type="dataBar" id="{DC2A330E-8151-4686-B4C1-078D1DD3F2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BV3:BV39 BV45</xm:sqref>
        </x14:conditionalFormatting>
        <x14:conditionalFormatting xmlns:xm="http://schemas.microsoft.com/office/excel/2006/main">
          <x14:cfRule type="dataBar" id="{BA23CEAB-A7EB-4058-B6F2-A48E45C614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BV46</xm:sqref>
        </x14:conditionalFormatting>
        <x14:conditionalFormatting xmlns:xm="http://schemas.microsoft.com/office/excel/2006/main">
          <x14:cfRule type="dataBar" id="{4D1B8405-D2CF-427D-8784-F90D6F8272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BV46</xm:sqref>
        </x14:conditionalFormatting>
        <x14:conditionalFormatting xmlns:xm="http://schemas.microsoft.com/office/excel/2006/main">
          <x14:cfRule type="dataBar" id="{67AA6D3E-BA43-43B3-8172-9E89BB8A61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BV3:BV39 BV45:BV46</xm:sqref>
        </x14:conditionalFormatting>
        <x14:conditionalFormatting xmlns:xm="http://schemas.microsoft.com/office/excel/2006/main">
          <x14:cfRule type="dataBar" id="{D59D9528-5D04-4A4E-BDB5-2F3F01B12D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BQ3:BQ39 BQ45</xm:sqref>
        </x14:conditionalFormatting>
        <x14:conditionalFormatting xmlns:xm="http://schemas.microsoft.com/office/excel/2006/main">
          <x14:cfRule type="dataBar" id="{E98A18E0-4D19-4095-A50B-0795CC6A91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BQ46</xm:sqref>
        </x14:conditionalFormatting>
        <x14:conditionalFormatting xmlns:xm="http://schemas.microsoft.com/office/excel/2006/main">
          <x14:cfRule type="dataBar" id="{39762574-D48D-49E6-AE3C-CB4960614C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BQ46</xm:sqref>
        </x14:conditionalFormatting>
        <x14:conditionalFormatting xmlns:xm="http://schemas.microsoft.com/office/excel/2006/main">
          <x14:cfRule type="dataBar" id="{53B5EAA3-701D-4F73-817A-689658BC92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BQ3:BQ39 BQ45:BQ46</xm:sqref>
        </x14:conditionalFormatting>
        <x14:conditionalFormatting xmlns:xm="http://schemas.microsoft.com/office/excel/2006/main">
          <x14:cfRule type="dataBar" id="{4F377155-6A66-4B96-AD87-4A94748323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CA3:CA39 CA45</xm:sqref>
        </x14:conditionalFormatting>
        <x14:conditionalFormatting xmlns:xm="http://schemas.microsoft.com/office/excel/2006/main">
          <x14:cfRule type="dataBar" id="{1CC44383-9840-481B-B8C7-459B35B89A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CA46</xm:sqref>
        </x14:conditionalFormatting>
        <x14:conditionalFormatting xmlns:xm="http://schemas.microsoft.com/office/excel/2006/main">
          <x14:cfRule type="dataBar" id="{A4553EF8-68AC-4FB3-8200-187CA0636C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CA46</xm:sqref>
        </x14:conditionalFormatting>
        <x14:conditionalFormatting xmlns:xm="http://schemas.microsoft.com/office/excel/2006/main">
          <x14:cfRule type="dataBar" id="{4628BC01-34E5-4F04-A58D-3A985EF802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CA3:CA39 CA45:CA46</xm:sqref>
        </x14:conditionalFormatting>
        <x14:conditionalFormatting xmlns:xm="http://schemas.microsoft.com/office/excel/2006/main">
          <x14:cfRule type="dataBar" id="{BCCC9E50-66FC-44E1-9BD1-CBEDE34CC7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BB3:BB39 BB45</xm:sqref>
        </x14:conditionalFormatting>
        <x14:conditionalFormatting xmlns:xm="http://schemas.microsoft.com/office/excel/2006/main">
          <x14:cfRule type="dataBar" id="{6F4D7978-DEF2-412C-95ED-C22A22CB32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BB46</xm:sqref>
        </x14:conditionalFormatting>
        <x14:conditionalFormatting xmlns:xm="http://schemas.microsoft.com/office/excel/2006/main">
          <x14:cfRule type="dataBar" id="{261E050F-D957-4CFC-B91B-EE8910B47E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BB46</xm:sqref>
        </x14:conditionalFormatting>
        <x14:conditionalFormatting xmlns:xm="http://schemas.microsoft.com/office/excel/2006/main">
          <x14:cfRule type="dataBar" id="{F6603085-33F8-4CAB-B000-822E7BD31B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BB3:BB39 BB45:BB46</xm:sqref>
        </x14:conditionalFormatting>
        <x14:conditionalFormatting xmlns:xm="http://schemas.microsoft.com/office/excel/2006/main">
          <x14:cfRule type="dataBar" id="{05CC060F-8E7E-4EA0-A3D3-C775020729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BG3:BG39 BG45</xm:sqref>
        </x14:conditionalFormatting>
        <x14:conditionalFormatting xmlns:xm="http://schemas.microsoft.com/office/excel/2006/main">
          <x14:cfRule type="dataBar" id="{EC742F32-49A5-4AD4-8B57-A3F3BECFC0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BG46</xm:sqref>
        </x14:conditionalFormatting>
        <x14:conditionalFormatting xmlns:xm="http://schemas.microsoft.com/office/excel/2006/main">
          <x14:cfRule type="dataBar" id="{7ED9619E-E3C0-4A6A-97AA-998C5B3051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BG46</xm:sqref>
        </x14:conditionalFormatting>
        <x14:conditionalFormatting xmlns:xm="http://schemas.microsoft.com/office/excel/2006/main">
          <x14:cfRule type="dataBar" id="{DCF19B73-105F-429F-B776-8869A68312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BG3:BG39 BG45:BG46</xm:sqref>
        </x14:conditionalFormatting>
        <x14:conditionalFormatting xmlns:xm="http://schemas.microsoft.com/office/excel/2006/main">
          <x14:cfRule type="dataBar" id="{12439700-D499-45C6-9176-642E6315E6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AW3:AW39 AW45</xm:sqref>
        </x14:conditionalFormatting>
        <x14:conditionalFormatting xmlns:xm="http://schemas.microsoft.com/office/excel/2006/main">
          <x14:cfRule type="dataBar" id="{0D14F9E9-FD1C-4C7C-8F31-A043AD1655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AW46</xm:sqref>
        </x14:conditionalFormatting>
        <x14:conditionalFormatting xmlns:xm="http://schemas.microsoft.com/office/excel/2006/main">
          <x14:cfRule type="dataBar" id="{8DFF2C40-175C-484E-ABAC-812E027E0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AW46</xm:sqref>
        </x14:conditionalFormatting>
        <x14:conditionalFormatting xmlns:xm="http://schemas.microsoft.com/office/excel/2006/main">
          <x14:cfRule type="dataBar" id="{1B45BF64-BF70-4A02-B58C-9AB1FBBE3D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AW3:AW39 AW45:AW46</xm:sqref>
        </x14:conditionalFormatting>
        <x14:conditionalFormatting xmlns:xm="http://schemas.microsoft.com/office/excel/2006/main">
          <x14:cfRule type="dataBar" id="{D779CF60-E7A3-4410-B162-D2A343F0BE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BL3:BL39 BL45</xm:sqref>
        </x14:conditionalFormatting>
        <x14:conditionalFormatting xmlns:xm="http://schemas.microsoft.com/office/excel/2006/main">
          <x14:cfRule type="dataBar" id="{368D60D8-1FC4-4C8C-9AE4-DC62EFF92D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BL46</xm:sqref>
        </x14:conditionalFormatting>
        <x14:conditionalFormatting xmlns:xm="http://schemas.microsoft.com/office/excel/2006/main">
          <x14:cfRule type="dataBar" id="{F0A52C0B-9F3A-450E-8011-55CD21184D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BL46</xm:sqref>
        </x14:conditionalFormatting>
        <x14:conditionalFormatting xmlns:xm="http://schemas.microsoft.com/office/excel/2006/main">
          <x14:cfRule type="dataBar" id="{CBA1290C-3815-46E1-A0E1-EFB93E5C7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BL3:BL39 BL45:BL46</xm:sqref>
        </x14:conditionalFormatting>
        <x14:conditionalFormatting xmlns:xm="http://schemas.microsoft.com/office/excel/2006/main">
          <x14:cfRule type="dataBar" id="{A24DEEC0-2D85-41AB-B479-8DB0614A2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AS3:AS39 AS45:AS46</xm:sqref>
        </x14:conditionalFormatting>
        <x14:conditionalFormatting xmlns:xm="http://schemas.microsoft.com/office/excel/2006/main">
          <x14:cfRule type="dataBar" id="{50963617-92B8-4A8D-ACD3-E8BF4D7BAB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AX3:AX39 AX45</xm:sqref>
        </x14:conditionalFormatting>
        <x14:conditionalFormatting xmlns:xm="http://schemas.microsoft.com/office/excel/2006/main">
          <x14:cfRule type="dataBar" id="{E947E1EB-FE2B-47BB-AA8E-9097C5E3F5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AX46</xm:sqref>
        </x14:conditionalFormatting>
        <x14:conditionalFormatting xmlns:xm="http://schemas.microsoft.com/office/excel/2006/main">
          <x14:cfRule type="dataBar" id="{3746D36B-283C-499A-8E26-723642E0F3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AX46</xm:sqref>
        </x14:conditionalFormatting>
        <x14:conditionalFormatting xmlns:xm="http://schemas.microsoft.com/office/excel/2006/main">
          <x14:cfRule type="dataBar" id="{BEA03C01-74B3-4C79-AE20-1B4D321CFB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AX3:AX39 AX45:AX46</xm:sqref>
        </x14:conditionalFormatting>
        <x14:conditionalFormatting xmlns:xm="http://schemas.microsoft.com/office/excel/2006/main">
          <x14:cfRule type="dataBar" id="{809A2F93-08FE-4225-9CBE-D943CA2369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BC3:BC39 BC45</xm:sqref>
        </x14:conditionalFormatting>
        <x14:conditionalFormatting xmlns:xm="http://schemas.microsoft.com/office/excel/2006/main">
          <x14:cfRule type="dataBar" id="{6B3DB564-9E73-434C-A118-9559C68CBA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BC46</xm:sqref>
        </x14:conditionalFormatting>
        <x14:conditionalFormatting xmlns:xm="http://schemas.microsoft.com/office/excel/2006/main">
          <x14:cfRule type="dataBar" id="{45533CDA-34DE-488D-BE07-7476A16BBC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BC46</xm:sqref>
        </x14:conditionalFormatting>
        <x14:conditionalFormatting xmlns:xm="http://schemas.microsoft.com/office/excel/2006/main">
          <x14:cfRule type="dataBar" id="{CF505049-15F6-4C10-9B51-06B9B46F2C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BC3:BC39 BC45:BC46</xm:sqref>
        </x14:conditionalFormatting>
        <x14:conditionalFormatting xmlns:xm="http://schemas.microsoft.com/office/excel/2006/main">
          <x14:cfRule type="dataBar" id="{DD98CC22-039D-46D2-9C82-53C00E4063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BH3:BH39 BH45</xm:sqref>
        </x14:conditionalFormatting>
        <x14:conditionalFormatting xmlns:xm="http://schemas.microsoft.com/office/excel/2006/main">
          <x14:cfRule type="dataBar" id="{96F7DCB1-C3AF-4FE9-A810-B14984E204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BH46</xm:sqref>
        </x14:conditionalFormatting>
        <x14:conditionalFormatting xmlns:xm="http://schemas.microsoft.com/office/excel/2006/main">
          <x14:cfRule type="dataBar" id="{260533BA-EBE1-4326-A9B9-715B2173C6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BH46</xm:sqref>
        </x14:conditionalFormatting>
        <x14:conditionalFormatting xmlns:xm="http://schemas.microsoft.com/office/excel/2006/main">
          <x14:cfRule type="dataBar" id="{96D6A105-A613-4AAA-83C7-160C548C7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BH3:BH39 BH45:BH46</xm:sqref>
        </x14:conditionalFormatting>
        <x14:conditionalFormatting xmlns:xm="http://schemas.microsoft.com/office/excel/2006/main">
          <x14:cfRule type="dataBar" id="{537083EA-76E6-4725-872B-42EAC7BA89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BM3:BM39 BM45</xm:sqref>
        </x14:conditionalFormatting>
        <x14:conditionalFormatting xmlns:xm="http://schemas.microsoft.com/office/excel/2006/main">
          <x14:cfRule type="dataBar" id="{5B575C8D-DE44-4FA2-9B1A-1A8F2B8A19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BM46</xm:sqref>
        </x14:conditionalFormatting>
        <x14:conditionalFormatting xmlns:xm="http://schemas.microsoft.com/office/excel/2006/main">
          <x14:cfRule type="dataBar" id="{2EF7EBB2-94A0-43EC-A79F-6CB418868D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BM46</xm:sqref>
        </x14:conditionalFormatting>
        <x14:conditionalFormatting xmlns:xm="http://schemas.microsoft.com/office/excel/2006/main">
          <x14:cfRule type="dataBar" id="{DBD62DD4-5BFE-4AC8-93AB-728D4DC438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BM3:BM39 BM45:BM46</xm:sqref>
        </x14:conditionalFormatting>
        <x14:conditionalFormatting xmlns:xm="http://schemas.microsoft.com/office/excel/2006/main">
          <x14:cfRule type="dataBar" id="{34BB59DC-9306-4DCD-84E5-0F329BEB5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BR3:BR39 BR47 BR45</xm:sqref>
        </x14:conditionalFormatting>
        <x14:conditionalFormatting xmlns:xm="http://schemas.microsoft.com/office/excel/2006/main">
          <x14:cfRule type="dataBar" id="{A5F02CAE-E57B-4714-8B9F-42F9E8AFA5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BR46</xm:sqref>
        </x14:conditionalFormatting>
        <x14:conditionalFormatting xmlns:xm="http://schemas.microsoft.com/office/excel/2006/main">
          <x14:cfRule type="dataBar" id="{DD9019AC-4E4A-4BC4-85B6-304E753DC6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BR46</xm:sqref>
        </x14:conditionalFormatting>
        <x14:conditionalFormatting xmlns:xm="http://schemas.microsoft.com/office/excel/2006/main">
          <x14:cfRule type="dataBar" id="{890A2545-5D69-4490-98E3-F79CB3C173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BR3:BR39 BR45:BR47</xm:sqref>
        </x14:conditionalFormatting>
        <x14:conditionalFormatting xmlns:xm="http://schemas.microsoft.com/office/excel/2006/main">
          <x14:cfRule type="dataBar" id="{2360CB1B-767B-438C-9140-B5C8EE1656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BW3:BW39 BW45</xm:sqref>
        </x14:conditionalFormatting>
        <x14:conditionalFormatting xmlns:xm="http://schemas.microsoft.com/office/excel/2006/main">
          <x14:cfRule type="dataBar" id="{98D03081-D8BA-4020-B5E1-F2863C96AF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BW46</xm:sqref>
        </x14:conditionalFormatting>
        <x14:conditionalFormatting xmlns:xm="http://schemas.microsoft.com/office/excel/2006/main">
          <x14:cfRule type="dataBar" id="{82CF9FE3-8F52-4911-B32B-100B6EDCDC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BW46</xm:sqref>
        </x14:conditionalFormatting>
        <x14:conditionalFormatting xmlns:xm="http://schemas.microsoft.com/office/excel/2006/main">
          <x14:cfRule type="dataBar" id="{7A311057-4789-4530-B707-96DD66EDA6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BW3:BW39 BW45:BW46</xm:sqref>
        </x14:conditionalFormatting>
        <x14:conditionalFormatting xmlns:xm="http://schemas.microsoft.com/office/excel/2006/main">
          <x14:cfRule type="dataBar" id="{4B1609EA-7A64-4A8A-A424-0E1C50ECEF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CB3:CB39 CB45</xm:sqref>
        </x14:conditionalFormatting>
        <x14:conditionalFormatting xmlns:xm="http://schemas.microsoft.com/office/excel/2006/main">
          <x14:cfRule type="dataBar" id="{4765B53E-19AF-45D7-8005-A2137251CB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CB46</xm:sqref>
        </x14:conditionalFormatting>
        <x14:conditionalFormatting xmlns:xm="http://schemas.microsoft.com/office/excel/2006/main">
          <x14:cfRule type="dataBar" id="{F1C4705E-15EC-4AB5-AAC8-4D39B5B885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CB46</xm:sqref>
        </x14:conditionalFormatting>
        <x14:conditionalFormatting xmlns:xm="http://schemas.microsoft.com/office/excel/2006/main">
          <x14:cfRule type="dataBar" id="{99B25CAD-20A4-4CFB-B0DB-30A73A01F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CB3:CB39 CB45:CB46</xm:sqref>
        </x14:conditionalFormatting>
        <x14:conditionalFormatting xmlns:xm="http://schemas.microsoft.com/office/excel/2006/main">
          <x14:cfRule type="dataBar" id="{9F0782E8-8C8D-4961-AC1B-7F8219177C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AT3:AT39 AT45:AT46</xm:sqref>
        </x14:conditionalFormatting>
        <x14:conditionalFormatting xmlns:xm="http://schemas.microsoft.com/office/excel/2006/main">
          <x14:cfRule type="dataBar" id="{6ADB7A09-9431-4AC9-A3B4-81B779F8B4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BX3:BX39 BX45</xm:sqref>
        </x14:conditionalFormatting>
        <x14:conditionalFormatting xmlns:xm="http://schemas.microsoft.com/office/excel/2006/main">
          <x14:cfRule type="dataBar" id="{79C134B4-E517-40D0-94AC-B0B2971F52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BX46</xm:sqref>
        </x14:conditionalFormatting>
        <x14:conditionalFormatting xmlns:xm="http://schemas.microsoft.com/office/excel/2006/main">
          <x14:cfRule type="dataBar" id="{5FCF09AB-F4C2-41C9-89BD-7B2AE52763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BX46</xm:sqref>
        </x14:conditionalFormatting>
        <x14:conditionalFormatting xmlns:xm="http://schemas.microsoft.com/office/excel/2006/main">
          <x14:cfRule type="dataBar" id="{A025EBB8-DFA4-48D7-9D19-3AC61B834D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BX3:BX39 BX45:BX46</xm:sqref>
        </x14:conditionalFormatting>
        <x14:conditionalFormatting xmlns:xm="http://schemas.microsoft.com/office/excel/2006/main">
          <x14:cfRule type="dataBar" id="{A829955C-D6DC-4355-A5B5-283E19120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AY3:AY39 AY45</xm:sqref>
        </x14:conditionalFormatting>
        <x14:conditionalFormatting xmlns:xm="http://schemas.microsoft.com/office/excel/2006/main">
          <x14:cfRule type="dataBar" id="{613410CE-13BB-4DF0-B502-055A156C16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AY46</xm:sqref>
        </x14:conditionalFormatting>
        <x14:conditionalFormatting xmlns:xm="http://schemas.microsoft.com/office/excel/2006/main">
          <x14:cfRule type="dataBar" id="{D2A2639F-F25E-4669-AAAA-BF5FD4F36D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AY46</xm:sqref>
        </x14:conditionalFormatting>
        <x14:conditionalFormatting xmlns:xm="http://schemas.microsoft.com/office/excel/2006/main">
          <x14:cfRule type="dataBar" id="{E783B862-6DDD-4D6C-868B-1EAC91DC18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AY3:AY39 AY45:AY46</xm:sqref>
        </x14:conditionalFormatting>
        <x14:conditionalFormatting xmlns:xm="http://schemas.microsoft.com/office/excel/2006/main">
          <x14:cfRule type="dataBar" id="{C9EF7FC6-4EE1-40B1-9012-3107144B372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BD3:BD39 BD45</xm:sqref>
        </x14:conditionalFormatting>
        <x14:conditionalFormatting xmlns:xm="http://schemas.microsoft.com/office/excel/2006/main">
          <x14:cfRule type="dataBar" id="{F5B07C0F-47E2-4D0C-800D-093EFA3C55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BD46</xm:sqref>
        </x14:conditionalFormatting>
        <x14:conditionalFormatting xmlns:xm="http://schemas.microsoft.com/office/excel/2006/main">
          <x14:cfRule type="dataBar" id="{758E0632-E595-4CFD-B4D4-D94F146137B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BD46</xm:sqref>
        </x14:conditionalFormatting>
        <x14:conditionalFormatting xmlns:xm="http://schemas.microsoft.com/office/excel/2006/main">
          <x14:cfRule type="dataBar" id="{ECC9AAF4-D1AA-4D5D-9A6F-8E94607DD8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BD3:BD39 BD45:BD46</xm:sqref>
        </x14:conditionalFormatting>
        <x14:conditionalFormatting xmlns:xm="http://schemas.microsoft.com/office/excel/2006/main">
          <x14:cfRule type="dataBar" id="{1D9D5DB6-E598-4BAB-8C53-AD3A1C2AB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BI3:BI39 BI45</xm:sqref>
        </x14:conditionalFormatting>
        <x14:conditionalFormatting xmlns:xm="http://schemas.microsoft.com/office/excel/2006/main">
          <x14:cfRule type="dataBar" id="{139586A2-201E-41E9-8B7B-C4C17FDAA5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BI46</xm:sqref>
        </x14:conditionalFormatting>
        <x14:conditionalFormatting xmlns:xm="http://schemas.microsoft.com/office/excel/2006/main">
          <x14:cfRule type="dataBar" id="{8983D1D5-893D-4C7B-9546-A541F03A5F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BI46</xm:sqref>
        </x14:conditionalFormatting>
        <x14:conditionalFormatting xmlns:xm="http://schemas.microsoft.com/office/excel/2006/main">
          <x14:cfRule type="dataBar" id="{8BCBCB58-3A98-42CA-9FB2-8D998588DF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BI3:BI39 BI45:BI46</xm:sqref>
        </x14:conditionalFormatting>
        <x14:conditionalFormatting xmlns:xm="http://schemas.microsoft.com/office/excel/2006/main">
          <x14:cfRule type="dataBar" id="{E201472B-E717-4988-9D49-D8F24C379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BS3:BS39 BS45</xm:sqref>
        </x14:conditionalFormatting>
        <x14:conditionalFormatting xmlns:xm="http://schemas.microsoft.com/office/excel/2006/main">
          <x14:cfRule type="dataBar" id="{A5BCD349-8B84-4A35-9733-95A9689F8E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BS46</xm:sqref>
        </x14:conditionalFormatting>
        <x14:conditionalFormatting xmlns:xm="http://schemas.microsoft.com/office/excel/2006/main">
          <x14:cfRule type="dataBar" id="{4E0D32A9-812C-414A-A156-B48E7E46D45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BS46</xm:sqref>
        </x14:conditionalFormatting>
        <x14:conditionalFormatting xmlns:xm="http://schemas.microsoft.com/office/excel/2006/main">
          <x14:cfRule type="dataBar" id="{5E16392B-84BE-41AE-BBD6-B743510C13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BS3:BS39 BS45:BS46</xm:sqref>
        </x14:conditionalFormatting>
        <x14:conditionalFormatting xmlns:xm="http://schemas.microsoft.com/office/excel/2006/main">
          <x14:cfRule type="dataBar" id="{6F9B5D9E-B6AC-4BC0-81B5-05B3E77F90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CC3:CC39 CC45</xm:sqref>
        </x14:conditionalFormatting>
        <x14:conditionalFormatting xmlns:xm="http://schemas.microsoft.com/office/excel/2006/main">
          <x14:cfRule type="dataBar" id="{0E393B31-CF18-46F6-94AD-F426555751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CC46</xm:sqref>
        </x14:conditionalFormatting>
        <x14:conditionalFormatting xmlns:xm="http://schemas.microsoft.com/office/excel/2006/main">
          <x14:cfRule type="dataBar" id="{EBF76470-FFA5-4E72-9A41-5A40058658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CC46</xm:sqref>
        </x14:conditionalFormatting>
        <x14:conditionalFormatting xmlns:xm="http://schemas.microsoft.com/office/excel/2006/main">
          <x14:cfRule type="dataBar" id="{FDF8A468-FEA6-4663-8092-7CB93A4156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CC3:CC39 CC45:CC46</xm:sqref>
        </x14:conditionalFormatting>
        <x14:conditionalFormatting xmlns:xm="http://schemas.microsoft.com/office/excel/2006/main">
          <x14:cfRule type="dataBar" id="{86B51A35-5427-46B4-A324-8C396E4E3D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AU3:AU39 AU45:AU46</xm:sqref>
        </x14:conditionalFormatting>
        <x14:conditionalFormatting xmlns:xm="http://schemas.microsoft.com/office/excel/2006/main">
          <x14:cfRule type="dataBar" id="{5B393574-9D69-4687-A367-8A4ABFD04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AZ3:AZ39 AZ45</xm:sqref>
        </x14:conditionalFormatting>
        <x14:conditionalFormatting xmlns:xm="http://schemas.microsoft.com/office/excel/2006/main">
          <x14:cfRule type="dataBar" id="{2A228388-114C-4A47-A29A-189A21A38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AZ46</xm:sqref>
        </x14:conditionalFormatting>
        <x14:conditionalFormatting xmlns:xm="http://schemas.microsoft.com/office/excel/2006/main">
          <x14:cfRule type="dataBar" id="{1D65A769-AEF1-4174-92CF-46964AE390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AZ46</xm:sqref>
        </x14:conditionalFormatting>
        <x14:conditionalFormatting xmlns:xm="http://schemas.microsoft.com/office/excel/2006/main">
          <x14:cfRule type="dataBar" id="{C5E7568A-4E7B-4ADB-8070-F464FFE02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AZ3:AZ39 AZ45:AZ46</xm:sqref>
        </x14:conditionalFormatting>
        <x14:conditionalFormatting xmlns:xm="http://schemas.microsoft.com/office/excel/2006/main">
          <x14:cfRule type="dataBar" id="{F01BFB46-EB2A-4DC5-9E57-091E3A64D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BE3:BE39 BE45</xm:sqref>
        </x14:conditionalFormatting>
        <x14:conditionalFormatting xmlns:xm="http://schemas.microsoft.com/office/excel/2006/main">
          <x14:cfRule type="dataBar" id="{1260C27E-53DD-4F4E-BD33-3436ACF375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BE46</xm:sqref>
        </x14:conditionalFormatting>
        <x14:conditionalFormatting xmlns:xm="http://schemas.microsoft.com/office/excel/2006/main">
          <x14:cfRule type="dataBar" id="{658FA64B-76EA-4D83-8B3A-D3FFC24C30B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BE46</xm:sqref>
        </x14:conditionalFormatting>
        <x14:conditionalFormatting xmlns:xm="http://schemas.microsoft.com/office/excel/2006/main">
          <x14:cfRule type="dataBar" id="{28362907-419E-4E0C-9891-BE47E8F777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BE3:BE39 BE45:BE46</xm:sqref>
        </x14:conditionalFormatting>
        <x14:conditionalFormatting xmlns:xm="http://schemas.microsoft.com/office/excel/2006/main">
          <x14:cfRule type="dataBar" id="{D03A0E8D-154D-40DA-941B-15C978B59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BJ3:BJ39 BJ45</xm:sqref>
        </x14:conditionalFormatting>
        <x14:conditionalFormatting xmlns:xm="http://schemas.microsoft.com/office/excel/2006/main">
          <x14:cfRule type="dataBar" id="{F256C1BA-1E8C-4F53-A4EE-056C6B72D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BJ46</xm:sqref>
        </x14:conditionalFormatting>
        <x14:conditionalFormatting xmlns:xm="http://schemas.microsoft.com/office/excel/2006/main">
          <x14:cfRule type="dataBar" id="{92E4BA71-263F-4C91-8033-DB66B29086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BJ46</xm:sqref>
        </x14:conditionalFormatting>
        <x14:conditionalFormatting xmlns:xm="http://schemas.microsoft.com/office/excel/2006/main">
          <x14:cfRule type="dataBar" id="{FA40753D-1955-4CCA-A1C6-1FC5EECFB5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BJ3:BJ39 BJ45:BJ46</xm:sqref>
        </x14:conditionalFormatting>
        <x14:conditionalFormatting xmlns:xm="http://schemas.microsoft.com/office/excel/2006/main">
          <x14:cfRule type="dataBar" id="{89099684-16FC-4DC7-B1E8-1AAF66C5E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BO3:BO39 BO45</xm:sqref>
        </x14:conditionalFormatting>
        <x14:conditionalFormatting xmlns:xm="http://schemas.microsoft.com/office/excel/2006/main">
          <x14:cfRule type="dataBar" id="{81D82590-454C-41B4-A1A6-61D6DF517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BO46</xm:sqref>
        </x14:conditionalFormatting>
        <x14:conditionalFormatting xmlns:xm="http://schemas.microsoft.com/office/excel/2006/main">
          <x14:cfRule type="dataBar" id="{1C1D20EB-24E3-47B7-8C55-DB504C7B86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BO46</xm:sqref>
        </x14:conditionalFormatting>
        <x14:conditionalFormatting xmlns:xm="http://schemas.microsoft.com/office/excel/2006/main">
          <x14:cfRule type="dataBar" id="{38757BA0-4558-40FE-856D-1F6B8157D4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BO3:BO39 BO45:BO46</xm:sqref>
        </x14:conditionalFormatting>
        <x14:conditionalFormatting xmlns:xm="http://schemas.microsoft.com/office/excel/2006/main">
          <x14:cfRule type="dataBar" id="{A9C7E6E4-5466-4C46-99E1-0529030B0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BT3:BT39 BT45</xm:sqref>
        </x14:conditionalFormatting>
        <x14:conditionalFormatting xmlns:xm="http://schemas.microsoft.com/office/excel/2006/main">
          <x14:cfRule type="dataBar" id="{5FF54E1C-9D13-4896-A7BF-7BD6B1DC74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BT46</xm:sqref>
        </x14:conditionalFormatting>
        <x14:conditionalFormatting xmlns:xm="http://schemas.microsoft.com/office/excel/2006/main">
          <x14:cfRule type="dataBar" id="{2F8FBF9B-3D0D-4FA9-A934-B71FBD89AD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BT46</xm:sqref>
        </x14:conditionalFormatting>
        <x14:conditionalFormatting xmlns:xm="http://schemas.microsoft.com/office/excel/2006/main">
          <x14:cfRule type="dataBar" id="{9B8A688D-6028-4A4B-BC5C-CD6AFD0202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BT3:BT39 BT45:BT46</xm:sqref>
        </x14:conditionalFormatting>
        <x14:conditionalFormatting xmlns:xm="http://schemas.microsoft.com/office/excel/2006/main">
          <x14:cfRule type="dataBar" id="{0C09327D-0B82-4648-A4E0-98826251D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BY3:BY39 BY45</xm:sqref>
        </x14:conditionalFormatting>
        <x14:conditionalFormatting xmlns:xm="http://schemas.microsoft.com/office/excel/2006/main">
          <x14:cfRule type="dataBar" id="{8B2C8D12-553C-477E-80D7-900D9DBDF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BY46</xm:sqref>
        </x14:conditionalFormatting>
        <x14:conditionalFormatting xmlns:xm="http://schemas.microsoft.com/office/excel/2006/main">
          <x14:cfRule type="dataBar" id="{9D3D5DBE-C768-4CDD-AAA7-604B829532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BY46</xm:sqref>
        </x14:conditionalFormatting>
        <x14:conditionalFormatting xmlns:xm="http://schemas.microsoft.com/office/excel/2006/main">
          <x14:cfRule type="dataBar" id="{BADF71AC-7EB8-48F5-B060-C52778996A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BY3:BY39 BY45:BY46</xm:sqref>
        </x14:conditionalFormatting>
        <x14:conditionalFormatting xmlns:xm="http://schemas.microsoft.com/office/excel/2006/main">
          <x14:cfRule type="dataBar" id="{395185D9-FCB1-42FF-859F-E965A11E2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CD3:CD39 CD45</xm:sqref>
        </x14:conditionalFormatting>
        <x14:conditionalFormatting xmlns:xm="http://schemas.microsoft.com/office/excel/2006/main">
          <x14:cfRule type="dataBar" id="{8545B9DD-84B1-4A8B-A4E8-2D473F705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CD46</xm:sqref>
        </x14:conditionalFormatting>
        <x14:conditionalFormatting xmlns:xm="http://schemas.microsoft.com/office/excel/2006/main">
          <x14:cfRule type="dataBar" id="{69061D35-64FC-4763-8EA4-1A09E021A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CD46</xm:sqref>
        </x14:conditionalFormatting>
        <x14:conditionalFormatting xmlns:xm="http://schemas.microsoft.com/office/excel/2006/main">
          <x14:cfRule type="dataBar" id="{972E8D2E-5CAF-4751-8578-E4426C996B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CD3:CD39 CD45:CD46</xm:sqref>
        </x14:conditionalFormatting>
        <x14:conditionalFormatting xmlns:xm="http://schemas.microsoft.com/office/excel/2006/main">
          <x14:cfRule type="dataBar" id="{06A367E5-C612-4791-ADDF-F754E92377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AV3:AV39 AV45:AV46</xm:sqref>
        </x14:conditionalFormatting>
        <x14:conditionalFormatting xmlns:xm="http://schemas.microsoft.com/office/excel/2006/main">
          <x14:cfRule type="dataBar" id="{18D63EC3-AFC4-4C41-AC03-C605B39F5F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BA3:BA39 BA45</xm:sqref>
        </x14:conditionalFormatting>
        <x14:conditionalFormatting xmlns:xm="http://schemas.microsoft.com/office/excel/2006/main">
          <x14:cfRule type="dataBar" id="{FD50CDDF-96A3-4ACC-9670-03D4F3DA6A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BA46</xm:sqref>
        </x14:conditionalFormatting>
        <x14:conditionalFormatting xmlns:xm="http://schemas.microsoft.com/office/excel/2006/main">
          <x14:cfRule type="dataBar" id="{4543BE89-B440-47B9-B2DB-913EBBF84A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BA46</xm:sqref>
        </x14:conditionalFormatting>
        <x14:conditionalFormatting xmlns:xm="http://schemas.microsoft.com/office/excel/2006/main">
          <x14:cfRule type="dataBar" id="{705D26F5-BDFE-46A8-A916-005D7689274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BA3:BA39 BA45:BA46</xm:sqref>
        </x14:conditionalFormatting>
        <x14:conditionalFormatting xmlns:xm="http://schemas.microsoft.com/office/excel/2006/main">
          <x14:cfRule type="dataBar" id="{CFCC8AD6-7A26-4951-8AE8-3490D6E63A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BK3:BK39 BK45</xm:sqref>
        </x14:conditionalFormatting>
        <x14:conditionalFormatting xmlns:xm="http://schemas.microsoft.com/office/excel/2006/main">
          <x14:cfRule type="dataBar" id="{05095741-3C15-4444-A8F5-42971C5C8F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BK46</xm:sqref>
        </x14:conditionalFormatting>
        <x14:conditionalFormatting xmlns:xm="http://schemas.microsoft.com/office/excel/2006/main">
          <x14:cfRule type="dataBar" id="{5FAD876F-C98D-4481-A43F-BCA9AA1274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BK46</xm:sqref>
        </x14:conditionalFormatting>
        <x14:conditionalFormatting xmlns:xm="http://schemas.microsoft.com/office/excel/2006/main">
          <x14:cfRule type="dataBar" id="{A189AF03-1EB1-4D8B-8032-0826255F4E8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BK3:BK39 BK45:BK46</xm:sqref>
        </x14:conditionalFormatting>
        <x14:conditionalFormatting xmlns:xm="http://schemas.microsoft.com/office/excel/2006/main">
          <x14:cfRule type="dataBar" id="{0E7F3422-3CA0-4C11-8413-85BBF83D68D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BP3:BP39 BP45</xm:sqref>
        </x14:conditionalFormatting>
        <x14:conditionalFormatting xmlns:xm="http://schemas.microsoft.com/office/excel/2006/main">
          <x14:cfRule type="dataBar" id="{EE0EE1CF-ABF1-44BB-8EFD-54F12CB2C2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BP46</xm:sqref>
        </x14:conditionalFormatting>
        <x14:conditionalFormatting xmlns:xm="http://schemas.microsoft.com/office/excel/2006/main">
          <x14:cfRule type="dataBar" id="{6FBD9957-CAD7-4EB7-B824-0DDFF755AD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BP46</xm:sqref>
        </x14:conditionalFormatting>
        <x14:conditionalFormatting xmlns:xm="http://schemas.microsoft.com/office/excel/2006/main">
          <x14:cfRule type="dataBar" id="{9FE85E30-6631-4712-96AA-CADC20AC6A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BP3:BP39 BP45:BP46</xm:sqref>
        </x14:conditionalFormatting>
        <x14:conditionalFormatting xmlns:xm="http://schemas.microsoft.com/office/excel/2006/main">
          <x14:cfRule type="dataBar" id="{1D7A13F0-A587-4329-AF77-AB74A1B7AFB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BZ3:BZ39 BZ45</xm:sqref>
        </x14:conditionalFormatting>
        <x14:conditionalFormatting xmlns:xm="http://schemas.microsoft.com/office/excel/2006/main">
          <x14:cfRule type="dataBar" id="{41B7574C-AF30-4593-AA76-B4DB2BD256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BZ46</xm:sqref>
        </x14:conditionalFormatting>
        <x14:conditionalFormatting xmlns:xm="http://schemas.microsoft.com/office/excel/2006/main">
          <x14:cfRule type="dataBar" id="{351C0102-9D29-400E-91EF-3C3B712CE1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BZ46</xm:sqref>
        </x14:conditionalFormatting>
        <x14:conditionalFormatting xmlns:xm="http://schemas.microsoft.com/office/excel/2006/main">
          <x14:cfRule type="dataBar" id="{A51A9C46-E478-4872-8CCB-B3B71AEF98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BZ3:BZ39 BZ45:BZ46</xm:sqref>
        </x14:conditionalFormatting>
        <x14:conditionalFormatting xmlns:xm="http://schemas.microsoft.com/office/excel/2006/main">
          <x14:cfRule type="dataBar" id="{22A3D5EE-9A17-4946-81CA-2CDC3A063B9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CE3:CE39 CE45</xm:sqref>
        </x14:conditionalFormatting>
        <x14:conditionalFormatting xmlns:xm="http://schemas.microsoft.com/office/excel/2006/main">
          <x14:cfRule type="dataBar" id="{9C2E33AD-B2A3-4198-9145-141383B271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CE46</xm:sqref>
        </x14:conditionalFormatting>
        <x14:conditionalFormatting xmlns:xm="http://schemas.microsoft.com/office/excel/2006/main">
          <x14:cfRule type="dataBar" id="{0333AD93-F9EE-45F8-98FD-10935CB0258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CE46</xm:sqref>
        </x14:conditionalFormatting>
        <x14:conditionalFormatting xmlns:xm="http://schemas.microsoft.com/office/excel/2006/main">
          <x14:cfRule type="dataBar" id="{E1190BB0-C0FC-4EB4-95A0-A7A7C6CAA4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BQ40</xm:sqref>
        </x14:conditionalFormatting>
        <x14:conditionalFormatting xmlns:xm="http://schemas.microsoft.com/office/excel/2006/main">
          <x14:cfRule type="dataBar" id="{73B8E0D5-308D-44C1-9F79-195E17F8BC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BQ41</xm:sqref>
        </x14:conditionalFormatting>
        <x14:conditionalFormatting xmlns:xm="http://schemas.microsoft.com/office/excel/2006/main">
          <x14:cfRule type="dataBar" id="{AAD23C5A-338F-41B1-9CEB-6B5D4B9F4A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BQ42</xm:sqref>
        </x14:conditionalFormatting>
        <x14:conditionalFormatting xmlns:xm="http://schemas.microsoft.com/office/excel/2006/main">
          <x14:cfRule type="dataBar" id="{E94E85DA-A12A-41B1-93C9-32B9C9FC6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BQ43</xm:sqref>
        </x14:conditionalFormatting>
        <x14:conditionalFormatting xmlns:xm="http://schemas.microsoft.com/office/excel/2006/main">
          <x14:cfRule type="dataBar" id="{84157616-6EC1-4F7D-AB4C-84545D668A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BQ44</xm:sqref>
        </x14:conditionalFormatting>
        <x14:conditionalFormatting xmlns:xm="http://schemas.microsoft.com/office/excel/2006/main">
          <x14:cfRule type="dataBar" id="{F1B4416F-BEAC-4633-A7F8-01205A2A84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BR40</xm:sqref>
        </x14:conditionalFormatting>
        <x14:conditionalFormatting xmlns:xm="http://schemas.microsoft.com/office/excel/2006/main">
          <x14:cfRule type="dataBar" id="{173B6E1A-C70D-434F-B15C-5F6C0AEC1E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89"/>
  <sheetViews>
    <sheetView zoomScale="85" zoomScaleNormal="85" workbookViewId="0">
      <selection activeCell="A3" sqref="A3:A37"/>
    </sheetView>
  </sheetViews>
  <sheetFormatPr defaultRowHeight="15" x14ac:dyDescent="0.25"/>
  <cols>
    <col min="1" max="1" width="5" bestFit="1" customWidth="1"/>
    <col min="2" max="2" width="3" bestFit="1" customWidth="1"/>
    <col min="3" max="4" width="3.28515625" bestFit="1" customWidth="1"/>
    <col min="5" max="6" width="3.140625" bestFit="1" customWidth="1"/>
    <col min="7" max="7" width="3" bestFit="1" customWidth="1"/>
    <col min="8" max="9" width="3.28515625" bestFit="1" customWidth="1"/>
    <col min="10" max="11" width="3.140625" bestFit="1" customWidth="1"/>
    <col min="12" max="12" width="3" bestFit="1" customWidth="1"/>
    <col min="13" max="14" width="3.28515625" bestFit="1" customWidth="1"/>
    <col min="15" max="16" width="3.140625" bestFit="1" customWidth="1"/>
    <col min="17" max="17" width="3" bestFit="1" customWidth="1"/>
    <col min="18" max="19" width="3.28515625" bestFit="1" customWidth="1"/>
    <col min="20" max="21" width="3.140625" bestFit="1" customWidth="1"/>
    <col min="22" max="22" width="3" bestFit="1" customWidth="1"/>
    <col min="23" max="24" width="3.28515625" bestFit="1" customWidth="1"/>
    <col min="25" max="26" width="3.140625" bestFit="1" customWidth="1"/>
    <col min="27" max="27" width="3" bestFit="1" customWidth="1"/>
    <col min="28" max="29" width="3.28515625" bestFit="1" customWidth="1"/>
    <col min="30" max="31" width="3.140625" bestFit="1" customWidth="1"/>
    <col min="32" max="32" width="3" bestFit="1" customWidth="1"/>
    <col min="33" max="34" width="3.28515625" bestFit="1" customWidth="1"/>
    <col min="35" max="35" width="3.140625" bestFit="1" customWidth="1"/>
    <col min="36" max="37" width="3" bestFit="1" customWidth="1"/>
    <col min="38" max="39" width="3.28515625" bestFit="1" customWidth="1"/>
    <col min="40" max="41" width="3.140625" bestFit="1" customWidth="1"/>
    <col min="42" max="42" width="3" bestFit="1" customWidth="1"/>
    <col min="43" max="44" width="3.28515625" bestFit="1" customWidth="1"/>
    <col min="45" max="46" width="3.140625" bestFit="1" customWidth="1"/>
    <col min="47" max="47" width="3" bestFit="1" customWidth="1"/>
    <col min="48" max="49" width="3.28515625" bestFit="1" customWidth="1"/>
    <col min="50" max="51" width="3.140625" bestFit="1" customWidth="1"/>
    <col min="52" max="52" width="3" bestFit="1" customWidth="1"/>
    <col min="53" max="54" width="3.28515625" bestFit="1" customWidth="1"/>
    <col min="55" max="55" width="3.140625" bestFit="1" customWidth="1"/>
    <col min="56" max="56" width="3" bestFit="1" customWidth="1"/>
    <col min="57" max="57" width="5.28515625" customWidth="1"/>
    <col min="58" max="58" width="4.28515625" customWidth="1"/>
    <col min="59" max="113" width="2.42578125" customWidth="1"/>
    <col min="114" max="114" width="11.140625" customWidth="1"/>
  </cols>
  <sheetData>
    <row r="1" spans="1:117" x14ac:dyDescent="0.25">
      <c r="B1" s="179" t="s">
        <v>24</v>
      </c>
      <c r="C1" s="179"/>
      <c r="D1" s="179"/>
      <c r="E1" s="179"/>
      <c r="F1" s="179"/>
      <c r="G1" s="179" t="s">
        <v>25</v>
      </c>
      <c r="H1" s="179"/>
      <c r="I1" s="179"/>
      <c r="J1" s="179"/>
      <c r="K1" s="179"/>
      <c r="L1" s="179" t="s">
        <v>26</v>
      </c>
      <c r="M1" s="179"/>
      <c r="N1" s="179"/>
      <c r="O1" s="179"/>
      <c r="P1" s="179"/>
      <c r="Q1" s="179" t="s">
        <v>27</v>
      </c>
      <c r="R1" s="179"/>
      <c r="S1" s="179"/>
      <c r="T1" s="179"/>
      <c r="U1" s="179"/>
      <c r="V1" s="179" t="s">
        <v>28</v>
      </c>
      <c r="W1" s="179"/>
      <c r="X1" s="179"/>
      <c r="Y1" s="179"/>
      <c r="Z1" s="179"/>
      <c r="AA1" s="179" t="s">
        <v>32</v>
      </c>
      <c r="AB1" s="179"/>
      <c r="AC1" s="179"/>
      <c r="AD1" s="179"/>
      <c r="AE1" s="179"/>
      <c r="AF1" s="179" t="s">
        <v>33</v>
      </c>
      <c r="AG1" s="179"/>
      <c r="AH1" s="179"/>
      <c r="AI1" s="179"/>
      <c r="AJ1" s="179"/>
      <c r="AK1" s="179" t="s">
        <v>92</v>
      </c>
      <c r="AL1" s="179"/>
      <c r="AM1" s="179"/>
      <c r="AN1" s="179"/>
      <c r="AO1" s="179"/>
      <c r="AP1" s="179" t="s">
        <v>95</v>
      </c>
      <c r="AQ1" s="179"/>
      <c r="AR1" s="179"/>
      <c r="AS1" s="179"/>
      <c r="AT1" s="179"/>
      <c r="AU1" s="179" t="s">
        <v>96</v>
      </c>
      <c r="AV1" s="179"/>
      <c r="AW1" s="179"/>
      <c r="AX1" s="179"/>
      <c r="AY1" s="179"/>
      <c r="AZ1" s="179" t="s">
        <v>97</v>
      </c>
      <c r="BA1" s="179"/>
      <c r="BB1" s="179"/>
      <c r="BC1" s="179"/>
      <c r="BD1" s="179"/>
      <c r="BF1" s="206" t="s">
        <v>40</v>
      </c>
      <c r="BG1" s="205" t="s">
        <v>24</v>
      </c>
      <c r="BH1" s="203"/>
      <c r="BI1" s="203"/>
      <c r="BJ1" s="203"/>
      <c r="BK1" s="204"/>
      <c r="BL1" s="202" t="s">
        <v>25</v>
      </c>
      <c r="BM1" s="203"/>
      <c r="BN1" s="203"/>
      <c r="BO1" s="203"/>
      <c r="BP1" s="208"/>
      <c r="BQ1" s="205" t="s">
        <v>26</v>
      </c>
      <c r="BR1" s="203"/>
      <c r="BS1" s="203"/>
      <c r="BT1" s="203"/>
      <c r="BU1" s="204"/>
      <c r="BV1" s="202" t="s">
        <v>27</v>
      </c>
      <c r="BW1" s="203"/>
      <c r="BX1" s="203"/>
      <c r="BY1" s="203"/>
      <c r="BZ1" s="208"/>
      <c r="CA1" s="205" t="s">
        <v>28</v>
      </c>
      <c r="CB1" s="203"/>
      <c r="CC1" s="203"/>
      <c r="CD1" s="203"/>
      <c r="CE1" s="204"/>
      <c r="CF1" s="202" t="s">
        <v>32</v>
      </c>
      <c r="CG1" s="203"/>
      <c r="CH1" s="203"/>
      <c r="CI1" s="203"/>
      <c r="CJ1" s="208"/>
      <c r="CK1" s="205" t="s">
        <v>33</v>
      </c>
      <c r="CL1" s="203"/>
      <c r="CM1" s="203"/>
      <c r="CN1" s="203"/>
      <c r="CO1" s="204"/>
      <c r="CP1" s="202" t="s">
        <v>92</v>
      </c>
      <c r="CQ1" s="203"/>
      <c r="CR1" s="203"/>
      <c r="CS1" s="203"/>
      <c r="CT1" s="208"/>
      <c r="CU1" s="205" t="s">
        <v>95</v>
      </c>
      <c r="CV1" s="203"/>
      <c r="CW1" s="203"/>
      <c r="CX1" s="203"/>
      <c r="CY1" s="204"/>
      <c r="CZ1" s="202" t="s">
        <v>96</v>
      </c>
      <c r="DA1" s="203"/>
      <c r="DB1" s="203"/>
      <c r="DC1" s="203"/>
      <c r="DD1" s="208"/>
      <c r="DE1" s="205" t="s">
        <v>97</v>
      </c>
      <c r="DF1" s="203"/>
      <c r="DG1" s="203"/>
      <c r="DH1" s="203"/>
      <c r="DI1" s="204"/>
      <c r="DJ1" s="200" t="s">
        <v>103</v>
      </c>
    </row>
    <row r="2" spans="1:117" ht="13.5" customHeight="1" thickBot="1" x14ac:dyDescent="0.3">
      <c r="A2" t="s">
        <v>40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34</v>
      </c>
      <c r="R2" s="5" t="s">
        <v>35</v>
      </c>
      <c r="S2" s="5" t="s">
        <v>36</v>
      </c>
      <c r="T2" s="5" t="s">
        <v>37</v>
      </c>
      <c r="U2" s="5" t="s">
        <v>38</v>
      </c>
      <c r="V2" s="5" t="s">
        <v>34</v>
      </c>
      <c r="W2" s="5" t="s">
        <v>35</v>
      </c>
      <c r="X2" s="5" t="s">
        <v>36</v>
      </c>
      <c r="Y2" s="5" t="s">
        <v>37</v>
      </c>
      <c r="Z2" s="5" t="s">
        <v>38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 t="s">
        <v>34</v>
      </c>
      <c r="AG2" s="5" t="s">
        <v>35</v>
      </c>
      <c r="AH2" s="5" t="s">
        <v>36</v>
      </c>
      <c r="AI2" s="5" t="s">
        <v>37</v>
      </c>
      <c r="AJ2" s="5" t="s">
        <v>38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34</v>
      </c>
      <c r="AQ2" s="5" t="s">
        <v>35</v>
      </c>
      <c r="AR2" s="5" t="s">
        <v>36</v>
      </c>
      <c r="AS2" s="5" t="s">
        <v>37</v>
      </c>
      <c r="AT2" s="5" t="s">
        <v>38</v>
      </c>
      <c r="AU2" s="5" t="s">
        <v>34</v>
      </c>
      <c r="AV2" s="5" t="s">
        <v>35</v>
      </c>
      <c r="AW2" s="5" t="s">
        <v>36</v>
      </c>
      <c r="AX2" s="5" t="s">
        <v>37</v>
      </c>
      <c r="AY2" s="5" t="s">
        <v>38</v>
      </c>
      <c r="AZ2" s="5" t="s">
        <v>34</v>
      </c>
      <c r="BA2" s="5" t="s">
        <v>35</v>
      </c>
      <c r="BB2" s="5" t="s">
        <v>36</v>
      </c>
      <c r="BC2" s="5" t="s">
        <v>37</v>
      </c>
      <c r="BD2" s="5" t="s">
        <v>38</v>
      </c>
      <c r="BE2" s="5" t="s">
        <v>48</v>
      </c>
      <c r="BF2" s="218"/>
      <c r="BG2" s="166" t="s">
        <v>34</v>
      </c>
      <c r="BH2" s="167" t="s">
        <v>35</v>
      </c>
      <c r="BI2" s="167" t="s">
        <v>36</v>
      </c>
      <c r="BJ2" s="167" t="s">
        <v>37</v>
      </c>
      <c r="BK2" s="168" t="s">
        <v>38</v>
      </c>
      <c r="BL2" s="169" t="s">
        <v>34</v>
      </c>
      <c r="BM2" s="167" t="s">
        <v>35</v>
      </c>
      <c r="BN2" s="167" t="s">
        <v>36</v>
      </c>
      <c r="BO2" s="167" t="s">
        <v>37</v>
      </c>
      <c r="BP2" s="170" t="s">
        <v>38</v>
      </c>
      <c r="BQ2" s="166" t="s">
        <v>34</v>
      </c>
      <c r="BR2" s="167" t="s">
        <v>35</v>
      </c>
      <c r="BS2" s="167" t="s">
        <v>36</v>
      </c>
      <c r="BT2" s="167" t="s">
        <v>37</v>
      </c>
      <c r="BU2" s="168" t="s">
        <v>38</v>
      </c>
      <c r="BV2" s="169" t="s">
        <v>34</v>
      </c>
      <c r="BW2" s="167" t="s">
        <v>35</v>
      </c>
      <c r="BX2" s="167" t="s">
        <v>36</v>
      </c>
      <c r="BY2" s="167" t="s">
        <v>37</v>
      </c>
      <c r="BZ2" s="170" t="s">
        <v>38</v>
      </c>
      <c r="CA2" s="166" t="s">
        <v>34</v>
      </c>
      <c r="CB2" s="167" t="s">
        <v>35</v>
      </c>
      <c r="CC2" s="167" t="s">
        <v>36</v>
      </c>
      <c r="CD2" s="167" t="s">
        <v>37</v>
      </c>
      <c r="CE2" s="168" t="s">
        <v>38</v>
      </c>
      <c r="CF2" s="169" t="s">
        <v>34</v>
      </c>
      <c r="CG2" s="167" t="s">
        <v>35</v>
      </c>
      <c r="CH2" s="167" t="s">
        <v>36</v>
      </c>
      <c r="CI2" s="167" t="s">
        <v>37</v>
      </c>
      <c r="CJ2" s="170" t="s">
        <v>38</v>
      </c>
      <c r="CK2" s="166" t="s">
        <v>34</v>
      </c>
      <c r="CL2" s="167" t="s">
        <v>35</v>
      </c>
      <c r="CM2" s="167" t="s">
        <v>36</v>
      </c>
      <c r="CN2" s="167" t="s">
        <v>37</v>
      </c>
      <c r="CO2" s="168" t="s">
        <v>38</v>
      </c>
      <c r="CP2" s="169" t="s">
        <v>34</v>
      </c>
      <c r="CQ2" s="167" t="s">
        <v>35</v>
      </c>
      <c r="CR2" s="167" t="s">
        <v>36</v>
      </c>
      <c r="CS2" s="167" t="s">
        <v>37</v>
      </c>
      <c r="CT2" s="170" t="s">
        <v>38</v>
      </c>
      <c r="CU2" s="166" t="s">
        <v>34</v>
      </c>
      <c r="CV2" s="167" t="s">
        <v>35</v>
      </c>
      <c r="CW2" s="167" t="s">
        <v>36</v>
      </c>
      <c r="CX2" s="167" t="s">
        <v>37</v>
      </c>
      <c r="CY2" s="168" t="s">
        <v>38</v>
      </c>
      <c r="CZ2" s="169" t="s">
        <v>34</v>
      </c>
      <c r="DA2" s="167" t="s">
        <v>35</v>
      </c>
      <c r="DB2" s="167" t="s">
        <v>36</v>
      </c>
      <c r="DC2" s="167" t="s">
        <v>37</v>
      </c>
      <c r="DD2" s="170" t="s">
        <v>38</v>
      </c>
      <c r="DE2" s="166" t="s">
        <v>34</v>
      </c>
      <c r="DF2" s="167" t="s">
        <v>35</v>
      </c>
      <c r="DG2" s="167" t="s">
        <v>36</v>
      </c>
      <c r="DH2" s="167" t="s">
        <v>37</v>
      </c>
      <c r="DI2" s="168" t="s">
        <v>38</v>
      </c>
      <c r="DJ2" s="219"/>
      <c r="DK2" t="s">
        <v>47</v>
      </c>
      <c r="DL2" t="s">
        <v>46</v>
      </c>
      <c r="DM2" t="s">
        <v>47</v>
      </c>
    </row>
    <row r="3" spans="1:117" ht="13.5" customHeight="1" x14ac:dyDescent="0.25">
      <c r="A3" t="s">
        <v>79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2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2</v>
      </c>
      <c r="AJ3">
        <v>1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 s="65">
        <f>VLOOKUP(A3,$DK$3:$DL$38,2,FALSE)</f>
        <v>70</v>
      </c>
      <c r="BF3" s="92" t="str">
        <f>A3</f>
        <v>TS33</v>
      </c>
      <c r="BG3" s="93" t="str">
        <f t="shared" ref="BG3:DI7" si="0">IF(B3&gt;0,B3, $A$57)</f>
        <v xml:space="preserve"> </v>
      </c>
      <c r="BH3" s="94">
        <f t="shared" si="0"/>
        <v>1</v>
      </c>
      <c r="BI3" s="95" t="str">
        <f t="shared" si="0"/>
        <v xml:space="preserve"> </v>
      </c>
      <c r="BJ3" s="96" t="str">
        <f t="shared" si="0"/>
        <v xml:space="preserve"> </v>
      </c>
      <c r="BK3" s="97">
        <f t="shared" si="0"/>
        <v>1</v>
      </c>
      <c r="BL3" s="98" t="str">
        <f t="shared" si="0"/>
        <v xml:space="preserve"> </v>
      </c>
      <c r="BM3" s="94">
        <f t="shared" si="0"/>
        <v>1</v>
      </c>
      <c r="BN3" s="95" t="str">
        <f t="shared" si="0"/>
        <v xml:space="preserve"> </v>
      </c>
      <c r="BO3" s="96">
        <f t="shared" si="0"/>
        <v>1</v>
      </c>
      <c r="BP3" s="99" t="str">
        <f t="shared" si="0"/>
        <v xml:space="preserve"> </v>
      </c>
      <c r="BQ3" s="93" t="str">
        <f t="shared" si="0"/>
        <v xml:space="preserve"> </v>
      </c>
      <c r="BR3" s="94" t="str">
        <f t="shared" si="0"/>
        <v xml:space="preserve"> </v>
      </c>
      <c r="BS3" s="95" t="str">
        <f t="shared" si="0"/>
        <v xml:space="preserve"> </v>
      </c>
      <c r="BT3" s="96" t="str">
        <f t="shared" si="0"/>
        <v xml:space="preserve"> </v>
      </c>
      <c r="BU3" s="97" t="str">
        <f t="shared" si="0"/>
        <v xml:space="preserve"> </v>
      </c>
      <c r="BV3" s="98" t="str">
        <f t="shared" si="0"/>
        <v xml:space="preserve"> </v>
      </c>
      <c r="BW3" s="94">
        <f t="shared" si="0"/>
        <v>1</v>
      </c>
      <c r="BX3" s="95" t="str">
        <f t="shared" si="0"/>
        <v xml:space="preserve"> </v>
      </c>
      <c r="BY3" s="96">
        <f t="shared" si="0"/>
        <v>2</v>
      </c>
      <c r="BZ3" s="99" t="str">
        <f t="shared" si="0"/>
        <v xml:space="preserve"> </v>
      </c>
      <c r="CA3" s="93" t="str">
        <f t="shared" si="0"/>
        <v xml:space="preserve"> </v>
      </c>
      <c r="CB3" s="94">
        <f t="shared" si="0"/>
        <v>1</v>
      </c>
      <c r="CC3" s="95" t="str">
        <f t="shared" si="0"/>
        <v xml:space="preserve"> </v>
      </c>
      <c r="CD3" s="96" t="str">
        <f t="shared" si="0"/>
        <v xml:space="preserve"> </v>
      </c>
      <c r="CE3" s="97" t="str">
        <f t="shared" si="0"/>
        <v xml:space="preserve"> </v>
      </c>
      <c r="CF3" s="98" t="str">
        <f t="shared" si="0"/>
        <v xml:space="preserve"> </v>
      </c>
      <c r="CG3" s="94" t="str">
        <f t="shared" si="0"/>
        <v xml:space="preserve"> </v>
      </c>
      <c r="CH3" s="95" t="str">
        <f t="shared" si="0"/>
        <v xml:space="preserve"> </v>
      </c>
      <c r="CI3" s="96" t="str">
        <f t="shared" si="0"/>
        <v xml:space="preserve"> </v>
      </c>
      <c r="CJ3" s="99" t="str">
        <f t="shared" si="0"/>
        <v xml:space="preserve"> </v>
      </c>
      <c r="CK3" s="93" t="str">
        <f t="shared" si="0"/>
        <v xml:space="preserve"> </v>
      </c>
      <c r="CL3" s="94">
        <f t="shared" si="0"/>
        <v>1</v>
      </c>
      <c r="CM3" s="95" t="str">
        <f t="shared" si="0"/>
        <v xml:space="preserve"> </v>
      </c>
      <c r="CN3" s="96">
        <f t="shared" si="0"/>
        <v>2</v>
      </c>
      <c r="CO3" s="97">
        <f t="shared" si="0"/>
        <v>1</v>
      </c>
      <c r="CP3" s="98" t="str">
        <f t="shared" si="0"/>
        <v xml:space="preserve"> </v>
      </c>
      <c r="CQ3" s="94">
        <f t="shared" si="0"/>
        <v>1</v>
      </c>
      <c r="CR3" s="95" t="str">
        <f t="shared" si="0"/>
        <v xml:space="preserve"> </v>
      </c>
      <c r="CS3" s="96" t="str">
        <f t="shared" si="0"/>
        <v xml:space="preserve"> </v>
      </c>
      <c r="CT3" s="99">
        <f t="shared" si="0"/>
        <v>1</v>
      </c>
      <c r="CU3" s="93" t="str">
        <f t="shared" si="0"/>
        <v xml:space="preserve"> </v>
      </c>
      <c r="CV3" s="94" t="str">
        <f t="shared" si="0"/>
        <v xml:space="preserve"> </v>
      </c>
      <c r="CW3" s="95" t="str">
        <f t="shared" si="0"/>
        <v xml:space="preserve"> </v>
      </c>
      <c r="CX3" s="96" t="str">
        <f t="shared" si="0"/>
        <v xml:space="preserve"> </v>
      </c>
      <c r="CY3" s="97" t="str">
        <f t="shared" si="0"/>
        <v xml:space="preserve"> </v>
      </c>
      <c r="CZ3" s="98" t="str">
        <f t="shared" si="0"/>
        <v xml:space="preserve"> </v>
      </c>
      <c r="DA3" s="94">
        <f t="shared" si="0"/>
        <v>2</v>
      </c>
      <c r="DB3" s="95" t="str">
        <f t="shared" si="0"/>
        <v xml:space="preserve"> </v>
      </c>
      <c r="DC3" s="96">
        <f t="shared" si="0"/>
        <v>1</v>
      </c>
      <c r="DD3" s="99" t="str">
        <f t="shared" si="0"/>
        <v xml:space="preserve"> </v>
      </c>
      <c r="DE3" s="93" t="str">
        <f t="shared" si="0"/>
        <v xml:space="preserve"> </v>
      </c>
      <c r="DF3" s="94" t="str">
        <f t="shared" si="0"/>
        <v xml:space="preserve"> </v>
      </c>
      <c r="DG3" s="95" t="str">
        <f t="shared" si="0"/>
        <v xml:space="preserve"> </v>
      </c>
      <c r="DH3" s="96" t="str">
        <f t="shared" si="0"/>
        <v xml:space="preserve"> </v>
      </c>
      <c r="DI3" s="97" t="str">
        <f t="shared" si="0"/>
        <v xml:space="preserve"> </v>
      </c>
      <c r="DJ3" s="221" t="s">
        <v>134</v>
      </c>
      <c r="DK3" t="s">
        <v>98</v>
      </c>
      <c r="DL3">
        <v>70</v>
      </c>
      <c r="DM3" t="s">
        <v>98</v>
      </c>
    </row>
    <row r="4" spans="1:117" ht="13.5" customHeight="1" x14ac:dyDescent="0.25">
      <c r="A4" t="s">
        <v>64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1</v>
      </c>
      <c r="AJ4">
        <v>1</v>
      </c>
      <c r="AK4">
        <v>0</v>
      </c>
      <c r="AL4">
        <v>2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1</v>
      </c>
      <c r="AZ4">
        <v>0</v>
      </c>
      <c r="BA4">
        <v>1</v>
      </c>
      <c r="BB4">
        <v>0</v>
      </c>
      <c r="BC4">
        <v>0</v>
      </c>
      <c r="BD4">
        <v>0</v>
      </c>
      <c r="BE4" s="65">
        <f>VLOOKUP(A4,$DK$3:$DL$38,2,FALSE)</f>
        <v>70</v>
      </c>
      <c r="BF4" s="100" t="str">
        <f t="shared" ref="BF4:BF37" si="1">A4</f>
        <v>TS17</v>
      </c>
      <c r="BG4" s="101" t="str">
        <f t="shared" si="0"/>
        <v xml:space="preserve"> </v>
      </c>
      <c r="BH4" s="102" t="str">
        <f t="shared" si="0"/>
        <v xml:space="preserve"> </v>
      </c>
      <c r="BI4" s="103" t="str">
        <f t="shared" si="0"/>
        <v xml:space="preserve"> </v>
      </c>
      <c r="BJ4" s="104" t="str">
        <f t="shared" si="0"/>
        <v xml:space="preserve"> </v>
      </c>
      <c r="BK4" s="105" t="str">
        <f t="shared" si="0"/>
        <v xml:space="preserve"> </v>
      </c>
      <c r="BL4" s="106">
        <f t="shared" si="0"/>
        <v>1</v>
      </c>
      <c r="BM4" s="102">
        <f t="shared" si="0"/>
        <v>1</v>
      </c>
      <c r="BN4" s="103" t="str">
        <f t="shared" si="0"/>
        <v xml:space="preserve"> </v>
      </c>
      <c r="BO4" s="104" t="str">
        <f t="shared" si="0"/>
        <v xml:space="preserve"> </v>
      </c>
      <c r="BP4" s="107" t="str">
        <f t="shared" si="0"/>
        <v xml:space="preserve"> </v>
      </c>
      <c r="BQ4" s="101" t="str">
        <f t="shared" si="0"/>
        <v xml:space="preserve"> </v>
      </c>
      <c r="BR4" s="102">
        <f t="shared" si="0"/>
        <v>1</v>
      </c>
      <c r="BS4" s="103" t="str">
        <f t="shared" si="0"/>
        <v xml:space="preserve"> </v>
      </c>
      <c r="BT4" s="104" t="str">
        <f t="shared" si="0"/>
        <v xml:space="preserve"> </v>
      </c>
      <c r="BU4" s="105" t="str">
        <f t="shared" si="0"/>
        <v xml:space="preserve"> </v>
      </c>
      <c r="BV4" s="106" t="str">
        <f t="shared" si="0"/>
        <v xml:space="preserve"> </v>
      </c>
      <c r="BW4" s="102">
        <f t="shared" si="0"/>
        <v>1</v>
      </c>
      <c r="BX4" s="103" t="str">
        <f t="shared" si="0"/>
        <v xml:space="preserve"> </v>
      </c>
      <c r="BY4" s="104">
        <f t="shared" si="0"/>
        <v>1</v>
      </c>
      <c r="BZ4" s="107" t="str">
        <f t="shared" si="0"/>
        <v xml:space="preserve"> </v>
      </c>
      <c r="CA4" s="101" t="str">
        <f t="shared" si="0"/>
        <v xml:space="preserve"> </v>
      </c>
      <c r="CB4" s="102">
        <f t="shared" si="0"/>
        <v>2</v>
      </c>
      <c r="CC4" s="103" t="str">
        <f t="shared" si="0"/>
        <v xml:space="preserve"> </v>
      </c>
      <c r="CD4" s="104" t="str">
        <f t="shared" si="0"/>
        <v xml:space="preserve"> </v>
      </c>
      <c r="CE4" s="105" t="str">
        <f t="shared" si="0"/>
        <v xml:space="preserve"> </v>
      </c>
      <c r="CF4" s="106" t="str">
        <f t="shared" si="0"/>
        <v xml:space="preserve"> </v>
      </c>
      <c r="CG4" s="102">
        <f t="shared" si="0"/>
        <v>1</v>
      </c>
      <c r="CH4" s="103" t="str">
        <f t="shared" si="0"/>
        <v xml:space="preserve"> </v>
      </c>
      <c r="CI4" s="104" t="str">
        <f t="shared" si="0"/>
        <v xml:space="preserve"> </v>
      </c>
      <c r="CJ4" s="107" t="str">
        <f t="shared" si="0"/>
        <v xml:space="preserve"> </v>
      </c>
      <c r="CK4" s="101" t="str">
        <f t="shared" si="0"/>
        <v xml:space="preserve"> </v>
      </c>
      <c r="CL4" s="102">
        <f t="shared" si="0"/>
        <v>1</v>
      </c>
      <c r="CM4" s="103" t="str">
        <f t="shared" si="0"/>
        <v xml:space="preserve"> </v>
      </c>
      <c r="CN4" s="104">
        <f t="shared" si="0"/>
        <v>1</v>
      </c>
      <c r="CO4" s="105">
        <f t="shared" si="0"/>
        <v>1</v>
      </c>
      <c r="CP4" s="106" t="str">
        <f t="shared" si="0"/>
        <v xml:space="preserve"> </v>
      </c>
      <c r="CQ4" s="102">
        <f t="shared" si="0"/>
        <v>2</v>
      </c>
      <c r="CR4" s="103" t="str">
        <f t="shared" si="0"/>
        <v xml:space="preserve"> </v>
      </c>
      <c r="CS4" s="104" t="str">
        <f t="shared" si="0"/>
        <v xml:space="preserve"> </v>
      </c>
      <c r="CT4" s="107">
        <f t="shared" si="0"/>
        <v>1</v>
      </c>
      <c r="CU4" s="101" t="str">
        <f t="shared" si="0"/>
        <v xml:space="preserve"> </v>
      </c>
      <c r="CV4" s="102" t="str">
        <f t="shared" si="0"/>
        <v xml:space="preserve"> </v>
      </c>
      <c r="CW4" s="103" t="str">
        <f t="shared" si="0"/>
        <v xml:space="preserve"> </v>
      </c>
      <c r="CX4" s="104" t="str">
        <f t="shared" si="0"/>
        <v xml:space="preserve"> </v>
      </c>
      <c r="CY4" s="105" t="str">
        <f t="shared" si="0"/>
        <v xml:space="preserve"> </v>
      </c>
      <c r="CZ4" s="106" t="str">
        <f t="shared" si="0"/>
        <v xml:space="preserve"> </v>
      </c>
      <c r="DA4" s="102">
        <f t="shared" si="0"/>
        <v>1</v>
      </c>
      <c r="DB4" s="103" t="str">
        <f t="shared" si="0"/>
        <v xml:space="preserve"> </v>
      </c>
      <c r="DC4" s="104" t="str">
        <f t="shared" si="0"/>
        <v xml:space="preserve"> </v>
      </c>
      <c r="DD4" s="107">
        <f t="shared" si="0"/>
        <v>1</v>
      </c>
      <c r="DE4" s="101" t="str">
        <f t="shared" si="0"/>
        <v xml:space="preserve"> </v>
      </c>
      <c r="DF4" s="102">
        <f t="shared" si="0"/>
        <v>1</v>
      </c>
      <c r="DG4" s="103" t="str">
        <f t="shared" si="0"/>
        <v xml:space="preserve"> </v>
      </c>
      <c r="DH4" s="104" t="str">
        <f t="shared" si="0"/>
        <v xml:space="preserve"> </v>
      </c>
      <c r="DI4" s="105" t="str">
        <f t="shared" si="0"/>
        <v xml:space="preserve"> </v>
      </c>
      <c r="DJ4" s="222"/>
      <c r="DK4" t="s">
        <v>79</v>
      </c>
      <c r="DL4">
        <v>70</v>
      </c>
      <c r="DM4" t="s">
        <v>79</v>
      </c>
    </row>
    <row r="5" spans="1:117" ht="13.5" customHeight="1" x14ac:dyDescent="0.25">
      <c r="A5" t="s">
        <v>88</v>
      </c>
      <c r="B5">
        <v>1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1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1</v>
      </c>
      <c r="AK5">
        <v>0</v>
      </c>
      <c r="AL5">
        <v>1</v>
      </c>
      <c r="AM5">
        <v>0</v>
      </c>
      <c r="AN5">
        <v>1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 s="65">
        <f>VLOOKUP(A5,$DK$3:$DL$38,2,FALSE)</f>
        <v>70</v>
      </c>
      <c r="BF5" s="100" t="str">
        <f t="shared" si="1"/>
        <v>TS42</v>
      </c>
      <c r="BG5" s="101">
        <f t="shared" si="0"/>
        <v>1</v>
      </c>
      <c r="BH5" s="102">
        <f t="shared" si="0"/>
        <v>1</v>
      </c>
      <c r="BI5" s="103" t="str">
        <f t="shared" si="0"/>
        <v xml:space="preserve"> </v>
      </c>
      <c r="BJ5" s="104" t="str">
        <f t="shared" si="0"/>
        <v xml:space="preserve"> </v>
      </c>
      <c r="BK5" s="105" t="str">
        <f t="shared" si="0"/>
        <v xml:space="preserve"> </v>
      </c>
      <c r="BL5" s="106">
        <f t="shared" si="0"/>
        <v>1</v>
      </c>
      <c r="BM5" s="102">
        <f t="shared" si="0"/>
        <v>1</v>
      </c>
      <c r="BN5" s="103" t="str">
        <f t="shared" si="0"/>
        <v xml:space="preserve"> </v>
      </c>
      <c r="BO5" s="104" t="str">
        <f t="shared" si="0"/>
        <v xml:space="preserve"> </v>
      </c>
      <c r="BP5" s="107" t="str">
        <f t="shared" si="0"/>
        <v xml:space="preserve"> </v>
      </c>
      <c r="BQ5" s="101" t="str">
        <f t="shared" si="0"/>
        <v xml:space="preserve"> </v>
      </c>
      <c r="BR5" s="102" t="str">
        <f t="shared" si="0"/>
        <v xml:space="preserve"> </v>
      </c>
      <c r="BS5" s="103" t="str">
        <f t="shared" si="0"/>
        <v xml:space="preserve"> </v>
      </c>
      <c r="BT5" s="104" t="str">
        <f t="shared" si="0"/>
        <v xml:space="preserve"> </v>
      </c>
      <c r="BU5" s="105" t="str">
        <f t="shared" si="0"/>
        <v xml:space="preserve"> </v>
      </c>
      <c r="BV5" s="106" t="str">
        <f t="shared" si="0"/>
        <v xml:space="preserve"> </v>
      </c>
      <c r="BW5" s="102">
        <f t="shared" si="0"/>
        <v>1</v>
      </c>
      <c r="BX5" s="103" t="str">
        <f t="shared" si="0"/>
        <v xml:space="preserve"> </v>
      </c>
      <c r="BY5" s="104">
        <f t="shared" si="0"/>
        <v>1</v>
      </c>
      <c r="BZ5" s="107" t="str">
        <f t="shared" si="0"/>
        <v xml:space="preserve"> </v>
      </c>
      <c r="CA5" s="101" t="str">
        <f t="shared" si="0"/>
        <v xml:space="preserve"> </v>
      </c>
      <c r="CB5" s="102">
        <f t="shared" si="0"/>
        <v>1</v>
      </c>
      <c r="CC5" s="103" t="str">
        <f t="shared" si="0"/>
        <v xml:space="preserve"> </v>
      </c>
      <c r="CD5" s="104">
        <f t="shared" si="0"/>
        <v>2</v>
      </c>
      <c r="CE5" s="105" t="str">
        <f t="shared" si="0"/>
        <v xml:space="preserve"> </v>
      </c>
      <c r="CF5" s="106" t="str">
        <f t="shared" si="0"/>
        <v xml:space="preserve"> </v>
      </c>
      <c r="CG5" s="102" t="str">
        <f t="shared" si="0"/>
        <v xml:space="preserve"> </v>
      </c>
      <c r="CH5" s="103" t="str">
        <f t="shared" si="0"/>
        <v xml:space="preserve"> </v>
      </c>
      <c r="CI5" s="104" t="str">
        <f t="shared" si="0"/>
        <v xml:space="preserve"> </v>
      </c>
      <c r="CJ5" s="107" t="str">
        <f t="shared" si="0"/>
        <v xml:space="preserve"> </v>
      </c>
      <c r="CK5" s="101" t="str">
        <f t="shared" si="0"/>
        <v xml:space="preserve"> </v>
      </c>
      <c r="CL5" s="102">
        <f t="shared" si="0"/>
        <v>1</v>
      </c>
      <c r="CM5" s="103" t="str">
        <f t="shared" si="0"/>
        <v xml:space="preserve"> </v>
      </c>
      <c r="CN5" s="104">
        <f t="shared" si="0"/>
        <v>1</v>
      </c>
      <c r="CO5" s="105">
        <f t="shared" si="0"/>
        <v>1</v>
      </c>
      <c r="CP5" s="106" t="str">
        <f t="shared" si="0"/>
        <v xml:space="preserve"> </v>
      </c>
      <c r="CQ5" s="102">
        <f t="shared" si="0"/>
        <v>1</v>
      </c>
      <c r="CR5" s="103" t="str">
        <f t="shared" si="0"/>
        <v xml:space="preserve"> </v>
      </c>
      <c r="CS5" s="104">
        <f t="shared" si="0"/>
        <v>1</v>
      </c>
      <c r="CT5" s="107">
        <f t="shared" si="0"/>
        <v>1</v>
      </c>
      <c r="CU5" s="101" t="str">
        <f t="shared" si="0"/>
        <v xml:space="preserve"> </v>
      </c>
      <c r="CV5" s="102">
        <f t="shared" si="0"/>
        <v>1</v>
      </c>
      <c r="CW5" s="103" t="str">
        <f t="shared" si="0"/>
        <v xml:space="preserve"> </v>
      </c>
      <c r="CX5" s="104" t="str">
        <f t="shared" si="0"/>
        <v xml:space="preserve"> </v>
      </c>
      <c r="CY5" s="105" t="str">
        <f t="shared" si="0"/>
        <v xml:space="preserve"> </v>
      </c>
      <c r="CZ5" s="106" t="str">
        <f t="shared" si="0"/>
        <v xml:space="preserve"> </v>
      </c>
      <c r="DA5" s="102">
        <f t="shared" si="0"/>
        <v>1</v>
      </c>
      <c r="DB5" s="103">
        <f t="shared" si="0"/>
        <v>1</v>
      </c>
      <c r="DC5" s="104" t="str">
        <f t="shared" si="0"/>
        <v xml:space="preserve"> </v>
      </c>
      <c r="DD5" s="107" t="str">
        <f t="shared" si="0"/>
        <v xml:space="preserve"> </v>
      </c>
      <c r="DE5" s="101" t="str">
        <f t="shared" si="0"/>
        <v xml:space="preserve"> </v>
      </c>
      <c r="DF5" s="102" t="str">
        <f t="shared" si="0"/>
        <v xml:space="preserve"> </v>
      </c>
      <c r="DG5" s="103" t="str">
        <f t="shared" si="0"/>
        <v xml:space="preserve"> </v>
      </c>
      <c r="DH5" s="104" t="str">
        <f t="shared" si="0"/>
        <v xml:space="preserve"> </v>
      </c>
      <c r="DI5" s="105" t="str">
        <f t="shared" si="0"/>
        <v xml:space="preserve"> </v>
      </c>
      <c r="DJ5" s="222"/>
      <c r="DK5" t="s">
        <v>51</v>
      </c>
      <c r="DL5">
        <v>60</v>
      </c>
      <c r="DM5" t="s">
        <v>51</v>
      </c>
    </row>
    <row r="6" spans="1:117" ht="13.5" customHeight="1" x14ac:dyDescent="0.25">
      <c r="A6" t="s">
        <v>71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2</v>
      </c>
      <c r="U6">
        <v>0</v>
      </c>
      <c r="V6">
        <v>0</v>
      </c>
      <c r="W6">
        <v>2</v>
      </c>
      <c r="X6">
        <v>0</v>
      </c>
      <c r="Y6">
        <v>2</v>
      </c>
      <c r="Z6">
        <v>0</v>
      </c>
      <c r="AA6">
        <v>0</v>
      </c>
      <c r="AB6">
        <v>2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2</v>
      </c>
      <c r="AJ6">
        <v>1</v>
      </c>
      <c r="AK6">
        <v>0</v>
      </c>
      <c r="AL6">
        <v>2</v>
      </c>
      <c r="AM6">
        <v>0</v>
      </c>
      <c r="AN6">
        <v>2</v>
      </c>
      <c r="AO6">
        <v>1</v>
      </c>
      <c r="AP6">
        <v>0</v>
      </c>
      <c r="AQ6">
        <v>1</v>
      </c>
      <c r="AR6">
        <v>1</v>
      </c>
      <c r="AS6">
        <v>1</v>
      </c>
      <c r="AT6">
        <v>0</v>
      </c>
      <c r="AU6">
        <v>0</v>
      </c>
      <c r="AV6">
        <v>1</v>
      </c>
      <c r="AW6">
        <v>1</v>
      </c>
      <c r="AX6">
        <v>1</v>
      </c>
      <c r="AY6">
        <v>1</v>
      </c>
      <c r="AZ6">
        <v>0</v>
      </c>
      <c r="BA6">
        <v>1</v>
      </c>
      <c r="BB6">
        <v>0</v>
      </c>
      <c r="BC6">
        <v>1</v>
      </c>
      <c r="BD6">
        <v>0</v>
      </c>
      <c r="BE6" s="65">
        <f>VLOOKUP(A6,$DK$3:$DL$38,2,FALSE)</f>
        <v>70</v>
      </c>
      <c r="BF6" s="100" t="str">
        <f t="shared" si="1"/>
        <v>TS24</v>
      </c>
      <c r="BG6" s="101" t="str">
        <f t="shared" si="0"/>
        <v xml:space="preserve"> </v>
      </c>
      <c r="BH6" s="102">
        <f t="shared" si="0"/>
        <v>2</v>
      </c>
      <c r="BI6" s="103" t="str">
        <f t="shared" si="0"/>
        <v xml:space="preserve"> </v>
      </c>
      <c r="BJ6" s="104" t="str">
        <f t="shared" si="0"/>
        <v xml:space="preserve"> </v>
      </c>
      <c r="BK6" s="105" t="str">
        <f t="shared" si="0"/>
        <v xml:space="preserve"> </v>
      </c>
      <c r="BL6" s="106" t="str">
        <f t="shared" si="0"/>
        <v xml:space="preserve"> </v>
      </c>
      <c r="BM6" s="102" t="str">
        <f t="shared" si="0"/>
        <v xml:space="preserve"> </v>
      </c>
      <c r="BN6" s="103" t="str">
        <f t="shared" si="0"/>
        <v xml:space="preserve"> </v>
      </c>
      <c r="BO6" s="104" t="str">
        <f t="shared" si="0"/>
        <v xml:space="preserve"> </v>
      </c>
      <c r="BP6" s="107" t="str">
        <f t="shared" si="0"/>
        <v xml:space="preserve"> </v>
      </c>
      <c r="BQ6" s="101" t="str">
        <f t="shared" si="0"/>
        <v xml:space="preserve"> </v>
      </c>
      <c r="BR6" s="102" t="str">
        <f t="shared" si="0"/>
        <v xml:space="preserve"> </v>
      </c>
      <c r="BS6" s="103" t="str">
        <f t="shared" si="0"/>
        <v xml:space="preserve"> </v>
      </c>
      <c r="BT6" s="104" t="str">
        <f t="shared" si="0"/>
        <v xml:space="preserve"> </v>
      </c>
      <c r="BU6" s="105" t="str">
        <f t="shared" si="0"/>
        <v xml:space="preserve"> </v>
      </c>
      <c r="BV6" s="106" t="str">
        <f t="shared" si="0"/>
        <v xml:space="preserve"> </v>
      </c>
      <c r="BW6" s="102">
        <f t="shared" si="0"/>
        <v>2</v>
      </c>
      <c r="BX6" s="103" t="str">
        <f t="shared" si="0"/>
        <v xml:space="preserve"> </v>
      </c>
      <c r="BY6" s="104">
        <f t="shared" si="0"/>
        <v>2</v>
      </c>
      <c r="BZ6" s="107" t="str">
        <f t="shared" si="0"/>
        <v xml:space="preserve"> </v>
      </c>
      <c r="CA6" s="101" t="str">
        <f t="shared" si="0"/>
        <v xml:space="preserve"> </v>
      </c>
      <c r="CB6" s="102">
        <f t="shared" si="0"/>
        <v>2</v>
      </c>
      <c r="CC6" s="103" t="str">
        <f t="shared" si="0"/>
        <v xml:space="preserve"> </v>
      </c>
      <c r="CD6" s="104">
        <f t="shared" si="0"/>
        <v>2</v>
      </c>
      <c r="CE6" s="105" t="str">
        <f t="shared" si="0"/>
        <v xml:space="preserve"> </v>
      </c>
      <c r="CF6" s="106" t="str">
        <f t="shared" si="0"/>
        <v xml:space="preserve"> </v>
      </c>
      <c r="CG6" s="102">
        <f t="shared" si="0"/>
        <v>2</v>
      </c>
      <c r="CH6" s="103" t="str">
        <f t="shared" si="0"/>
        <v xml:space="preserve"> </v>
      </c>
      <c r="CI6" s="104" t="str">
        <f t="shared" si="0"/>
        <v xml:space="preserve"> </v>
      </c>
      <c r="CJ6" s="107" t="str">
        <f t="shared" si="0"/>
        <v xml:space="preserve"> </v>
      </c>
      <c r="CK6" s="101" t="str">
        <f t="shared" si="0"/>
        <v xml:space="preserve"> </v>
      </c>
      <c r="CL6" s="102">
        <f t="shared" si="0"/>
        <v>2</v>
      </c>
      <c r="CM6" s="103" t="str">
        <f t="shared" si="0"/>
        <v xml:space="preserve"> </v>
      </c>
      <c r="CN6" s="104">
        <f t="shared" si="0"/>
        <v>2</v>
      </c>
      <c r="CO6" s="105">
        <f t="shared" si="0"/>
        <v>1</v>
      </c>
      <c r="CP6" s="106" t="str">
        <f t="shared" si="0"/>
        <v xml:space="preserve"> </v>
      </c>
      <c r="CQ6" s="102">
        <f t="shared" si="0"/>
        <v>2</v>
      </c>
      <c r="CR6" s="103" t="str">
        <f t="shared" si="0"/>
        <v xml:space="preserve"> </v>
      </c>
      <c r="CS6" s="104">
        <f t="shared" si="0"/>
        <v>2</v>
      </c>
      <c r="CT6" s="107">
        <f t="shared" si="0"/>
        <v>1</v>
      </c>
      <c r="CU6" s="101" t="str">
        <f t="shared" si="0"/>
        <v xml:space="preserve"> </v>
      </c>
      <c r="CV6" s="102">
        <f t="shared" si="0"/>
        <v>1</v>
      </c>
      <c r="CW6" s="103">
        <f t="shared" si="0"/>
        <v>1</v>
      </c>
      <c r="CX6" s="104">
        <f t="shared" si="0"/>
        <v>1</v>
      </c>
      <c r="CY6" s="105" t="str">
        <f t="shared" si="0"/>
        <v xml:space="preserve"> </v>
      </c>
      <c r="CZ6" s="106" t="str">
        <f t="shared" si="0"/>
        <v xml:space="preserve"> </v>
      </c>
      <c r="DA6" s="102">
        <f t="shared" si="0"/>
        <v>1</v>
      </c>
      <c r="DB6" s="103">
        <f t="shared" si="0"/>
        <v>1</v>
      </c>
      <c r="DC6" s="104">
        <f t="shared" si="0"/>
        <v>1</v>
      </c>
      <c r="DD6" s="107">
        <f t="shared" si="0"/>
        <v>1</v>
      </c>
      <c r="DE6" s="101" t="str">
        <f t="shared" si="0"/>
        <v xml:space="preserve"> </v>
      </c>
      <c r="DF6" s="102">
        <f t="shared" si="0"/>
        <v>1</v>
      </c>
      <c r="DG6" s="103" t="str">
        <f t="shared" si="0"/>
        <v xml:space="preserve"> </v>
      </c>
      <c r="DH6" s="104">
        <f t="shared" si="0"/>
        <v>1</v>
      </c>
      <c r="DI6" s="105" t="str">
        <f t="shared" si="0"/>
        <v xml:space="preserve"> </v>
      </c>
      <c r="DJ6" s="222"/>
      <c r="DK6" t="s">
        <v>64</v>
      </c>
      <c r="DL6">
        <v>70</v>
      </c>
      <c r="DM6" t="s">
        <v>64</v>
      </c>
    </row>
    <row r="7" spans="1:117" ht="13.5" customHeight="1" x14ac:dyDescent="0.25">
      <c r="A7" t="s">
        <v>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1</v>
      </c>
      <c r="S7">
        <v>0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0</v>
      </c>
      <c r="AI7">
        <v>2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0</v>
      </c>
      <c r="AV7">
        <v>2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1</v>
      </c>
      <c r="BD7">
        <v>0</v>
      </c>
      <c r="BE7" s="65">
        <f>VLOOKUP(A7,$DK$3:$DL$38,2,FALSE)</f>
        <v>70</v>
      </c>
      <c r="BF7" s="100" t="str">
        <f t="shared" si="1"/>
        <v>TS31</v>
      </c>
      <c r="BG7" s="101" t="str">
        <f t="shared" si="0"/>
        <v xml:space="preserve"> </v>
      </c>
      <c r="BH7" s="102" t="str">
        <f t="shared" si="0"/>
        <v xml:space="preserve"> </v>
      </c>
      <c r="BI7" s="103" t="str">
        <f t="shared" si="0"/>
        <v xml:space="preserve"> </v>
      </c>
      <c r="BJ7" s="104" t="str">
        <f t="shared" si="0"/>
        <v xml:space="preserve"> </v>
      </c>
      <c r="BK7" s="105" t="str">
        <f t="shared" si="0"/>
        <v xml:space="preserve"> </v>
      </c>
      <c r="BL7" s="106" t="str">
        <f t="shared" si="0"/>
        <v xml:space="preserve"> </v>
      </c>
      <c r="BM7" s="102">
        <f t="shared" si="0"/>
        <v>1</v>
      </c>
      <c r="BN7" s="103" t="str">
        <f t="shared" si="0"/>
        <v xml:space="preserve"> </v>
      </c>
      <c r="BO7" s="104">
        <f t="shared" si="0"/>
        <v>1</v>
      </c>
      <c r="BP7" s="107" t="str">
        <f t="shared" si="0"/>
        <v xml:space="preserve"> </v>
      </c>
      <c r="BQ7" s="101" t="str">
        <f t="shared" si="0"/>
        <v xml:space="preserve"> </v>
      </c>
      <c r="BR7" s="102" t="str">
        <f t="shared" si="0"/>
        <v xml:space="preserve"> </v>
      </c>
      <c r="BS7" s="103" t="str">
        <f t="shared" si="0"/>
        <v xml:space="preserve"> </v>
      </c>
      <c r="BT7" s="104">
        <f t="shared" si="0"/>
        <v>2</v>
      </c>
      <c r="BU7" s="105" t="str">
        <f t="shared" si="0"/>
        <v xml:space="preserve"> </v>
      </c>
      <c r="BV7" s="106" t="str">
        <f t="shared" si="0"/>
        <v xml:space="preserve"> </v>
      </c>
      <c r="BW7" s="102">
        <f t="shared" si="0"/>
        <v>1</v>
      </c>
      <c r="BX7" s="103" t="str">
        <f t="shared" si="0"/>
        <v xml:space="preserve"> </v>
      </c>
      <c r="BY7" s="104">
        <f t="shared" si="0"/>
        <v>2</v>
      </c>
      <c r="BZ7" s="107" t="str">
        <f t="shared" si="0"/>
        <v xml:space="preserve"> </v>
      </c>
      <c r="CA7" s="101" t="str">
        <f t="shared" si="0"/>
        <v xml:space="preserve"> </v>
      </c>
      <c r="CB7" s="102" t="str">
        <f t="shared" si="0"/>
        <v xml:space="preserve"> </v>
      </c>
      <c r="CC7" s="103" t="str">
        <f t="shared" si="0"/>
        <v xml:space="preserve"> </v>
      </c>
      <c r="CD7" s="104" t="str">
        <f t="shared" si="0"/>
        <v xml:space="preserve"> </v>
      </c>
      <c r="CE7" s="105" t="str">
        <f t="shared" si="0"/>
        <v xml:space="preserve"> </v>
      </c>
      <c r="CF7" s="106" t="str">
        <f t="shared" si="0"/>
        <v xml:space="preserve"> </v>
      </c>
      <c r="CG7" s="102" t="str">
        <f t="shared" si="0"/>
        <v xml:space="preserve"> </v>
      </c>
      <c r="CH7" s="103" t="str">
        <f t="shared" si="0"/>
        <v xml:space="preserve"> </v>
      </c>
      <c r="CI7" s="104">
        <f t="shared" si="0"/>
        <v>1</v>
      </c>
      <c r="CJ7" s="107" t="str">
        <f t="shared" si="0"/>
        <v xml:space="preserve"> </v>
      </c>
      <c r="CK7" s="101" t="str">
        <f t="shared" si="0"/>
        <v xml:space="preserve"> </v>
      </c>
      <c r="CL7" s="102">
        <f t="shared" si="0"/>
        <v>1</v>
      </c>
      <c r="CM7" s="103" t="str">
        <f t="shared" si="0"/>
        <v xml:space="preserve"> </v>
      </c>
      <c r="CN7" s="104">
        <f t="shared" si="0"/>
        <v>2</v>
      </c>
      <c r="CO7" s="105">
        <f t="shared" si="0"/>
        <v>1</v>
      </c>
      <c r="CP7" s="106" t="str">
        <f t="shared" ref="CP7:DE22" si="2">IF(AK7&gt;0,AK7, $A$57)</f>
        <v xml:space="preserve"> </v>
      </c>
      <c r="CQ7" s="102" t="str">
        <f t="shared" si="2"/>
        <v xml:space="preserve"> </v>
      </c>
      <c r="CR7" s="103" t="str">
        <f t="shared" si="2"/>
        <v xml:space="preserve"> </v>
      </c>
      <c r="CS7" s="104" t="str">
        <f t="shared" si="2"/>
        <v xml:space="preserve"> </v>
      </c>
      <c r="CT7" s="107" t="str">
        <f t="shared" si="2"/>
        <v xml:space="preserve"> </v>
      </c>
      <c r="CU7" s="101" t="str">
        <f t="shared" si="2"/>
        <v xml:space="preserve"> </v>
      </c>
      <c r="CV7" s="102">
        <f t="shared" si="2"/>
        <v>1</v>
      </c>
      <c r="CW7" s="103">
        <f t="shared" si="2"/>
        <v>1</v>
      </c>
      <c r="CX7" s="104" t="str">
        <f t="shared" si="2"/>
        <v xml:space="preserve"> </v>
      </c>
      <c r="CY7" s="105" t="str">
        <f t="shared" si="2"/>
        <v xml:space="preserve"> </v>
      </c>
      <c r="CZ7" s="106" t="str">
        <f t="shared" si="2"/>
        <v xml:space="preserve"> </v>
      </c>
      <c r="DA7" s="102">
        <f t="shared" si="2"/>
        <v>2</v>
      </c>
      <c r="DB7" s="103" t="str">
        <f t="shared" si="2"/>
        <v xml:space="preserve"> </v>
      </c>
      <c r="DC7" s="104" t="str">
        <f t="shared" si="2"/>
        <v xml:space="preserve"> </v>
      </c>
      <c r="DD7" s="107" t="str">
        <f t="shared" si="2"/>
        <v xml:space="preserve"> </v>
      </c>
      <c r="DE7" s="101" t="str">
        <f t="shared" si="2"/>
        <v xml:space="preserve"> </v>
      </c>
      <c r="DF7" s="102">
        <f t="shared" ref="DF7:DI37" si="3">IF(BA7&gt;0,BA7, $A$57)</f>
        <v>1</v>
      </c>
      <c r="DG7" s="103" t="str">
        <f t="shared" si="3"/>
        <v xml:space="preserve"> </v>
      </c>
      <c r="DH7" s="104">
        <f t="shared" si="3"/>
        <v>1</v>
      </c>
      <c r="DI7" s="105" t="str">
        <f t="shared" si="3"/>
        <v xml:space="preserve"> </v>
      </c>
      <c r="DJ7" s="222"/>
      <c r="DK7" t="s">
        <v>88</v>
      </c>
      <c r="DL7">
        <v>70</v>
      </c>
      <c r="DM7" t="s">
        <v>88</v>
      </c>
    </row>
    <row r="8" spans="1:117" ht="13.5" customHeight="1" x14ac:dyDescent="0.25">
      <c r="A8" t="s">
        <v>81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</v>
      </c>
      <c r="S8">
        <v>0</v>
      </c>
      <c r="T8">
        <v>1</v>
      </c>
      <c r="U8">
        <v>1</v>
      </c>
      <c r="V8">
        <v>0</v>
      </c>
      <c r="W8">
        <v>2</v>
      </c>
      <c r="X8">
        <v>0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</v>
      </c>
      <c r="AH8">
        <v>0</v>
      </c>
      <c r="AI8">
        <v>1</v>
      </c>
      <c r="AJ8">
        <v>1</v>
      </c>
      <c r="AK8">
        <v>0</v>
      </c>
      <c r="AL8">
        <v>2</v>
      </c>
      <c r="AM8">
        <v>0</v>
      </c>
      <c r="AN8">
        <v>2</v>
      </c>
      <c r="AO8">
        <v>1</v>
      </c>
      <c r="AP8">
        <v>0</v>
      </c>
      <c r="AQ8">
        <v>2</v>
      </c>
      <c r="AR8">
        <v>1</v>
      </c>
      <c r="AS8">
        <v>1</v>
      </c>
      <c r="AT8">
        <v>0</v>
      </c>
      <c r="AU8">
        <v>0</v>
      </c>
      <c r="AV8">
        <v>2</v>
      </c>
      <c r="AW8">
        <v>0</v>
      </c>
      <c r="AX8">
        <v>1</v>
      </c>
      <c r="AY8">
        <v>1</v>
      </c>
      <c r="AZ8">
        <v>0</v>
      </c>
      <c r="BA8">
        <v>1</v>
      </c>
      <c r="BB8">
        <v>1</v>
      </c>
      <c r="BC8">
        <v>0</v>
      </c>
      <c r="BD8">
        <v>0</v>
      </c>
      <c r="BE8" s="65">
        <f>VLOOKUP(A8,$DK$3:$DL$38,2,FALSE)</f>
        <v>70</v>
      </c>
      <c r="BF8" s="100" t="str">
        <f t="shared" si="1"/>
        <v>TS35</v>
      </c>
      <c r="BG8" s="101" t="str">
        <f t="shared" ref="BG8:BV23" si="4">IF(B8&gt;0,B8, $A$57)</f>
        <v xml:space="preserve"> </v>
      </c>
      <c r="BH8" s="102">
        <f t="shared" si="4"/>
        <v>1</v>
      </c>
      <c r="BI8" s="103" t="str">
        <f t="shared" si="4"/>
        <v xml:space="preserve"> </v>
      </c>
      <c r="BJ8" s="104" t="str">
        <f t="shared" si="4"/>
        <v xml:space="preserve"> </v>
      </c>
      <c r="BK8" s="105">
        <f t="shared" si="4"/>
        <v>1</v>
      </c>
      <c r="BL8" s="106" t="str">
        <f t="shared" si="4"/>
        <v xml:space="preserve"> </v>
      </c>
      <c r="BM8" s="102">
        <f t="shared" si="4"/>
        <v>1</v>
      </c>
      <c r="BN8" s="103" t="str">
        <f t="shared" si="4"/>
        <v xml:space="preserve"> </v>
      </c>
      <c r="BO8" s="104">
        <f t="shared" si="4"/>
        <v>1</v>
      </c>
      <c r="BP8" s="107">
        <f t="shared" si="4"/>
        <v>1</v>
      </c>
      <c r="BQ8" s="101" t="str">
        <f t="shared" si="4"/>
        <v xml:space="preserve"> </v>
      </c>
      <c r="BR8" s="102" t="str">
        <f t="shared" si="4"/>
        <v xml:space="preserve"> </v>
      </c>
      <c r="BS8" s="103" t="str">
        <f t="shared" si="4"/>
        <v xml:space="preserve"> </v>
      </c>
      <c r="BT8" s="104" t="str">
        <f t="shared" si="4"/>
        <v xml:space="preserve"> </v>
      </c>
      <c r="BU8" s="105" t="str">
        <f t="shared" si="4"/>
        <v xml:space="preserve"> </v>
      </c>
      <c r="BV8" s="106" t="str">
        <f t="shared" si="4"/>
        <v xml:space="preserve"> </v>
      </c>
      <c r="BW8" s="102">
        <f t="shared" ref="BW8:CL23" si="5">IF(R8&gt;0,R8, $A$57)</f>
        <v>3</v>
      </c>
      <c r="BX8" s="103" t="str">
        <f t="shared" si="5"/>
        <v xml:space="preserve"> </v>
      </c>
      <c r="BY8" s="104">
        <f t="shared" si="5"/>
        <v>1</v>
      </c>
      <c r="BZ8" s="107">
        <f t="shared" si="5"/>
        <v>1</v>
      </c>
      <c r="CA8" s="101" t="str">
        <f t="shared" si="5"/>
        <v xml:space="preserve"> </v>
      </c>
      <c r="CB8" s="102">
        <f t="shared" si="5"/>
        <v>2</v>
      </c>
      <c r="CC8" s="103" t="str">
        <f t="shared" si="5"/>
        <v xml:space="preserve"> </v>
      </c>
      <c r="CD8" s="104">
        <f t="shared" si="5"/>
        <v>2</v>
      </c>
      <c r="CE8" s="105" t="str">
        <f t="shared" si="5"/>
        <v xml:space="preserve"> </v>
      </c>
      <c r="CF8" s="106" t="str">
        <f t="shared" si="5"/>
        <v xml:space="preserve"> </v>
      </c>
      <c r="CG8" s="102" t="str">
        <f t="shared" si="5"/>
        <v xml:space="preserve"> </v>
      </c>
      <c r="CH8" s="103" t="str">
        <f t="shared" si="5"/>
        <v xml:space="preserve"> </v>
      </c>
      <c r="CI8" s="104" t="str">
        <f t="shared" si="5"/>
        <v xml:space="preserve"> </v>
      </c>
      <c r="CJ8" s="107" t="str">
        <f t="shared" si="5"/>
        <v xml:space="preserve"> </v>
      </c>
      <c r="CK8" s="101" t="str">
        <f t="shared" si="5"/>
        <v xml:space="preserve"> </v>
      </c>
      <c r="CL8" s="102">
        <f t="shared" si="5"/>
        <v>3</v>
      </c>
      <c r="CM8" s="103" t="str">
        <f t="shared" ref="CM8:DB36" si="6">IF(AH8&gt;0,AH8, $A$57)</f>
        <v xml:space="preserve"> </v>
      </c>
      <c r="CN8" s="104">
        <f t="shared" si="6"/>
        <v>1</v>
      </c>
      <c r="CO8" s="105">
        <f t="shared" si="6"/>
        <v>1</v>
      </c>
      <c r="CP8" s="106" t="str">
        <f t="shared" si="2"/>
        <v xml:space="preserve"> </v>
      </c>
      <c r="CQ8" s="102">
        <f t="shared" si="2"/>
        <v>2</v>
      </c>
      <c r="CR8" s="103" t="str">
        <f t="shared" si="2"/>
        <v xml:space="preserve"> </v>
      </c>
      <c r="CS8" s="104">
        <f t="shared" si="2"/>
        <v>2</v>
      </c>
      <c r="CT8" s="107">
        <f t="shared" si="2"/>
        <v>1</v>
      </c>
      <c r="CU8" s="101" t="str">
        <f t="shared" si="2"/>
        <v xml:space="preserve"> </v>
      </c>
      <c r="CV8" s="102">
        <f t="shared" si="2"/>
        <v>2</v>
      </c>
      <c r="CW8" s="103">
        <f t="shared" si="2"/>
        <v>1</v>
      </c>
      <c r="CX8" s="104">
        <f t="shared" si="2"/>
        <v>1</v>
      </c>
      <c r="CY8" s="105" t="str">
        <f t="shared" si="2"/>
        <v xml:space="preserve"> </v>
      </c>
      <c r="CZ8" s="106" t="str">
        <f t="shared" si="2"/>
        <v xml:space="preserve"> </v>
      </c>
      <c r="DA8" s="102">
        <f t="shared" si="2"/>
        <v>2</v>
      </c>
      <c r="DB8" s="103" t="str">
        <f t="shared" si="2"/>
        <v xml:space="preserve"> </v>
      </c>
      <c r="DC8" s="104">
        <f t="shared" si="2"/>
        <v>1</v>
      </c>
      <c r="DD8" s="107">
        <f t="shared" si="2"/>
        <v>1</v>
      </c>
      <c r="DE8" s="101" t="str">
        <f t="shared" si="2"/>
        <v xml:space="preserve"> </v>
      </c>
      <c r="DF8" s="102">
        <f t="shared" si="3"/>
        <v>1</v>
      </c>
      <c r="DG8" s="103">
        <f t="shared" si="3"/>
        <v>1</v>
      </c>
      <c r="DH8" s="104" t="str">
        <f t="shared" si="3"/>
        <v xml:space="preserve"> </v>
      </c>
      <c r="DI8" s="105" t="str">
        <f t="shared" si="3"/>
        <v xml:space="preserve"> </v>
      </c>
      <c r="DJ8" s="222"/>
      <c r="DK8" t="s">
        <v>53</v>
      </c>
      <c r="DL8">
        <v>20</v>
      </c>
      <c r="DM8" t="s">
        <v>53</v>
      </c>
    </row>
    <row r="9" spans="1:117" ht="13.5" customHeight="1" x14ac:dyDescent="0.25">
      <c r="A9" t="s">
        <v>76</v>
      </c>
      <c r="B9">
        <v>0</v>
      </c>
      <c r="C9">
        <v>2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2</v>
      </c>
      <c r="AE9">
        <v>0</v>
      </c>
      <c r="AF9">
        <v>0</v>
      </c>
      <c r="AG9">
        <v>1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2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1</v>
      </c>
      <c r="BD9">
        <v>0</v>
      </c>
      <c r="BE9" s="65">
        <f>VLOOKUP(A9,$DK$3:$DL$38,2,FALSE)</f>
        <v>70</v>
      </c>
      <c r="BF9" s="100" t="str">
        <f t="shared" si="1"/>
        <v>TS30</v>
      </c>
      <c r="BG9" s="101" t="str">
        <f t="shared" si="4"/>
        <v xml:space="preserve"> </v>
      </c>
      <c r="BH9" s="102">
        <f t="shared" si="4"/>
        <v>2</v>
      </c>
      <c r="BI9" s="103" t="str">
        <f t="shared" si="4"/>
        <v xml:space="preserve"> </v>
      </c>
      <c r="BJ9" s="104">
        <f t="shared" si="4"/>
        <v>1</v>
      </c>
      <c r="BK9" s="105" t="str">
        <f t="shared" si="4"/>
        <v xml:space="preserve"> </v>
      </c>
      <c r="BL9" s="106" t="str">
        <f t="shared" si="4"/>
        <v xml:space="preserve"> </v>
      </c>
      <c r="BM9" s="102">
        <f t="shared" si="4"/>
        <v>1</v>
      </c>
      <c r="BN9" s="103" t="str">
        <f t="shared" si="4"/>
        <v xml:space="preserve"> </v>
      </c>
      <c r="BO9" s="104">
        <f t="shared" si="4"/>
        <v>1</v>
      </c>
      <c r="BP9" s="107" t="str">
        <f t="shared" si="4"/>
        <v xml:space="preserve"> </v>
      </c>
      <c r="BQ9" s="101">
        <f t="shared" si="4"/>
        <v>1</v>
      </c>
      <c r="BR9" s="102">
        <f t="shared" si="4"/>
        <v>1</v>
      </c>
      <c r="BS9" s="103" t="str">
        <f t="shared" si="4"/>
        <v xml:space="preserve"> </v>
      </c>
      <c r="BT9" s="104" t="str">
        <f t="shared" si="4"/>
        <v xml:space="preserve"> </v>
      </c>
      <c r="BU9" s="105" t="str">
        <f t="shared" si="4"/>
        <v xml:space="preserve"> </v>
      </c>
      <c r="BV9" s="106" t="str">
        <f t="shared" si="4"/>
        <v xml:space="preserve"> </v>
      </c>
      <c r="BW9" s="102">
        <f t="shared" si="5"/>
        <v>1</v>
      </c>
      <c r="BX9" s="103" t="str">
        <f t="shared" si="5"/>
        <v xml:space="preserve"> </v>
      </c>
      <c r="BY9" s="104">
        <f t="shared" si="5"/>
        <v>1</v>
      </c>
      <c r="BZ9" s="107" t="str">
        <f t="shared" si="5"/>
        <v xml:space="preserve"> </v>
      </c>
      <c r="CA9" s="101" t="str">
        <f t="shared" si="5"/>
        <v xml:space="preserve"> </v>
      </c>
      <c r="CB9" s="102">
        <f t="shared" si="5"/>
        <v>1</v>
      </c>
      <c r="CC9" s="103" t="str">
        <f t="shared" si="5"/>
        <v xml:space="preserve"> </v>
      </c>
      <c r="CD9" s="104">
        <f t="shared" si="5"/>
        <v>1</v>
      </c>
      <c r="CE9" s="105" t="str">
        <f t="shared" si="5"/>
        <v xml:space="preserve"> </v>
      </c>
      <c r="CF9" s="106" t="str">
        <f t="shared" si="5"/>
        <v xml:space="preserve"> </v>
      </c>
      <c r="CG9" s="102" t="str">
        <f t="shared" si="5"/>
        <v xml:space="preserve"> </v>
      </c>
      <c r="CH9" s="103" t="str">
        <f t="shared" si="5"/>
        <v xml:space="preserve"> </v>
      </c>
      <c r="CI9" s="104">
        <f t="shared" si="5"/>
        <v>2</v>
      </c>
      <c r="CJ9" s="107" t="str">
        <f t="shared" si="5"/>
        <v xml:space="preserve"> </v>
      </c>
      <c r="CK9" s="101" t="str">
        <f t="shared" si="5"/>
        <v xml:space="preserve"> </v>
      </c>
      <c r="CL9" s="102">
        <f t="shared" si="5"/>
        <v>1</v>
      </c>
      <c r="CM9" s="103" t="str">
        <f t="shared" si="6"/>
        <v xml:space="preserve"> </v>
      </c>
      <c r="CN9" s="104">
        <f t="shared" si="6"/>
        <v>1</v>
      </c>
      <c r="CO9" s="105" t="str">
        <f t="shared" si="6"/>
        <v xml:space="preserve"> </v>
      </c>
      <c r="CP9" s="106" t="str">
        <f t="shared" si="2"/>
        <v xml:space="preserve"> </v>
      </c>
      <c r="CQ9" s="102">
        <f t="shared" si="2"/>
        <v>1</v>
      </c>
      <c r="CR9" s="103" t="str">
        <f t="shared" si="2"/>
        <v xml:space="preserve"> </v>
      </c>
      <c r="CS9" s="104">
        <f t="shared" si="2"/>
        <v>2</v>
      </c>
      <c r="CT9" s="107" t="str">
        <f t="shared" si="2"/>
        <v xml:space="preserve"> </v>
      </c>
      <c r="CU9" s="101">
        <f t="shared" si="2"/>
        <v>1</v>
      </c>
      <c r="CV9" s="102">
        <f t="shared" si="2"/>
        <v>1</v>
      </c>
      <c r="CW9" s="103" t="str">
        <f t="shared" si="2"/>
        <v xml:space="preserve"> </v>
      </c>
      <c r="CX9" s="104" t="str">
        <f t="shared" si="2"/>
        <v xml:space="preserve"> </v>
      </c>
      <c r="CY9" s="105" t="str">
        <f t="shared" si="2"/>
        <v xml:space="preserve"> </v>
      </c>
      <c r="CZ9" s="106" t="str">
        <f t="shared" si="2"/>
        <v xml:space="preserve"> </v>
      </c>
      <c r="DA9" s="102">
        <f t="shared" si="2"/>
        <v>1</v>
      </c>
      <c r="DB9" s="103" t="str">
        <f t="shared" si="2"/>
        <v xml:space="preserve"> </v>
      </c>
      <c r="DC9" s="104" t="str">
        <f t="shared" si="2"/>
        <v xml:space="preserve"> </v>
      </c>
      <c r="DD9" s="107" t="str">
        <f t="shared" si="2"/>
        <v xml:space="preserve"> </v>
      </c>
      <c r="DE9" s="101" t="str">
        <f t="shared" si="2"/>
        <v xml:space="preserve"> </v>
      </c>
      <c r="DF9" s="102">
        <f t="shared" si="3"/>
        <v>1</v>
      </c>
      <c r="DG9" s="103" t="str">
        <f t="shared" si="3"/>
        <v xml:space="preserve"> </v>
      </c>
      <c r="DH9" s="104">
        <f t="shared" si="3"/>
        <v>1</v>
      </c>
      <c r="DI9" s="105" t="str">
        <f t="shared" si="3"/>
        <v xml:space="preserve"> </v>
      </c>
      <c r="DJ9" s="222"/>
      <c r="DK9" t="s">
        <v>60</v>
      </c>
      <c r="DL9">
        <v>60</v>
      </c>
      <c r="DM9" t="s">
        <v>60</v>
      </c>
    </row>
    <row r="10" spans="1:117" ht="13.5" customHeight="1" x14ac:dyDescent="0.25">
      <c r="A10" t="s">
        <v>66</v>
      </c>
      <c r="B10">
        <v>0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2</v>
      </c>
      <c r="K10">
        <v>0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2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2</v>
      </c>
      <c r="AO10">
        <v>1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0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0</v>
      </c>
      <c r="BE10" s="65">
        <f>VLOOKUP(A10,$DK$3:$DL$38,2,FALSE)</f>
        <v>70</v>
      </c>
      <c r="BF10" s="100" t="str">
        <f t="shared" si="1"/>
        <v>TS19</v>
      </c>
      <c r="BG10" s="101" t="str">
        <f t="shared" si="4"/>
        <v xml:space="preserve"> </v>
      </c>
      <c r="BH10" s="102">
        <f t="shared" si="4"/>
        <v>2</v>
      </c>
      <c r="BI10" s="103" t="str">
        <f t="shared" si="4"/>
        <v xml:space="preserve"> </v>
      </c>
      <c r="BJ10" s="104" t="str">
        <f t="shared" si="4"/>
        <v xml:space="preserve"> </v>
      </c>
      <c r="BK10" s="105" t="str">
        <f t="shared" si="4"/>
        <v xml:space="preserve"> </v>
      </c>
      <c r="BL10" s="106" t="str">
        <f t="shared" si="4"/>
        <v xml:space="preserve"> </v>
      </c>
      <c r="BM10" s="102">
        <f t="shared" si="4"/>
        <v>1</v>
      </c>
      <c r="BN10" s="103" t="str">
        <f t="shared" si="4"/>
        <v xml:space="preserve"> </v>
      </c>
      <c r="BO10" s="104">
        <f t="shared" si="4"/>
        <v>2</v>
      </c>
      <c r="BP10" s="107" t="str">
        <f t="shared" si="4"/>
        <v xml:space="preserve"> </v>
      </c>
      <c r="BQ10" s="101">
        <f t="shared" si="4"/>
        <v>1</v>
      </c>
      <c r="BR10" s="102">
        <f t="shared" si="4"/>
        <v>1</v>
      </c>
      <c r="BS10" s="103" t="str">
        <f t="shared" si="4"/>
        <v xml:space="preserve"> </v>
      </c>
      <c r="BT10" s="104">
        <f t="shared" si="4"/>
        <v>1</v>
      </c>
      <c r="BU10" s="105" t="str">
        <f t="shared" si="4"/>
        <v xml:space="preserve"> </v>
      </c>
      <c r="BV10" s="106" t="str">
        <f t="shared" si="4"/>
        <v xml:space="preserve"> </v>
      </c>
      <c r="BW10" s="102">
        <f t="shared" si="5"/>
        <v>1</v>
      </c>
      <c r="BX10" s="103" t="str">
        <f t="shared" si="5"/>
        <v xml:space="preserve"> </v>
      </c>
      <c r="BY10" s="104">
        <f t="shared" si="5"/>
        <v>1</v>
      </c>
      <c r="BZ10" s="107" t="str">
        <f t="shared" si="5"/>
        <v xml:space="preserve"> </v>
      </c>
      <c r="CA10" s="101" t="str">
        <f t="shared" si="5"/>
        <v xml:space="preserve"> </v>
      </c>
      <c r="CB10" s="102">
        <f t="shared" si="5"/>
        <v>1</v>
      </c>
      <c r="CC10" s="103" t="str">
        <f t="shared" si="5"/>
        <v xml:space="preserve"> </v>
      </c>
      <c r="CD10" s="104">
        <f t="shared" si="5"/>
        <v>2</v>
      </c>
      <c r="CE10" s="105" t="str">
        <f t="shared" si="5"/>
        <v xml:space="preserve"> </v>
      </c>
      <c r="CF10" s="106">
        <f t="shared" si="5"/>
        <v>1</v>
      </c>
      <c r="CG10" s="102">
        <f t="shared" si="5"/>
        <v>1</v>
      </c>
      <c r="CH10" s="103" t="str">
        <f t="shared" si="5"/>
        <v xml:space="preserve"> </v>
      </c>
      <c r="CI10" s="104" t="str">
        <f t="shared" si="5"/>
        <v xml:space="preserve"> </v>
      </c>
      <c r="CJ10" s="107" t="str">
        <f t="shared" si="5"/>
        <v xml:space="preserve"> </v>
      </c>
      <c r="CK10" s="101" t="str">
        <f t="shared" si="5"/>
        <v xml:space="preserve"> </v>
      </c>
      <c r="CL10" s="102">
        <f t="shared" si="5"/>
        <v>1</v>
      </c>
      <c r="CM10" s="103" t="str">
        <f t="shared" si="6"/>
        <v xml:space="preserve"> </v>
      </c>
      <c r="CN10" s="104">
        <f t="shared" si="6"/>
        <v>1</v>
      </c>
      <c r="CO10" s="105">
        <f t="shared" si="6"/>
        <v>1</v>
      </c>
      <c r="CP10" s="106" t="str">
        <f t="shared" si="2"/>
        <v xml:space="preserve"> </v>
      </c>
      <c r="CQ10" s="102">
        <f t="shared" si="2"/>
        <v>1</v>
      </c>
      <c r="CR10" s="103" t="str">
        <f t="shared" si="2"/>
        <v xml:space="preserve"> </v>
      </c>
      <c r="CS10" s="104">
        <f t="shared" si="2"/>
        <v>2</v>
      </c>
      <c r="CT10" s="107">
        <f t="shared" si="2"/>
        <v>1</v>
      </c>
      <c r="CU10" s="101" t="str">
        <f t="shared" si="2"/>
        <v xml:space="preserve"> </v>
      </c>
      <c r="CV10" s="102">
        <f t="shared" si="2"/>
        <v>1</v>
      </c>
      <c r="CW10" s="103">
        <f t="shared" si="2"/>
        <v>1</v>
      </c>
      <c r="CX10" s="104">
        <f t="shared" si="2"/>
        <v>1</v>
      </c>
      <c r="CY10" s="105" t="str">
        <f t="shared" si="2"/>
        <v xml:space="preserve"> </v>
      </c>
      <c r="CZ10" s="106" t="str">
        <f t="shared" si="2"/>
        <v xml:space="preserve"> </v>
      </c>
      <c r="DA10" s="102">
        <f t="shared" si="2"/>
        <v>2</v>
      </c>
      <c r="DB10" s="103" t="str">
        <f t="shared" si="2"/>
        <v xml:space="preserve"> </v>
      </c>
      <c r="DC10" s="104" t="str">
        <f t="shared" si="2"/>
        <v xml:space="preserve"> </v>
      </c>
      <c r="DD10" s="107" t="str">
        <f t="shared" si="2"/>
        <v xml:space="preserve"> </v>
      </c>
      <c r="DE10" s="101" t="str">
        <f t="shared" si="2"/>
        <v xml:space="preserve"> </v>
      </c>
      <c r="DF10" s="102">
        <f t="shared" si="3"/>
        <v>1</v>
      </c>
      <c r="DG10" s="103">
        <f t="shared" si="3"/>
        <v>1</v>
      </c>
      <c r="DH10" s="104">
        <f t="shared" si="3"/>
        <v>1</v>
      </c>
      <c r="DI10" s="105" t="str">
        <f t="shared" si="3"/>
        <v xml:space="preserve"> </v>
      </c>
      <c r="DJ10" s="222"/>
      <c r="DK10" t="s">
        <v>71</v>
      </c>
      <c r="DL10">
        <v>70</v>
      </c>
      <c r="DM10" t="s">
        <v>71</v>
      </c>
    </row>
    <row r="11" spans="1:117" ht="13.5" customHeight="1" x14ac:dyDescent="0.25">
      <c r="A11" t="s">
        <v>90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2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2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1</v>
      </c>
      <c r="BD11">
        <v>0</v>
      </c>
      <c r="BE11" s="65">
        <f>VLOOKUP(A11,$DK$3:$DL$38,2,FALSE)</f>
        <v>70</v>
      </c>
      <c r="BF11" s="100" t="str">
        <f t="shared" si="1"/>
        <v>TS45</v>
      </c>
      <c r="BG11" s="101" t="str">
        <f t="shared" si="4"/>
        <v xml:space="preserve"> </v>
      </c>
      <c r="BH11" s="102">
        <f t="shared" si="4"/>
        <v>1</v>
      </c>
      <c r="BI11" s="103" t="str">
        <f t="shared" si="4"/>
        <v xml:space="preserve"> </v>
      </c>
      <c r="BJ11" s="104" t="str">
        <f t="shared" si="4"/>
        <v xml:space="preserve"> </v>
      </c>
      <c r="BK11" s="105" t="str">
        <f t="shared" si="4"/>
        <v xml:space="preserve"> </v>
      </c>
      <c r="BL11" s="106">
        <f t="shared" si="4"/>
        <v>1</v>
      </c>
      <c r="BM11" s="102">
        <f t="shared" si="4"/>
        <v>1</v>
      </c>
      <c r="BN11" s="103" t="str">
        <f t="shared" si="4"/>
        <v xml:space="preserve"> </v>
      </c>
      <c r="BO11" s="104" t="str">
        <f t="shared" si="4"/>
        <v xml:space="preserve"> </v>
      </c>
      <c r="BP11" s="107" t="str">
        <f t="shared" si="4"/>
        <v xml:space="preserve"> </v>
      </c>
      <c r="BQ11" s="101" t="str">
        <f t="shared" si="4"/>
        <v xml:space="preserve"> </v>
      </c>
      <c r="BR11" s="102" t="str">
        <f t="shared" si="4"/>
        <v xml:space="preserve"> </v>
      </c>
      <c r="BS11" s="103" t="str">
        <f t="shared" si="4"/>
        <v xml:space="preserve"> </v>
      </c>
      <c r="BT11" s="104" t="str">
        <f t="shared" si="4"/>
        <v xml:space="preserve"> </v>
      </c>
      <c r="BU11" s="105" t="str">
        <f t="shared" si="4"/>
        <v xml:space="preserve"> </v>
      </c>
      <c r="BV11" s="106" t="str">
        <f t="shared" si="4"/>
        <v xml:space="preserve"> </v>
      </c>
      <c r="BW11" s="102">
        <f t="shared" si="5"/>
        <v>1</v>
      </c>
      <c r="BX11" s="103" t="str">
        <f t="shared" si="5"/>
        <v xml:space="preserve"> </v>
      </c>
      <c r="BY11" s="104">
        <f t="shared" si="5"/>
        <v>2</v>
      </c>
      <c r="BZ11" s="107" t="str">
        <f t="shared" si="5"/>
        <v xml:space="preserve"> </v>
      </c>
      <c r="CA11" s="101" t="str">
        <f t="shared" si="5"/>
        <v xml:space="preserve"> </v>
      </c>
      <c r="CB11" s="102">
        <f t="shared" si="5"/>
        <v>2</v>
      </c>
      <c r="CC11" s="103" t="str">
        <f t="shared" si="5"/>
        <v xml:space="preserve"> </v>
      </c>
      <c r="CD11" s="104" t="str">
        <f t="shared" si="5"/>
        <v xml:space="preserve"> </v>
      </c>
      <c r="CE11" s="105" t="str">
        <f t="shared" si="5"/>
        <v xml:space="preserve"> </v>
      </c>
      <c r="CF11" s="106" t="str">
        <f t="shared" si="5"/>
        <v xml:space="preserve"> </v>
      </c>
      <c r="CG11" s="102" t="str">
        <f t="shared" si="5"/>
        <v xml:space="preserve"> </v>
      </c>
      <c r="CH11" s="103" t="str">
        <f t="shared" si="5"/>
        <v xml:space="preserve"> </v>
      </c>
      <c r="CI11" s="104" t="str">
        <f t="shared" si="5"/>
        <v xml:space="preserve"> </v>
      </c>
      <c r="CJ11" s="107" t="str">
        <f t="shared" si="5"/>
        <v xml:space="preserve"> </v>
      </c>
      <c r="CK11" s="101" t="str">
        <f t="shared" si="5"/>
        <v xml:space="preserve"> </v>
      </c>
      <c r="CL11" s="102">
        <f t="shared" si="5"/>
        <v>1</v>
      </c>
      <c r="CM11" s="103" t="str">
        <f t="shared" si="6"/>
        <v xml:space="preserve"> </v>
      </c>
      <c r="CN11" s="104">
        <f t="shared" si="6"/>
        <v>2</v>
      </c>
      <c r="CO11" s="105">
        <f t="shared" si="6"/>
        <v>1</v>
      </c>
      <c r="CP11" s="106" t="str">
        <f t="shared" si="2"/>
        <v xml:space="preserve"> </v>
      </c>
      <c r="CQ11" s="102">
        <f t="shared" si="2"/>
        <v>1</v>
      </c>
      <c r="CR11" s="103" t="str">
        <f t="shared" si="2"/>
        <v xml:space="preserve"> </v>
      </c>
      <c r="CS11" s="104" t="str">
        <f t="shared" si="2"/>
        <v xml:space="preserve"> </v>
      </c>
      <c r="CT11" s="107" t="str">
        <f t="shared" si="2"/>
        <v xml:space="preserve"> </v>
      </c>
      <c r="CU11" s="101" t="str">
        <f t="shared" si="2"/>
        <v xml:space="preserve"> </v>
      </c>
      <c r="CV11" s="102">
        <f t="shared" si="2"/>
        <v>1</v>
      </c>
      <c r="CW11" s="103" t="str">
        <f t="shared" si="2"/>
        <v xml:space="preserve"> </v>
      </c>
      <c r="CX11" s="104" t="str">
        <f t="shared" si="2"/>
        <v xml:space="preserve"> </v>
      </c>
      <c r="CY11" s="105" t="str">
        <f t="shared" si="2"/>
        <v xml:space="preserve"> </v>
      </c>
      <c r="CZ11" s="106" t="str">
        <f t="shared" si="2"/>
        <v xml:space="preserve"> </v>
      </c>
      <c r="DA11" s="102">
        <f t="shared" si="2"/>
        <v>1</v>
      </c>
      <c r="DB11" s="103" t="str">
        <f t="shared" si="2"/>
        <v xml:space="preserve"> </v>
      </c>
      <c r="DC11" s="104" t="str">
        <f t="shared" si="2"/>
        <v xml:space="preserve"> </v>
      </c>
      <c r="DD11" s="107" t="str">
        <f t="shared" si="2"/>
        <v xml:space="preserve"> </v>
      </c>
      <c r="DE11" s="101" t="str">
        <f t="shared" si="2"/>
        <v xml:space="preserve"> </v>
      </c>
      <c r="DF11" s="102">
        <f t="shared" si="3"/>
        <v>1</v>
      </c>
      <c r="DG11" s="103" t="str">
        <f t="shared" si="3"/>
        <v xml:space="preserve"> </v>
      </c>
      <c r="DH11" s="104">
        <f t="shared" si="3"/>
        <v>1</v>
      </c>
      <c r="DI11" s="105" t="str">
        <f t="shared" si="3"/>
        <v xml:space="preserve"> </v>
      </c>
      <c r="DJ11" s="222"/>
      <c r="DK11" t="s">
        <v>77</v>
      </c>
      <c r="DL11">
        <v>70</v>
      </c>
      <c r="DM11" t="s">
        <v>77</v>
      </c>
    </row>
    <row r="12" spans="1:117" ht="13.5" customHeight="1" x14ac:dyDescent="0.25">
      <c r="A12" t="s">
        <v>54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2</v>
      </c>
      <c r="U12">
        <v>0</v>
      </c>
      <c r="V12">
        <v>0</v>
      </c>
      <c r="W12">
        <v>3</v>
      </c>
      <c r="X12">
        <v>0</v>
      </c>
      <c r="Y12">
        <v>3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2</v>
      </c>
      <c r="AH12">
        <v>0</v>
      </c>
      <c r="AI12">
        <v>2</v>
      </c>
      <c r="AJ12">
        <v>1</v>
      </c>
      <c r="AK12">
        <v>0</v>
      </c>
      <c r="AL12">
        <v>3</v>
      </c>
      <c r="AM12">
        <v>0</v>
      </c>
      <c r="AN12">
        <v>3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 s="65">
        <f>VLOOKUP(A12,$DK$3:$DL$38,2,FALSE)</f>
        <v>70</v>
      </c>
      <c r="BF12" s="100" t="str">
        <f t="shared" si="1"/>
        <v>TS6</v>
      </c>
      <c r="BG12" s="101" t="str">
        <f t="shared" si="4"/>
        <v xml:space="preserve"> </v>
      </c>
      <c r="BH12" s="102">
        <f t="shared" si="4"/>
        <v>1</v>
      </c>
      <c r="BI12" s="103" t="str">
        <f t="shared" si="4"/>
        <v xml:space="preserve"> </v>
      </c>
      <c r="BJ12" s="104" t="str">
        <f t="shared" si="4"/>
        <v xml:space="preserve"> </v>
      </c>
      <c r="BK12" s="105">
        <f t="shared" si="4"/>
        <v>1</v>
      </c>
      <c r="BL12" s="106" t="str">
        <f t="shared" si="4"/>
        <v xml:space="preserve"> </v>
      </c>
      <c r="BM12" s="102">
        <f t="shared" si="4"/>
        <v>1</v>
      </c>
      <c r="BN12" s="103" t="str">
        <f t="shared" si="4"/>
        <v xml:space="preserve"> </v>
      </c>
      <c r="BO12" s="104">
        <f t="shared" si="4"/>
        <v>1</v>
      </c>
      <c r="BP12" s="107">
        <f t="shared" si="4"/>
        <v>1</v>
      </c>
      <c r="BQ12" s="101" t="str">
        <f t="shared" si="4"/>
        <v xml:space="preserve"> </v>
      </c>
      <c r="BR12" s="102">
        <f t="shared" si="4"/>
        <v>2</v>
      </c>
      <c r="BS12" s="103" t="str">
        <f t="shared" si="4"/>
        <v xml:space="preserve"> </v>
      </c>
      <c r="BT12" s="104" t="str">
        <f t="shared" si="4"/>
        <v xml:space="preserve"> </v>
      </c>
      <c r="BU12" s="105" t="str">
        <f t="shared" si="4"/>
        <v xml:space="preserve"> </v>
      </c>
      <c r="BV12" s="106" t="str">
        <f t="shared" si="4"/>
        <v xml:space="preserve"> </v>
      </c>
      <c r="BW12" s="102">
        <f t="shared" si="5"/>
        <v>2</v>
      </c>
      <c r="BX12" s="103" t="str">
        <f t="shared" si="5"/>
        <v xml:space="preserve"> </v>
      </c>
      <c r="BY12" s="104">
        <f t="shared" si="5"/>
        <v>2</v>
      </c>
      <c r="BZ12" s="107" t="str">
        <f t="shared" si="5"/>
        <v xml:space="preserve"> </v>
      </c>
      <c r="CA12" s="101" t="str">
        <f t="shared" si="5"/>
        <v xml:space="preserve"> </v>
      </c>
      <c r="CB12" s="102">
        <f t="shared" si="5"/>
        <v>3</v>
      </c>
      <c r="CC12" s="103" t="str">
        <f t="shared" si="5"/>
        <v xml:space="preserve"> </v>
      </c>
      <c r="CD12" s="104">
        <f t="shared" si="5"/>
        <v>3</v>
      </c>
      <c r="CE12" s="105" t="str">
        <f t="shared" si="5"/>
        <v xml:space="preserve"> </v>
      </c>
      <c r="CF12" s="106" t="str">
        <f t="shared" si="5"/>
        <v xml:space="preserve"> </v>
      </c>
      <c r="CG12" s="102">
        <f t="shared" si="5"/>
        <v>2</v>
      </c>
      <c r="CH12" s="103" t="str">
        <f t="shared" si="5"/>
        <v xml:space="preserve"> </v>
      </c>
      <c r="CI12" s="104" t="str">
        <f t="shared" si="5"/>
        <v xml:space="preserve"> </v>
      </c>
      <c r="CJ12" s="107" t="str">
        <f t="shared" si="5"/>
        <v xml:space="preserve"> </v>
      </c>
      <c r="CK12" s="101" t="str">
        <f t="shared" si="5"/>
        <v xml:space="preserve"> </v>
      </c>
      <c r="CL12" s="102">
        <f t="shared" si="5"/>
        <v>2</v>
      </c>
      <c r="CM12" s="103" t="str">
        <f t="shared" si="6"/>
        <v xml:space="preserve"> </v>
      </c>
      <c r="CN12" s="104">
        <f t="shared" si="6"/>
        <v>2</v>
      </c>
      <c r="CO12" s="105">
        <f t="shared" si="6"/>
        <v>1</v>
      </c>
      <c r="CP12" s="106" t="str">
        <f t="shared" si="2"/>
        <v xml:space="preserve"> </v>
      </c>
      <c r="CQ12" s="102">
        <f t="shared" si="2"/>
        <v>3</v>
      </c>
      <c r="CR12" s="103" t="str">
        <f t="shared" si="2"/>
        <v xml:space="preserve"> </v>
      </c>
      <c r="CS12" s="104">
        <f t="shared" si="2"/>
        <v>3</v>
      </c>
      <c r="CT12" s="107">
        <f t="shared" si="2"/>
        <v>1</v>
      </c>
      <c r="CU12" s="101" t="str">
        <f t="shared" si="2"/>
        <v xml:space="preserve"> </v>
      </c>
      <c r="CV12" s="102">
        <f t="shared" si="2"/>
        <v>1</v>
      </c>
      <c r="CW12" s="103" t="str">
        <f t="shared" si="2"/>
        <v xml:space="preserve"> </v>
      </c>
      <c r="CX12" s="104" t="str">
        <f t="shared" si="2"/>
        <v xml:space="preserve"> </v>
      </c>
      <c r="CY12" s="105" t="str">
        <f t="shared" si="2"/>
        <v xml:space="preserve"> </v>
      </c>
      <c r="CZ12" s="106" t="str">
        <f t="shared" si="2"/>
        <v xml:space="preserve"> </v>
      </c>
      <c r="DA12" s="102">
        <f t="shared" si="2"/>
        <v>2</v>
      </c>
      <c r="DB12" s="103" t="str">
        <f t="shared" si="2"/>
        <v xml:space="preserve"> </v>
      </c>
      <c r="DC12" s="104" t="str">
        <f t="shared" si="2"/>
        <v xml:space="preserve"> </v>
      </c>
      <c r="DD12" s="107" t="str">
        <f t="shared" si="2"/>
        <v xml:space="preserve"> </v>
      </c>
      <c r="DE12" s="101" t="str">
        <f t="shared" si="2"/>
        <v xml:space="preserve"> </v>
      </c>
      <c r="DF12" s="102">
        <f t="shared" si="3"/>
        <v>1</v>
      </c>
      <c r="DG12" s="103" t="str">
        <f t="shared" si="3"/>
        <v xml:space="preserve"> </v>
      </c>
      <c r="DH12" s="104" t="str">
        <f t="shared" si="3"/>
        <v xml:space="preserve"> </v>
      </c>
      <c r="DI12" s="105" t="str">
        <f t="shared" si="3"/>
        <v xml:space="preserve"> </v>
      </c>
      <c r="DJ12" s="222"/>
      <c r="DK12" t="s">
        <v>81</v>
      </c>
      <c r="DL12">
        <v>70</v>
      </c>
      <c r="DM12" t="s">
        <v>81</v>
      </c>
    </row>
    <row r="13" spans="1:117" ht="13.5" customHeight="1" x14ac:dyDescent="0.25">
      <c r="A13" t="s">
        <v>84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2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 s="65">
        <f>VLOOKUP(A13,$DK$3:$DL$38,2,FALSE)</f>
        <v>70</v>
      </c>
      <c r="BF13" s="100" t="str">
        <f t="shared" si="1"/>
        <v>TS38</v>
      </c>
      <c r="BG13" s="101" t="str">
        <f t="shared" si="4"/>
        <v xml:space="preserve"> </v>
      </c>
      <c r="BH13" s="102">
        <f t="shared" si="4"/>
        <v>1</v>
      </c>
      <c r="BI13" s="103" t="str">
        <f t="shared" si="4"/>
        <v xml:space="preserve"> </v>
      </c>
      <c r="BJ13" s="104" t="str">
        <f t="shared" si="4"/>
        <v xml:space="preserve"> </v>
      </c>
      <c r="BK13" s="105" t="str">
        <f t="shared" si="4"/>
        <v xml:space="preserve"> </v>
      </c>
      <c r="BL13" s="106" t="str">
        <f t="shared" si="4"/>
        <v xml:space="preserve"> </v>
      </c>
      <c r="BM13" s="102">
        <f t="shared" si="4"/>
        <v>1</v>
      </c>
      <c r="BN13" s="103" t="str">
        <f t="shared" si="4"/>
        <v xml:space="preserve"> </v>
      </c>
      <c r="BO13" s="104">
        <f t="shared" si="4"/>
        <v>1</v>
      </c>
      <c r="BP13" s="107" t="str">
        <f t="shared" si="4"/>
        <v xml:space="preserve"> </v>
      </c>
      <c r="BQ13" s="101">
        <f t="shared" si="4"/>
        <v>1</v>
      </c>
      <c r="BR13" s="102">
        <f t="shared" si="4"/>
        <v>1</v>
      </c>
      <c r="BS13" s="103" t="str">
        <f t="shared" si="4"/>
        <v xml:space="preserve"> </v>
      </c>
      <c r="BT13" s="104" t="str">
        <f t="shared" si="4"/>
        <v xml:space="preserve"> </v>
      </c>
      <c r="BU13" s="105" t="str">
        <f t="shared" si="4"/>
        <v xml:space="preserve"> </v>
      </c>
      <c r="BV13" s="106" t="str">
        <f t="shared" si="4"/>
        <v xml:space="preserve"> </v>
      </c>
      <c r="BW13" s="102">
        <f t="shared" si="5"/>
        <v>1</v>
      </c>
      <c r="BX13" s="103" t="str">
        <f t="shared" si="5"/>
        <v xml:space="preserve"> </v>
      </c>
      <c r="BY13" s="104">
        <f t="shared" si="5"/>
        <v>1</v>
      </c>
      <c r="BZ13" s="107" t="str">
        <f t="shared" si="5"/>
        <v xml:space="preserve"> </v>
      </c>
      <c r="CA13" s="101" t="str">
        <f t="shared" si="5"/>
        <v xml:space="preserve"> </v>
      </c>
      <c r="CB13" s="102">
        <f t="shared" si="5"/>
        <v>1</v>
      </c>
      <c r="CC13" s="103" t="str">
        <f t="shared" si="5"/>
        <v xml:space="preserve"> </v>
      </c>
      <c r="CD13" s="104" t="str">
        <f t="shared" si="5"/>
        <v xml:space="preserve"> </v>
      </c>
      <c r="CE13" s="105" t="str">
        <f t="shared" si="5"/>
        <v xml:space="preserve"> </v>
      </c>
      <c r="CF13" s="106">
        <f t="shared" si="5"/>
        <v>1</v>
      </c>
      <c r="CG13" s="102">
        <f t="shared" si="5"/>
        <v>1</v>
      </c>
      <c r="CH13" s="103" t="str">
        <f t="shared" si="5"/>
        <v xml:space="preserve"> </v>
      </c>
      <c r="CI13" s="104" t="str">
        <f t="shared" si="5"/>
        <v xml:space="preserve"> </v>
      </c>
      <c r="CJ13" s="107" t="str">
        <f t="shared" si="5"/>
        <v xml:space="preserve"> </v>
      </c>
      <c r="CK13" s="101" t="str">
        <f t="shared" si="5"/>
        <v xml:space="preserve"> </v>
      </c>
      <c r="CL13" s="102" t="str">
        <f t="shared" si="5"/>
        <v xml:space="preserve"> </v>
      </c>
      <c r="CM13" s="103" t="str">
        <f t="shared" si="6"/>
        <v xml:space="preserve"> </v>
      </c>
      <c r="CN13" s="104" t="str">
        <f t="shared" si="6"/>
        <v xml:space="preserve"> </v>
      </c>
      <c r="CO13" s="105" t="str">
        <f t="shared" si="6"/>
        <v xml:space="preserve"> </v>
      </c>
      <c r="CP13" s="106" t="str">
        <f t="shared" si="2"/>
        <v xml:space="preserve"> </v>
      </c>
      <c r="CQ13" s="102" t="str">
        <f t="shared" si="2"/>
        <v xml:space="preserve"> </v>
      </c>
      <c r="CR13" s="103" t="str">
        <f t="shared" si="2"/>
        <v xml:space="preserve"> </v>
      </c>
      <c r="CS13" s="104" t="str">
        <f t="shared" si="2"/>
        <v xml:space="preserve"> </v>
      </c>
      <c r="CT13" s="107" t="str">
        <f t="shared" si="2"/>
        <v xml:space="preserve"> </v>
      </c>
      <c r="CU13" s="101" t="str">
        <f t="shared" si="2"/>
        <v xml:space="preserve"> </v>
      </c>
      <c r="CV13" s="102">
        <f t="shared" si="2"/>
        <v>2</v>
      </c>
      <c r="CW13" s="103" t="str">
        <f t="shared" si="2"/>
        <v xml:space="preserve"> </v>
      </c>
      <c r="CX13" s="104" t="str">
        <f t="shared" si="2"/>
        <v xml:space="preserve"> </v>
      </c>
      <c r="CY13" s="105" t="str">
        <f t="shared" si="2"/>
        <v xml:space="preserve"> </v>
      </c>
      <c r="CZ13" s="106" t="str">
        <f t="shared" si="2"/>
        <v xml:space="preserve"> </v>
      </c>
      <c r="DA13" s="102">
        <f t="shared" si="2"/>
        <v>1</v>
      </c>
      <c r="DB13" s="103" t="str">
        <f t="shared" si="2"/>
        <v xml:space="preserve"> </v>
      </c>
      <c r="DC13" s="104" t="str">
        <f t="shared" si="2"/>
        <v xml:space="preserve"> </v>
      </c>
      <c r="DD13" s="107">
        <f t="shared" si="2"/>
        <v>1</v>
      </c>
      <c r="DE13" s="101" t="str">
        <f t="shared" si="2"/>
        <v xml:space="preserve"> </v>
      </c>
      <c r="DF13" s="102" t="str">
        <f t="shared" si="3"/>
        <v xml:space="preserve"> </v>
      </c>
      <c r="DG13" s="103" t="str">
        <f t="shared" si="3"/>
        <v xml:space="preserve"> </v>
      </c>
      <c r="DH13" s="104" t="str">
        <f t="shared" si="3"/>
        <v xml:space="preserve"> </v>
      </c>
      <c r="DI13" s="105" t="str">
        <f t="shared" si="3"/>
        <v xml:space="preserve"> </v>
      </c>
      <c r="DJ13" s="222"/>
      <c r="DK13" t="s">
        <v>76</v>
      </c>
      <c r="DL13">
        <v>70</v>
      </c>
      <c r="DM13" t="s">
        <v>76</v>
      </c>
    </row>
    <row r="14" spans="1:117" ht="13.5" customHeight="1" x14ac:dyDescent="0.25">
      <c r="A14" t="s">
        <v>72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 s="65">
        <f>VLOOKUP(A14,$DK$3:$DL$38,2,FALSE)</f>
        <v>70</v>
      </c>
      <c r="BF14" s="100" t="str">
        <f t="shared" si="1"/>
        <v>TS25</v>
      </c>
      <c r="BG14" s="101" t="str">
        <f t="shared" si="4"/>
        <v xml:space="preserve"> </v>
      </c>
      <c r="BH14" s="102">
        <f t="shared" si="4"/>
        <v>1</v>
      </c>
      <c r="BI14" s="103" t="str">
        <f t="shared" si="4"/>
        <v xml:space="preserve"> </v>
      </c>
      <c r="BJ14" s="104">
        <f t="shared" si="4"/>
        <v>1</v>
      </c>
      <c r="BK14" s="105">
        <f t="shared" si="4"/>
        <v>1</v>
      </c>
      <c r="BL14" s="106" t="str">
        <f t="shared" si="4"/>
        <v xml:space="preserve"> </v>
      </c>
      <c r="BM14" s="102">
        <f t="shared" si="4"/>
        <v>1</v>
      </c>
      <c r="BN14" s="103" t="str">
        <f t="shared" si="4"/>
        <v xml:space="preserve"> </v>
      </c>
      <c r="BO14" s="104">
        <f t="shared" si="4"/>
        <v>1</v>
      </c>
      <c r="BP14" s="107" t="str">
        <f t="shared" si="4"/>
        <v xml:space="preserve"> </v>
      </c>
      <c r="BQ14" s="101" t="str">
        <f t="shared" si="4"/>
        <v xml:space="preserve"> </v>
      </c>
      <c r="BR14" s="102" t="str">
        <f t="shared" si="4"/>
        <v xml:space="preserve"> </v>
      </c>
      <c r="BS14" s="103" t="str">
        <f t="shared" si="4"/>
        <v xml:space="preserve"> </v>
      </c>
      <c r="BT14" s="104" t="str">
        <f t="shared" si="4"/>
        <v xml:space="preserve"> </v>
      </c>
      <c r="BU14" s="105" t="str">
        <f t="shared" si="4"/>
        <v xml:space="preserve"> </v>
      </c>
      <c r="BV14" s="106" t="str">
        <f t="shared" si="4"/>
        <v xml:space="preserve"> </v>
      </c>
      <c r="BW14" s="102">
        <f t="shared" si="5"/>
        <v>1</v>
      </c>
      <c r="BX14" s="103" t="str">
        <f t="shared" si="5"/>
        <v xml:space="preserve"> </v>
      </c>
      <c r="BY14" s="104">
        <f t="shared" si="5"/>
        <v>2</v>
      </c>
      <c r="BZ14" s="107" t="str">
        <f t="shared" si="5"/>
        <v xml:space="preserve"> </v>
      </c>
      <c r="CA14" s="101" t="str">
        <f t="shared" si="5"/>
        <v xml:space="preserve"> </v>
      </c>
      <c r="CB14" s="102" t="str">
        <f t="shared" si="5"/>
        <v xml:space="preserve"> </v>
      </c>
      <c r="CC14" s="103" t="str">
        <f t="shared" si="5"/>
        <v xml:space="preserve"> </v>
      </c>
      <c r="CD14" s="104" t="str">
        <f t="shared" si="5"/>
        <v xml:space="preserve"> </v>
      </c>
      <c r="CE14" s="105" t="str">
        <f t="shared" si="5"/>
        <v xml:space="preserve"> </v>
      </c>
      <c r="CF14" s="106" t="str">
        <f t="shared" si="5"/>
        <v xml:space="preserve"> </v>
      </c>
      <c r="CG14" s="102" t="str">
        <f t="shared" si="5"/>
        <v xml:space="preserve"> </v>
      </c>
      <c r="CH14" s="103" t="str">
        <f t="shared" si="5"/>
        <v xml:space="preserve"> </v>
      </c>
      <c r="CI14" s="104" t="str">
        <f t="shared" si="5"/>
        <v xml:space="preserve"> </v>
      </c>
      <c r="CJ14" s="107" t="str">
        <f t="shared" si="5"/>
        <v xml:space="preserve"> </v>
      </c>
      <c r="CK14" s="101" t="str">
        <f t="shared" si="5"/>
        <v xml:space="preserve"> </v>
      </c>
      <c r="CL14" s="102">
        <f t="shared" si="5"/>
        <v>1</v>
      </c>
      <c r="CM14" s="103" t="str">
        <f t="shared" si="6"/>
        <v xml:space="preserve"> </v>
      </c>
      <c r="CN14" s="104">
        <f t="shared" si="6"/>
        <v>1</v>
      </c>
      <c r="CO14" s="105">
        <f t="shared" si="6"/>
        <v>1</v>
      </c>
      <c r="CP14" s="106" t="str">
        <f t="shared" si="2"/>
        <v xml:space="preserve"> </v>
      </c>
      <c r="CQ14" s="102" t="str">
        <f t="shared" si="2"/>
        <v xml:space="preserve"> </v>
      </c>
      <c r="CR14" s="103" t="str">
        <f t="shared" si="2"/>
        <v xml:space="preserve"> </v>
      </c>
      <c r="CS14" s="104" t="str">
        <f t="shared" si="2"/>
        <v xml:space="preserve"> </v>
      </c>
      <c r="CT14" s="107" t="str">
        <f t="shared" si="2"/>
        <v xml:space="preserve"> </v>
      </c>
      <c r="CU14" s="101" t="str">
        <f t="shared" si="2"/>
        <v xml:space="preserve"> </v>
      </c>
      <c r="CV14" s="102" t="str">
        <f t="shared" si="2"/>
        <v xml:space="preserve"> </v>
      </c>
      <c r="CW14" s="103" t="str">
        <f t="shared" si="2"/>
        <v xml:space="preserve"> </v>
      </c>
      <c r="CX14" s="104" t="str">
        <f t="shared" si="2"/>
        <v xml:space="preserve"> </v>
      </c>
      <c r="CY14" s="105" t="str">
        <f t="shared" si="2"/>
        <v xml:space="preserve"> </v>
      </c>
      <c r="CZ14" s="106" t="str">
        <f t="shared" si="2"/>
        <v xml:space="preserve"> </v>
      </c>
      <c r="DA14" s="102">
        <f t="shared" si="2"/>
        <v>1</v>
      </c>
      <c r="DB14" s="103">
        <f t="shared" si="2"/>
        <v>1</v>
      </c>
      <c r="DC14" s="104" t="str">
        <f t="shared" si="2"/>
        <v xml:space="preserve"> </v>
      </c>
      <c r="DD14" s="107">
        <f t="shared" si="2"/>
        <v>1</v>
      </c>
      <c r="DE14" s="101" t="str">
        <f t="shared" si="2"/>
        <v xml:space="preserve"> </v>
      </c>
      <c r="DF14" s="102" t="str">
        <f t="shared" si="3"/>
        <v xml:space="preserve"> </v>
      </c>
      <c r="DG14" s="103" t="str">
        <f t="shared" si="3"/>
        <v xml:space="preserve"> </v>
      </c>
      <c r="DH14" s="104" t="str">
        <f t="shared" si="3"/>
        <v xml:space="preserve"> </v>
      </c>
      <c r="DI14" s="105" t="str">
        <f t="shared" si="3"/>
        <v xml:space="preserve"> </v>
      </c>
      <c r="DJ14" s="222"/>
      <c r="DK14" t="s">
        <v>66</v>
      </c>
      <c r="DL14">
        <v>70</v>
      </c>
      <c r="DM14" t="s">
        <v>66</v>
      </c>
    </row>
    <row r="15" spans="1:117" ht="13.5" customHeight="1" x14ac:dyDescent="0.25">
      <c r="A15" t="s">
        <v>67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1</v>
      </c>
      <c r="X15">
        <v>1</v>
      </c>
      <c r="Y15">
        <v>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0</v>
      </c>
      <c r="AL15">
        <v>1</v>
      </c>
      <c r="AM15">
        <v>1</v>
      </c>
      <c r="AN15">
        <v>2</v>
      </c>
      <c r="AO15">
        <v>1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1</v>
      </c>
      <c r="AY15">
        <v>0</v>
      </c>
      <c r="AZ15">
        <v>0</v>
      </c>
      <c r="BA15">
        <v>1</v>
      </c>
      <c r="BB15">
        <v>0</v>
      </c>
      <c r="BC15">
        <v>1</v>
      </c>
      <c r="BD15">
        <v>0</v>
      </c>
      <c r="BE15" s="65">
        <f>VLOOKUP(A15,$DK$3:$DL$38,2,FALSE)</f>
        <v>70</v>
      </c>
      <c r="BF15" s="100" t="str">
        <f t="shared" si="1"/>
        <v>TS20</v>
      </c>
      <c r="BG15" s="101" t="str">
        <f t="shared" si="4"/>
        <v xml:space="preserve"> </v>
      </c>
      <c r="BH15" s="102" t="str">
        <f t="shared" si="4"/>
        <v xml:space="preserve"> </v>
      </c>
      <c r="BI15" s="103" t="str">
        <f t="shared" si="4"/>
        <v xml:space="preserve"> </v>
      </c>
      <c r="BJ15" s="104" t="str">
        <f t="shared" si="4"/>
        <v xml:space="preserve"> </v>
      </c>
      <c r="BK15" s="105" t="str">
        <f t="shared" si="4"/>
        <v xml:space="preserve"> </v>
      </c>
      <c r="BL15" s="106" t="str">
        <f t="shared" si="4"/>
        <v xml:space="preserve"> </v>
      </c>
      <c r="BM15" s="102">
        <f t="shared" si="4"/>
        <v>1</v>
      </c>
      <c r="BN15" s="103" t="str">
        <f t="shared" si="4"/>
        <v xml:space="preserve"> </v>
      </c>
      <c r="BO15" s="104">
        <f t="shared" si="4"/>
        <v>1</v>
      </c>
      <c r="BP15" s="107" t="str">
        <f t="shared" si="4"/>
        <v xml:space="preserve"> </v>
      </c>
      <c r="BQ15" s="101" t="str">
        <f t="shared" si="4"/>
        <v xml:space="preserve"> </v>
      </c>
      <c r="BR15" s="102" t="str">
        <f t="shared" si="4"/>
        <v xml:space="preserve"> </v>
      </c>
      <c r="BS15" s="103" t="str">
        <f t="shared" si="4"/>
        <v xml:space="preserve"> </v>
      </c>
      <c r="BT15" s="104" t="str">
        <f t="shared" si="4"/>
        <v xml:space="preserve"> </v>
      </c>
      <c r="BU15" s="105" t="str">
        <f t="shared" si="4"/>
        <v xml:space="preserve"> </v>
      </c>
      <c r="BV15" s="106" t="str">
        <f t="shared" si="4"/>
        <v xml:space="preserve"> </v>
      </c>
      <c r="BW15" s="102">
        <f t="shared" si="5"/>
        <v>1</v>
      </c>
      <c r="BX15" s="103" t="str">
        <f t="shared" si="5"/>
        <v xml:space="preserve"> </v>
      </c>
      <c r="BY15" s="104">
        <f t="shared" si="5"/>
        <v>1</v>
      </c>
      <c r="BZ15" s="107" t="str">
        <f t="shared" si="5"/>
        <v xml:space="preserve"> </v>
      </c>
      <c r="CA15" s="101" t="str">
        <f t="shared" si="5"/>
        <v xml:space="preserve"> </v>
      </c>
      <c r="CB15" s="102">
        <f t="shared" si="5"/>
        <v>1</v>
      </c>
      <c r="CC15" s="103">
        <f t="shared" si="5"/>
        <v>1</v>
      </c>
      <c r="CD15" s="104">
        <f t="shared" si="5"/>
        <v>2</v>
      </c>
      <c r="CE15" s="105" t="str">
        <f t="shared" si="5"/>
        <v xml:space="preserve"> </v>
      </c>
      <c r="CF15" s="106" t="str">
        <f t="shared" si="5"/>
        <v xml:space="preserve"> </v>
      </c>
      <c r="CG15" s="102" t="str">
        <f t="shared" si="5"/>
        <v xml:space="preserve"> </v>
      </c>
      <c r="CH15" s="103" t="str">
        <f t="shared" si="5"/>
        <v xml:space="preserve"> </v>
      </c>
      <c r="CI15" s="104" t="str">
        <f t="shared" si="5"/>
        <v xml:space="preserve"> </v>
      </c>
      <c r="CJ15" s="107" t="str">
        <f t="shared" si="5"/>
        <v xml:space="preserve"> </v>
      </c>
      <c r="CK15" s="101" t="str">
        <f t="shared" si="5"/>
        <v xml:space="preserve"> </v>
      </c>
      <c r="CL15" s="102">
        <f t="shared" si="5"/>
        <v>1</v>
      </c>
      <c r="CM15" s="103" t="str">
        <f t="shared" si="6"/>
        <v xml:space="preserve"> </v>
      </c>
      <c r="CN15" s="104">
        <f t="shared" si="6"/>
        <v>1</v>
      </c>
      <c r="CO15" s="105">
        <f t="shared" si="6"/>
        <v>1</v>
      </c>
      <c r="CP15" s="106" t="str">
        <f t="shared" si="2"/>
        <v xml:space="preserve"> </v>
      </c>
      <c r="CQ15" s="102">
        <f t="shared" si="2"/>
        <v>1</v>
      </c>
      <c r="CR15" s="103">
        <f t="shared" si="2"/>
        <v>1</v>
      </c>
      <c r="CS15" s="104">
        <f t="shared" si="2"/>
        <v>2</v>
      </c>
      <c r="CT15" s="107">
        <f t="shared" si="2"/>
        <v>1</v>
      </c>
      <c r="CU15" s="101">
        <f t="shared" si="2"/>
        <v>1</v>
      </c>
      <c r="CV15" s="102">
        <f t="shared" si="2"/>
        <v>1</v>
      </c>
      <c r="CW15" s="103" t="str">
        <f t="shared" si="2"/>
        <v xml:space="preserve"> </v>
      </c>
      <c r="CX15" s="104" t="str">
        <f t="shared" si="2"/>
        <v xml:space="preserve"> </v>
      </c>
      <c r="CY15" s="105" t="str">
        <f t="shared" si="2"/>
        <v xml:space="preserve"> </v>
      </c>
      <c r="CZ15" s="106" t="str">
        <f t="shared" si="2"/>
        <v xml:space="preserve"> </v>
      </c>
      <c r="DA15" s="102">
        <f t="shared" si="2"/>
        <v>2</v>
      </c>
      <c r="DB15" s="103" t="str">
        <f t="shared" si="2"/>
        <v xml:space="preserve"> </v>
      </c>
      <c r="DC15" s="104">
        <f t="shared" si="2"/>
        <v>1</v>
      </c>
      <c r="DD15" s="107" t="str">
        <f t="shared" si="2"/>
        <v xml:space="preserve"> </v>
      </c>
      <c r="DE15" s="101" t="str">
        <f t="shared" si="2"/>
        <v xml:space="preserve"> </v>
      </c>
      <c r="DF15" s="102">
        <f t="shared" si="3"/>
        <v>1</v>
      </c>
      <c r="DG15" s="103" t="str">
        <f t="shared" si="3"/>
        <v xml:space="preserve"> </v>
      </c>
      <c r="DH15" s="104">
        <f t="shared" si="3"/>
        <v>1</v>
      </c>
      <c r="DI15" s="105" t="str">
        <f t="shared" si="3"/>
        <v xml:space="preserve"> </v>
      </c>
      <c r="DJ15" s="222"/>
      <c r="DK15" t="s">
        <v>90</v>
      </c>
      <c r="DL15">
        <v>70</v>
      </c>
      <c r="DM15" t="s">
        <v>90</v>
      </c>
    </row>
    <row r="16" spans="1:117" ht="13.5" customHeight="1" x14ac:dyDescent="0.25">
      <c r="A16" t="s">
        <v>93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2</v>
      </c>
      <c r="AJ16">
        <v>1</v>
      </c>
      <c r="AK16">
        <v>0</v>
      </c>
      <c r="AL16">
        <v>2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 s="65">
        <f>VLOOKUP(A16,$DK$3:$DL$38,2,FALSE)</f>
        <v>70</v>
      </c>
      <c r="BF16" s="100" t="str">
        <f t="shared" si="1"/>
        <v>TS11</v>
      </c>
      <c r="BG16" s="101" t="str">
        <f t="shared" si="4"/>
        <v xml:space="preserve"> </v>
      </c>
      <c r="BH16" s="102">
        <f t="shared" si="4"/>
        <v>1</v>
      </c>
      <c r="BI16" s="103" t="str">
        <f t="shared" si="4"/>
        <v xml:space="preserve"> </v>
      </c>
      <c r="BJ16" s="104" t="str">
        <f t="shared" si="4"/>
        <v xml:space="preserve"> </v>
      </c>
      <c r="BK16" s="105" t="str">
        <f t="shared" si="4"/>
        <v xml:space="preserve"> </v>
      </c>
      <c r="BL16" s="106" t="str">
        <f t="shared" si="4"/>
        <v xml:space="preserve"> </v>
      </c>
      <c r="BM16" s="102">
        <f t="shared" si="4"/>
        <v>1</v>
      </c>
      <c r="BN16" s="103" t="str">
        <f t="shared" si="4"/>
        <v xml:space="preserve"> </v>
      </c>
      <c r="BO16" s="104">
        <f t="shared" si="4"/>
        <v>1</v>
      </c>
      <c r="BP16" s="107" t="str">
        <f t="shared" si="4"/>
        <v xml:space="preserve"> </v>
      </c>
      <c r="BQ16" s="101" t="str">
        <f t="shared" si="4"/>
        <v xml:space="preserve"> </v>
      </c>
      <c r="BR16" s="102">
        <f t="shared" si="4"/>
        <v>1</v>
      </c>
      <c r="BS16" s="103" t="str">
        <f t="shared" si="4"/>
        <v xml:space="preserve"> </v>
      </c>
      <c r="BT16" s="104">
        <f t="shared" si="4"/>
        <v>1</v>
      </c>
      <c r="BU16" s="105" t="str">
        <f t="shared" si="4"/>
        <v xml:space="preserve"> </v>
      </c>
      <c r="BV16" s="106" t="str">
        <f t="shared" si="4"/>
        <v xml:space="preserve"> </v>
      </c>
      <c r="BW16" s="102">
        <f t="shared" si="5"/>
        <v>1</v>
      </c>
      <c r="BX16" s="103" t="str">
        <f t="shared" si="5"/>
        <v xml:space="preserve"> </v>
      </c>
      <c r="BY16" s="104">
        <f t="shared" si="5"/>
        <v>2</v>
      </c>
      <c r="BZ16" s="107" t="str">
        <f t="shared" si="5"/>
        <v xml:space="preserve"> </v>
      </c>
      <c r="CA16" s="101" t="str">
        <f t="shared" si="5"/>
        <v xml:space="preserve"> </v>
      </c>
      <c r="CB16" s="102">
        <f t="shared" si="5"/>
        <v>1</v>
      </c>
      <c r="CC16" s="103" t="str">
        <f t="shared" si="5"/>
        <v xml:space="preserve"> </v>
      </c>
      <c r="CD16" s="104" t="str">
        <f t="shared" si="5"/>
        <v xml:space="preserve"> </v>
      </c>
      <c r="CE16" s="105" t="str">
        <f t="shared" si="5"/>
        <v xml:space="preserve"> </v>
      </c>
      <c r="CF16" s="106">
        <f t="shared" si="5"/>
        <v>1</v>
      </c>
      <c r="CG16" s="102">
        <f t="shared" si="5"/>
        <v>1</v>
      </c>
      <c r="CH16" s="103" t="str">
        <f t="shared" si="5"/>
        <v xml:space="preserve"> </v>
      </c>
      <c r="CI16" s="104" t="str">
        <f t="shared" si="5"/>
        <v xml:space="preserve"> </v>
      </c>
      <c r="CJ16" s="107" t="str">
        <f t="shared" si="5"/>
        <v xml:space="preserve"> </v>
      </c>
      <c r="CK16" s="101" t="str">
        <f t="shared" si="5"/>
        <v xml:space="preserve"> </v>
      </c>
      <c r="CL16" s="102">
        <f t="shared" si="5"/>
        <v>1</v>
      </c>
      <c r="CM16" s="103" t="str">
        <f t="shared" si="6"/>
        <v xml:space="preserve"> </v>
      </c>
      <c r="CN16" s="104">
        <f t="shared" si="6"/>
        <v>2</v>
      </c>
      <c r="CO16" s="105">
        <f t="shared" si="6"/>
        <v>1</v>
      </c>
      <c r="CP16" s="106" t="str">
        <f t="shared" si="2"/>
        <v xml:space="preserve"> </v>
      </c>
      <c r="CQ16" s="102">
        <f t="shared" si="2"/>
        <v>2</v>
      </c>
      <c r="CR16" s="103" t="str">
        <f t="shared" si="2"/>
        <v xml:space="preserve"> </v>
      </c>
      <c r="CS16" s="104">
        <f t="shared" si="2"/>
        <v>1</v>
      </c>
      <c r="CT16" s="107" t="str">
        <f t="shared" si="2"/>
        <v xml:space="preserve"> </v>
      </c>
      <c r="CU16" s="101" t="str">
        <f t="shared" si="2"/>
        <v xml:space="preserve"> </v>
      </c>
      <c r="CV16" s="102" t="str">
        <f t="shared" si="2"/>
        <v xml:space="preserve"> </v>
      </c>
      <c r="CW16" s="103" t="str">
        <f t="shared" si="2"/>
        <v xml:space="preserve"> </v>
      </c>
      <c r="CX16" s="104" t="str">
        <f t="shared" si="2"/>
        <v xml:space="preserve"> </v>
      </c>
      <c r="CY16" s="105" t="str">
        <f t="shared" si="2"/>
        <v xml:space="preserve"> </v>
      </c>
      <c r="CZ16" s="106" t="str">
        <f t="shared" si="2"/>
        <v xml:space="preserve"> </v>
      </c>
      <c r="DA16" s="102">
        <f t="shared" si="2"/>
        <v>1</v>
      </c>
      <c r="DB16" s="103" t="str">
        <f t="shared" si="2"/>
        <v xml:space="preserve"> </v>
      </c>
      <c r="DC16" s="104" t="str">
        <f t="shared" si="2"/>
        <v xml:space="preserve"> </v>
      </c>
      <c r="DD16" s="107" t="str">
        <f t="shared" si="2"/>
        <v xml:space="preserve"> </v>
      </c>
      <c r="DE16" s="101" t="str">
        <f t="shared" si="2"/>
        <v xml:space="preserve"> </v>
      </c>
      <c r="DF16" s="102" t="str">
        <f t="shared" si="3"/>
        <v xml:space="preserve"> </v>
      </c>
      <c r="DG16" s="103" t="str">
        <f t="shared" si="3"/>
        <v xml:space="preserve"> </v>
      </c>
      <c r="DH16" s="104" t="str">
        <f t="shared" si="3"/>
        <v xml:space="preserve"> </v>
      </c>
      <c r="DI16" s="105" t="str">
        <f t="shared" si="3"/>
        <v xml:space="preserve"> </v>
      </c>
      <c r="DJ16" s="222"/>
      <c r="DK16" t="s">
        <v>50</v>
      </c>
      <c r="DL16">
        <v>20</v>
      </c>
      <c r="DM16" t="s">
        <v>50</v>
      </c>
    </row>
    <row r="17" spans="1:117" ht="13.5" customHeight="1" x14ac:dyDescent="0.25">
      <c r="A17" t="s">
        <v>86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1</v>
      </c>
      <c r="AK17">
        <v>0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2</v>
      </c>
      <c r="BB17">
        <v>0</v>
      </c>
      <c r="BC17">
        <v>1</v>
      </c>
      <c r="BD17">
        <v>0</v>
      </c>
      <c r="BE17" s="65">
        <f>VLOOKUP(A17,$DK$3:$DL$38,2,FALSE)</f>
        <v>70</v>
      </c>
      <c r="BF17" s="100" t="str">
        <f t="shared" si="1"/>
        <v>TS40</v>
      </c>
      <c r="BG17" s="101" t="str">
        <f t="shared" si="4"/>
        <v xml:space="preserve"> </v>
      </c>
      <c r="BH17" s="102">
        <f t="shared" si="4"/>
        <v>1</v>
      </c>
      <c r="BI17" s="103" t="str">
        <f t="shared" si="4"/>
        <v xml:space="preserve"> </v>
      </c>
      <c r="BJ17" s="104" t="str">
        <f t="shared" si="4"/>
        <v xml:space="preserve"> </v>
      </c>
      <c r="BK17" s="105" t="str">
        <f t="shared" si="4"/>
        <v xml:space="preserve"> </v>
      </c>
      <c r="BL17" s="106" t="str">
        <f t="shared" si="4"/>
        <v xml:space="preserve"> </v>
      </c>
      <c r="BM17" s="102">
        <f t="shared" si="4"/>
        <v>1</v>
      </c>
      <c r="BN17" s="103" t="str">
        <f t="shared" si="4"/>
        <v xml:space="preserve"> </v>
      </c>
      <c r="BO17" s="104">
        <f t="shared" si="4"/>
        <v>1</v>
      </c>
      <c r="BP17" s="107" t="str">
        <f t="shared" si="4"/>
        <v xml:space="preserve"> </v>
      </c>
      <c r="BQ17" s="101" t="str">
        <f t="shared" si="4"/>
        <v xml:space="preserve"> </v>
      </c>
      <c r="BR17" s="102" t="str">
        <f t="shared" si="4"/>
        <v xml:space="preserve"> </v>
      </c>
      <c r="BS17" s="103" t="str">
        <f t="shared" si="4"/>
        <v xml:space="preserve"> </v>
      </c>
      <c r="BT17" s="104" t="str">
        <f t="shared" si="4"/>
        <v xml:space="preserve"> </v>
      </c>
      <c r="BU17" s="105" t="str">
        <f t="shared" si="4"/>
        <v xml:space="preserve"> </v>
      </c>
      <c r="BV17" s="106" t="str">
        <f t="shared" si="4"/>
        <v xml:space="preserve"> </v>
      </c>
      <c r="BW17" s="102">
        <f t="shared" si="5"/>
        <v>1</v>
      </c>
      <c r="BX17" s="103" t="str">
        <f t="shared" si="5"/>
        <v xml:space="preserve"> </v>
      </c>
      <c r="BY17" s="104">
        <f t="shared" si="5"/>
        <v>1</v>
      </c>
      <c r="BZ17" s="107" t="str">
        <f t="shared" si="5"/>
        <v xml:space="preserve"> </v>
      </c>
      <c r="CA17" s="101" t="str">
        <f t="shared" si="5"/>
        <v xml:space="preserve"> </v>
      </c>
      <c r="CB17" s="102">
        <f t="shared" si="5"/>
        <v>1</v>
      </c>
      <c r="CC17" s="103" t="str">
        <f t="shared" si="5"/>
        <v xml:space="preserve"> </v>
      </c>
      <c r="CD17" s="104">
        <f t="shared" si="5"/>
        <v>1</v>
      </c>
      <c r="CE17" s="105" t="str">
        <f t="shared" si="5"/>
        <v xml:space="preserve"> </v>
      </c>
      <c r="CF17" s="106" t="str">
        <f t="shared" si="5"/>
        <v xml:space="preserve"> </v>
      </c>
      <c r="CG17" s="102" t="str">
        <f t="shared" si="5"/>
        <v xml:space="preserve"> </v>
      </c>
      <c r="CH17" s="103" t="str">
        <f t="shared" si="5"/>
        <v xml:space="preserve"> </v>
      </c>
      <c r="CI17" s="104" t="str">
        <f t="shared" si="5"/>
        <v xml:space="preserve"> </v>
      </c>
      <c r="CJ17" s="107" t="str">
        <f t="shared" si="5"/>
        <v xml:space="preserve"> </v>
      </c>
      <c r="CK17" s="101" t="str">
        <f t="shared" si="5"/>
        <v xml:space="preserve"> </v>
      </c>
      <c r="CL17" s="102">
        <f t="shared" si="5"/>
        <v>1</v>
      </c>
      <c r="CM17" s="103" t="str">
        <f t="shared" si="6"/>
        <v xml:space="preserve"> </v>
      </c>
      <c r="CN17" s="104">
        <f t="shared" si="6"/>
        <v>1</v>
      </c>
      <c r="CO17" s="105">
        <f t="shared" si="6"/>
        <v>1</v>
      </c>
      <c r="CP17" s="106" t="str">
        <f t="shared" si="2"/>
        <v xml:space="preserve"> </v>
      </c>
      <c r="CQ17" s="102">
        <f t="shared" si="2"/>
        <v>1</v>
      </c>
      <c r="CR17" s="103" t="str">
        <f t="shared" si="2"/>
        <v xml:space="preserve"> </v>
      </c>
      <c r="CS17" s="104">
        <f t="shared" si="2"/>
        <v>1</v>
      </c>
      <c r="CT17" s="107">
        <f t="shared" si="2"/>
        <v>1</v>
      </c>
      <c r="CU17" s="101">
        <f t="shared" si="2"/>
        <v>1</v>
      </c>
      <c r="CV17" s="102">
        <f t="shared" si="2"/>
        <v>1</v>
      </c>
      <c r="CW17" s="103" t="str">
        <f t="shared" si="2"/>
        <v xml:space="preserve"> </v>
      </c>
      <c r="CX17" s="104" t="str">
        <f t="shared" si="2"/>
        <v xml:space="preserve"> </v>
      </c>
      <c r="CY17" s="105" t="str">
        <f t="shared" si="2"/>
        <v xml:space="preserve"> </v>
      </c>
      <c r="CZ17" s="106" t="str">
        <f t="shared" si="2"/>
        <v xml:space="preserve"> </v>
      </c>
      <c r="DA17" s="102">
        <f t="shared" si="2"/>
        <v>2</v>
      </c>
      <c r="DB17" s="103" t="str">
        <f t="shared" si="2"/>
        <v xml:space="preserve"> </v>
      </c>
      <c r="DC17" s="104" t="str">
        <f t="shared" si="2"/>
        <v xml:space="preserve"> </v>
      </c>
      <c r="DD17" s="107" t="str">
        <f t="shared" si="2"/>
        <v xml:space="preserve"> </v>
      </c>
      <c r="DE17" s="101" t="str">
        <f t="shared" si="2"/>
        <v xml:space="preserve"> </v>
      </c>
      <c r="DF17" s="102">
        <f t="shared" si="3"/>
        <v>2</v>
      </c>
      <c r="DG17" s="103" t="str">
        <f t="shared" si="3"/>
        <v xml:space="preserve"> </v>
      </c>
      <c r="DH17" s="104">
        <f t="shared" si="3"/>
        <v>1</v>
      </c>
      <c r="DI17" s="105" t="str">
        <f t="shared" si="3"/>
        <v xml:space="preserve"> </v>
      </c>
      <c r="DJ17" s="222"/>
      <c r="DK17" t="s">
        <v>54</v>
      </c>
      <c r="DL17">
        <v>70</v>
      </c>
      <c r="DM17" t="s">
        <v>54</v>
      </c>
    </row>
    <row r="18" spans="1:117" ht="13.5" customHeight="1" thickBot="1" x14ac:dyDescent="0.3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 s="65">
        <f>VLOOKUP(A18,$DK$3:$DL$38,2,FALSE)</f>
        <v>70</v>
      </c>
      <c r="BF18" s="108" t="str">
        <f t="shared" si="1"/>
        <v>TS26</v>
      </c>
      <c r="BG18" s="109" t="str">
        <f t="shared" si="4"/>
        <v xml:space="preserve"> </v>
      </c>
      <c r="BH18" s="110" t="str">
        <f t="shared" si="4"/>
        <v xml:space="preserve"> </v>
      </c>
      <c r="BI18" s="111" t="str">
        <f t="shared" si="4"/>
        <v xml:space="preserve"> </v>
      </c>
      <c r="BJ18" s="112" t="str">
        <f t="shared" si="4"/>
        <v xml:space="preserve"> </v>
      </c>
      <c r="BK18" s="113" t="str">
        <f t="shared" si="4"/>
        <v xml:space="preserve"> </v>
      </c>
      <c r="BL18" s="114" t="str">
        <f t="shared" si="4"/>
        <v xml:space="preserve"> </v>
      </c>
      <c r="BM18" s="110" t="str">
        <f t="shared" si="4"/>
        <v xml:space="preserve"> </v>
      </c>
      <c r="BN18" s="111" t="str">
        <f t="shared" si="4"/>
        <v xml:space="preserve"> </v>
      </c>
      <c r="BO18" s="112" t="str">
        <f t="shared" si="4"/>
        <v xml:space="preserve"> </v>
      </c>
      <c r="BP18" s="115" t="str">
        <f t="shared" si="4"/>
        <v xml:space="preserve"> </v>
      </c>
      <c r="BQ18" s="109" t="str">
        <f t="shared" si="4"/>
        <v xml:space="preserve"> </v>
      </c>
      <c r="BR18" s="110" t="str">
        <f t="shared" si="4"/>
        <v xml:space="preserve"> </v>
      </c>
      <c r="BS18" s="111" t="str">
        <f t="shared" si="4"/>
        <v xml:space="preserve"> </v>
      </c>
      <c r="BT18" s="112" t="str">
        <f t="shared" si="4"/>
        <v xml:space="preserve"> </v>
      </c>
      <c r="BU18" s="113" t="str">
        <f t="shared" si="4"/>
        <v xml:space="preserve"> </v>
      </c>
      <c r="BV18" s="114" t="str">
        <f t="shared" si="4"/>
        <v xml:space="preserve"> </v>
      </c>
      <c r="BW18" s="110">
        <f t="shared" si="5"/>
        <v>1</v>
      </c>
      <c r="BX18" s="111" t="str">
        <f t="shared" si="5"/>
        <v xml:space="preserve"> </v>
      </c>
      <c r="BY18" s="112">
        <f t="shared" si="5"/>
        <v>1</v>
      </c>
      <c r="BZ18" s="115" t="str">
        <f t="shared" si="5"/>
        <v xml:space="preserve"> </v>
      </c>
      <c r="CA18" s="109" t="str">
        <f t="shared" si="5"/>
        <v xml:space="preserve"> </v>
      </c>
      <c r="CB18" s="110" t="str">
        <f t="shared" si="5"/>
        <v xml:space="preserve"> </v>
      </c>
      <c r="CC18" s="111" t="str">
        <f t="shared" si="5"/>
        <v xml:space="preserve"> </v>
      </c>
      <c r="CD18" s="112" t="str">
        <f t="shared" si="5"/>
        <v xml:space="preserve"> </v>
      </c>
      <c r="CE18" s="113" t="str">
        <f t="shared" si="5"/>
        <v xml:space="preserve"> </v>
      </c>
      <c r="CF18" s="114" t="str">
        <f t="shared" si="5"/>
        <v xml:space="preserve"> </v>
      </c>
      <c r="CG18" s="110" t="str">
        <f t="shared" si="5"/>
        <v xml:space="preserve"> </v>
      </c>
      <c r="CH18" s="111" t="str">
        <f t="shared" si="5"/>
        <v xml:space="preserve"> </v>
      </c>
      <c r="CI18" s="112" t="str">
        <f t="shared" si="5"/>
        <v xml:space="preserve"> </v>
      </c>
      <c r="CJ18" s="115" t="str">
        <f t="shared" si="5"/>
        <v xml:space="preserve"> </v>
      </c>
      <c r="CK18" s="109" t="str">
        <f t="shared" si="5"/>
        <v xml:space="preserve"> </v>
      </c>
      <c r="CL18" s="110" t="str">
        <f t="shared" si="5"/>
        <v xml:space="preserve"> </v>
      </c>
      <c r="CM18" s="111" t="str">
        <f t="shared" si="6"/>
        <v xml:space="preserve"> </v>
      </c>
      <c r="CN18" s="112" t="str">
        <f t="shared" si="6"/>
        <v xml:space="preserve"> </v>
      </c>
      <c r="CO18" s="113" t="str">
        <f t="shared" si="6"/>
        <v xml:space="preserve"> </v>
      </c>
      <c r="CP18" s="114" t="str">
        <f t="shared" si="2"/>
        <v xml:space="preserve"> </v>
      </c>
      <c r="CQ18" s="110" t="str">
        <f t="shared" si="2"/>
        <v xml:space="preserve"> </v>
      </c>
      <c r="CR18" s="111" t="str">
        <f t="shared" si="2"/>
        <v xml:space="preserve"> </v>
      </c>
      <c r="CS18" s="112" t="str">
        <f t="shared" si="2"/>
        <v xml:space="preserve"> </v>
      </c>
      <c r="CT18" s="115" t="str">
        <f t="shared" si="2"/>
        <v xml:space="preserve"> </v>
      </c>
      <c r="CU18" s="109" t="str">
        <f t="shared" si="2"/>
        <v xml:space="preserve"> </v>
      </c>
      <c r="CV18" s="110">
        <f t="shared" si="2"/>
        <v>2</v>
      </c>
      <c r="CW18" s="111" t="str">
        <f t="shared" si="2"/>
        <v xml:space="preserve"> </v>
      </c>
      <c r="CX18" s="112" t="str">
        <f t="shared" si="2"/>
        <v xml:space="preserve"> </v>
      </c>
      <c r="CY18" s="113" t="str">
        <f t="shared" si="2"/>
        <v xml:space="preserve"> </v>
      </c>
      <c r="CZ18" s="114" t="str">
        <f t="shared" si="2"/>
        <v xml:space="preserve"> </v>
      </c>
      <c r="DA18" s="110" t="str">
        <f t="shared" si="2"/>
        <v xml:space="preserve"> </v>
      </c>
      <c r="DB18" s="111" t="str">
        <f t="shared" si="2"/>
        <v xml:space="preserve"> </v>
      </c>
      <c r="DC18" s="112" t="str">
        <f t="shared" si="2"/>
        <v xml:space="preserve"> </v>
      </c>
      <c r="DD18" s="115" t="str">
        <f t="shared" si="2"/>
        <v xml:space="preserve"> </v>
      </c>
      <c r="DE18" s="109" t="str">
        <f t="shared" si="2"/>
        <v xml:space="preserve"> </v>
      </c>
      <c r="DF18" s="110" t="str">
        <f t="shared" si="3"/>
        <v xml:space="preserve"> </v>
      </c>
      <c r="DG18" s="111" t="str">
        <f t="shared" si="3"/>
        <v xml:space="preserve"> </v>
      </c>
      <c r="DH18" s="112" t="str">
        <f t="shared" si="3"/>
        <v xml:space="preserve"> </v>
      </c>
      <c r="DI18" s="113" t="str">
        <f t="shared" si="3"/>
        <v xml:space="preserve"> </v>
      </c>
      <c r="DJ18" s="223"/>
      <c r="DK18" t="s">
        <v>87</v>
      </c>
      <c r="DL18">
        <v>20</v>
      </c>
      <c r="DM18" t="s">
        <v>87</v>
      </c>
    </row>
    <row r="19" spans="1:117" ht="13.5" customHeight="1" x14ac:dyDescent="0.25">
      <c r="A19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1</v>
      </c>
      <c r="AY19">
        <v>1</v>
      </c>
      <c r="AZ19">
        <v>0</v>
      </c>
      <c r="BA19">
        <v>1</v>
      </c>
      <c r="BB19">
        <v>0</v>
      </c>
      <c r="BC19">
        <v>0</v>
      </c>
      <c r="BD19">
        <v>0</v>
      </c>
      <c r="BE19" s="65">
        <f>VLOOKUP(A19,$DK$3:$DL$38,2,FALSE)</f>
        <v>60</v>
      </c>
      <c r="BF19" s="116" t="str">
        <f t="shared" si="1"/>
        <v>TS13</v>
      </c>
      <c r="BG19" s="117" t="str">
        <f t="shared" si="4"/>
        <v xml:space="preserve"> </v>
      </c>
      <c r="BH19" s="118" t="str">
        <f t="shared" si="4"/>
        <v xml:space="preserve"> </v>
      </c>
      <c r="BI19" s="119" t="str">
        <f t="shared" si="4"/>
        <v xml:space="preserve"> </v>
      </c>
      <c r="BJ19" s="120" t="str">
        <f t="shared" si="4"/>
        <v xml:space="preserve"> </v>
      </c>
      <c r="BK19" s="121" t="str">
        <f t="shared" si="4"/>
        <v xml:space="preserve"> </v>
      </c>
      <c r="BL19" s="122" t="str">
        <f t="shared" si="4"/>
        <v xml:space="preserve"> </v>
      </c>
      <c r="BM19" s="118" t="str">
        <f t="shared" si="4"/>
        <v xml:space="preserve"> </v>
      </c>
      <c r="BN19" s="119" t="str">
        <f t="shared" si="4"/>
        <v xml:space="preserve"> </v>
      </c>
      <c r="BO19" s="120" t="str">
        <f t="shared" si="4"/>
        <v xml:space="preserve"> </v>
      </c>
      <c r="BP19" s="123" t="str">
        <f t="shared" si="4"/>
        <v xml:space="preserve"> </v>
      </c>
      <c r="BQ19" s="117" t="str">
        <f t="shared" si="4"/>
        <v xml:space="preserve"> </v>
      </c>
      <c r="BR19" s="118" t="str">
        <f t="shared" si="4"/>
        <v xml:space="preserve"> </v>
      </c>
      <c r="BS19" s="119" t="str">
        <f t="shared" si="4"/>
        <v xml:space="preserve"> </v>
      </c>
      <c r="BT19" s="120">
        <f t="shared" si="4"/>
        <v>2</v>
      </c>
      <c r="BU19" s="121" t="str">
        <f t="shared" si="4"/>
        <v xml:space="preserve"> </v>
      </c>
      <c r="BV19" s="122" t="str">
        <f t="shared" si="4"/>
        <v xml:space="preserve"> </v>
      </c>
      <c r="BW19" s="118">
        <f t="shared" si="5"/>
        <v>1</v>
      </c>
      <c r="BX19" s="119" t="str">
        <f t="shared" si="5"/>
        <v xml:space="preserve"> </v>
      </c>
      <c r="BY19" s="120" t="str">
        <f t="shared" si="5"/>
        <v xml:space="preserve"> </v>
      </c>
      <c r="BZ19" s="123" t="str">
        <f t="shared" si="5"/>
        <v xml:space="preserve"> </v>
      </c>
      <c r="CA19" s="117" t="str">
        <f t="shared" si="5"/>
        <v xml:space="preserve"> </v>
      </c>
      <c r="CB19" s="118" t="str">
        <f t="shared" si="5"/>
        <v xml:space="preserve"> </v>
      </c>
      <c r="CC19" s="119" t="str">
        <f t="shared" si="5"/>
        <v xml:space="preserve"> </v>
      </c>
      <c r="CD19" s="120" t="str">
        <f t="shared" si="5"/>
        <v xml:space="preserve"> </v>
      </c>
      <c r="CE19" s="121" t="str">
        <f t="shared" si="5"/>
        <v xml:space="preserve"> </v>
      </c>
      <c r="CF19" s="122" t="str">
        <f t="shared" si="5"/>
        <v xml:space="preserve"> </v>
      </c>
      <c r="CG19" s="118" t="str">
        <f t="shared" si="5"/>
        <v xml:space="preserve"> </v>
      </c>
      <c r="CH19" s="119" t="str">
        <f t="shared" si="5"/>
        <v xml:space="preserve"> </v>
      </c>
      <c r="CI19" s="120">
        <f t="shared" si="5"/>
        <v>3</v>
      </c>
      <c r="CJ19" s="123" t="str">
        <f t="shared" si="5"/>
        <v xml:space="preserve"> </v>
      </c>
      <c r="CK19" s="117" t="str">
        <f t="shared" si="5"/>
        <v xml:space="preserve"> </v>
      </c>
      <c r="CL19" s="118" t="str">
        <f t="shared" si="5"/>
        <v xml:space="preserve"> </v>
      </c>
      <c r="CM19" s="119" t="str">
        <f t="shared" si="6"/>
        <v xml:space="preserve"> </v>
      </c>
      <c r="CN19" s="120" t="str">
        <f t="shared" si="6"/>
        <v xml:space="preserve"> </v>
      </c>
      <c r="CO19" s="121" t="str">
        <f t="shared" si="6"/>
        <v xml:space="preserve"> </v>
      </c>
      <c r="CP19" s="122" t="str">
        <f t="shared" si="2"/>
        <v xml:space="preserve"> </v>
      </c>
      <c r="CQ19" s="118" t="str">
        <f t="shared" si="2"/>
        <v xml:space="preserve"> </v>
      </c>
      <c r="CR19" s="119" t="str">
        <f t="shared" si="2"/>
        <v xml:space="preserve"> </v>
      </c>
      <c r="CS19" s="120" t="str">
        <f t="shared" si="2"/>
        <v xml:space="preserve"> </v>
      </c>
      <c r="CT19" s="123" t="str">
        <f t="shared" si="2"/>
        <v xml:space="preserve"> </v>
      </c>
      <c r="CU19" s="117" t="str">
        <f t="shared" si="2"/>
        <v xml:space="preserve"> </v>
      </c>
      <c r="CV19" s="118" t="str">
        <f t="shared" si="2"/>
        <v xml:space="preserve"> </v>
      </c>
      <c r="CW19" s="119" t="str">
        <f t="shared" si="2"/>
        <v xml:space="preserve"> </v>
      </c>
      <c r="CX19" s="120" t="str">
        <f t="shared" si="2"/>
        <v xml:space="preserve"> </v>
      </c>
      <c r="CY19" s="121" t="str">
        <f t="shared" si="2"/>
        <v xml:space="preserve"> </v>
      </c>
      <c r="CZ19" s="122" t="str">
        <f t="shared" si="2"/>
        <v xml:space="preserve"> </v>
      </c>
      <c r="DA19" s="118">
        <f t="shared" si="2"/>
        <v>2</v>
      </c>
      <c r="DB19" s="119" t="str">
        <f t="shared" si="2"/>
        <v xml:space="preserve"> </v>
      </c>
      <c r="DC19" s="120">
        <f t="shared" si="2"/>
        <v>1</v>
      </c>
      <c r="DD19" s="123">
        <f t="shared" si="2"/>
        <v>1</v>
      </c>
      <c r="DE19" s="117" t="str">
        <f t="shared" si="2"/>
        <v xml:space="preserve"> </v>
      </c>
      <c r="DF19" s="118">
        <f t="shared" si="3"/>
        <v>1</v>
      </c>
      <c r="DG19" s="119" t="str">
        <f t="shared" si="3"/>
        <v xml:space="preserve"> </v>
      </c>
      <c r="DH19" s="120" t="str">
        <f t="shared" si="3"/>
        <v xml:space="preserve"> </v>
      </c>
      <c r="DI19" s="121" t="str">
        <f t="shared" si="3"/>
        <v xml:space="preserve"> </v>
      </c>
      <c r="DJ19" s="222" t="s">
        <v>135</v>
      </c>
      <c r="DK19" t="s">
        <v>89</v>
      </c>
      <c r="DL19">
        <v>20</v>
      </c>
      <c r="DM19" t="s">
        <v>89</v>
      </c>
    </row>
    <row r="20" spans="1:117" ht="13.5" customHeight="1" x14ac:dyDescent="0.25">
      <c r="A20" t="s">
        <v>73</v>
      </c>
      <c r="B20">
        <v>0</v>
      </c>
      <c r="C20">
        <v>2</v>
      </c>
      <c r="D20">
        <v>0</v>
      </c>
      <c r="E20">
        <v>1</v>
      </c>
      <c r="F20">
        <v>0</v>
      </c>
      <c r="G20">
        <v>0</v>
      </c>
      <c r="H20">
        <v>2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 s="65">
        <f>VLOOKUP(A20,$DK$3:$DL$38,2,FALSE)</f>
        <v>60</v>
      </c>
      <c r="BF20" s="100" t="str">
        <f t="shared" si="1"/>
        <v>TS27</v>
      </c>
      <c r="BG20" s="101" t="str">
        <f t="shared" si="4"/>
        <v xml:space="preserve"> </v>
      </c>
      <c r="BH20" s="102">
        <f t="shared" si="4"/>
        <v>2</v>
      </c>
      <c r="BI20" s="103" t="str">
        <f t="shared" si="4"/>
        <v xml:space="preserve"> </v>
      </c>
      <c r="BJ20" s="104">
        <f t="shared" si="4"/>
        <v>1</v>
      </c>
      <c r="BK20" s="105" t="str">
        <f t="shared" si="4"/>
        <v xml:space="preserve"> </v>
      </c>
      <c r="BL20" s="106" t="str">
        <f t="shared" si="4"/>
        <v xml:space="preserve"> </v>
      </c>
      <c r="BM20" s="102">
        <f t="shared" si="4"/>
        <v>2</v>
      </c>
      <c r="BN20" s="103" t="str">
        <f t="shared" si="4"/>
        <v xml:space="preserve"> </v>
      </c>
      <c r="BO20" s="104" t="str">
        <f t="shared" si="4"/>
        <v xml:space="preserve"> </v>
      </c>
      <c r="BP20" s="107">
        <f t="shared" si="4"/>
        <v>1</v>
      </c>
      <c r="BQ20" s="101" t="str">
        <f t="shared" si="4"/>
        <v xml:space="preserve"> </v>
      </c>
      <c r="BR20" s="102" t="str">
        <f t="shared" si="4"/>
        <v xml:space="preserve"> </v>
      </c>
      <c r="BS20" s="103" t="str">
        <f t="shared" si="4"/>
        <v xml:space="preserve"> </v>
      </c>
      <c r="BT20" s="104">
        <f t="shared" si="4"/>
        <v>2</v>
      </c>
      <c r="BU20" s="105" t="str">
        <f t="shared" si="4"/>
        <v xml:space="preserve"> </v>
      </c>
      <c r="BV20" s="106" t="str">
        <f t="shared" si="4"/>
        <v xml:space="preserve"> </v>
      </c>
      <c r="BW20" s="102" t="str">
        <f t="shared" si="5"/>
        <v xml:space="preserve"> </v>
      </c>
      <c r="BX20" s="103" t="str">
        <f t="shared" si="5"/>
        <v xml:space="preserve"> </v>
      </c>
      <c r="BY20" s="104" t="str">
        <f t="shared" si="5"/>
        <v xml:space="preserve"> </v>
      </c>
      <c r="BZ20" s="107" t="str">
        <f t="shared" si="5"/>
        <v xml:space="preserve"> </v>
      </c>
      <c r="CA20" s="101" t="str">
        <f t="shared" si="5"/>
        <v xml:space="preserve"> </v>
      </c>
      <c r="CB20" s="102" t="str">
        <f t="shared" si="5"/>
        <v xml:space="preserve"> </v>
      </c>
      <c r="CC20" s="103" t="str">
        <f t="shared" si="5"/>
        <v xml:space="preserve"> </v>
      </c>
      <c r="CD20" s="104" t="str">
        <f t="shared" si="5"/>
        <v xml:space="preserve"> </v>
      </c>
      <c r="CE20" s="105" t="str">
        <f t="shared" si="5"/>
        <v xml:space="preserve"> </v>
      </c>
      <c r="CF20" s="106" t="str">
        <f t="shared" si="5"/>
        <v xml:space="preserve"> </v>
      </c>
      <c r="CG20" s="102" t="str">
        <f t="shared" si="5"/>
        <v xml:space="preserve"> </v>
      </c>
      <c r="CH20" s="103" t="str">
        <f t="shared" si="5"/>
        <v xml:space="preserve"> </v>
      </c>
      <c r="CI20" s="104">
        <f t="shared" si="5"/>
        <v>2</v>
      </c>
      <c r="CJ20" s="107" t="str">
        <f t="shared" si="5"/>
        <v xml:space="preserve"> </v>
      </c>
      <c r="CK20" s="101" t="str">
        <f t="shared" si="5"/>
        <v xml:space="preserve"> </v>
      </c>
      <c r="CL20" s="102" t="str">
        <f t="shared" si="5"/>
        <v xml:space="preserve"> </v>
      </c>
      <c r="CM20" s="103" t="str">
        <f t="shared" si="6"/>
        <v xml:space="preserve"> </v>
      </c>
      <c r="CN20" s="104" t="str">
        <f t="shared" si="6"/>
        <v xml:space="preserve"> </v>
      </c>
      <c r="CO20" s="105" t="str">
        <f t="shared" si="6"/>
        <v xml:space="preserve"> </v>
      </c>
      <c r="CP20" s="106" t="str">
        <f t="shared" si="2"/>
        <v xml:space="preserve"> </v>
      </c>
      <c r="CQ20" s="102" t="str">
        <f t="shared" si="2"/>
        <v xml:space="preserve"> </v>
      </c>
      <c r="CR20" s="103" t="str">
        <f t="shared" si="2"/>
        <v xml:space="preserve"> </v>
      </c>
      <c r="CS20" s="104" t="str">
        <f t="shared" si="2"/>
        <v xml:space="preserve"> </v>
      </c>
      <c r="CT20" s="107" t="str">
        <f t="shared" si="2"/>
        <v xml:space="preserve"> </v>
      </c>
      <c r="CU20" s="101" t="str">
        <f t="shared" si="2"/>
        <v xml:space="preserve"> </v>
      </c>
      <c r="CV20" s="102" t="str">
        <f t="shared" si="2"/>
        <v xml:space="preserve"> </v>
      </c>
      <c r="CW20" s="103" t="str">
        <f t="shared" si="2"/>
        <v xml:space="preserve"> </v>
      </c>
      <c r="CX20" s="104" t="str">
        <f t="shared" si="2"/>
        <v xml:space="preserve"> </v>
      </c>
      <c r="CY20" s="105" t="str">
        <f t="shared" si="2"/>
        <v xml:space="preserve"> </v>
      </c>
      <c r="CZ20" s="106" t="str">
        <f t="shared" si="2"/>
        <v xml:space="preserve"> </v>
      </c>
      <c r="DA20" s="102">
        <f t="shared" si="2"/>
        <v>1</v>
      </c>
      <c r="DB20" s="103" t="str">
        <f t="shared" si="2"/>
        <v xml:space="preserve"> </v>
      </c>
      <c r="DC20" s="104" t="str">
        <f t="shared" si="2"/>
        <v xml:space="preserve"> </v>
      </c>
      <c r="DD20" s="107">
        <f t="shared" si="2"/>
        <v>1</v>
      </c>
      <c r="DE20" s="101" t="str">
        <f t="shared" si="2"/>
        <v xml:space="preserve"> </v>
      </c>
      <c r="DF20" s="102" t="str">
        <f t="shared" si="3"/>
        <v xml:space="preserve"> </v>
      </c>
      <c r="DG20" s="103" t="str">
        <f t="shared" si="3"/>
        <v xml:space="preserve"> </v>
      </c>
      <c r="DH20" s="104" t="str">
        <f t="shared" si="3"/>
        <v xml:space="preserve"> </v>
      </c>
      <c r="DI20" s="105" t="str">
        <f t="shared" si="3"/>
        <v xml:space="preserve"> </v>
      </c>
      <c r="DJ20" s="222"/>
      <c r="DK20" t="s">
        <v>70</v>
      </c>
      <c r="DL20">
        <v>20</v>
      </c>
      <c r="DM20" t="s">
        <v>70</v>
      </c>
    </row>
    <row r="21" spans="1:117" ht="13.5" customHeight="1" x14ac:dyDescent="0.25">
      <c r="A21" t="s">
        <v>94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 s="65">
        <f>VLOOKUP(A21,$DK$3:$DL$38,2,FALSE)</f>
        <v>60</v>
      </c>
      <c r="BF21" s="100" t="str">
        <f t="shared" si="1"/>
        <v>TS43</v>
      </c>
      <c r="BG21" s="101" t="str">
        <f t="shared" si="4"/>
        <v xml:space="preserve"> </v>
      </c>
      <c r="BH21" s="102">
        <f t="shared" si="4"/>
        <v>1</v>
      </c>
      <c r="BI21" s="103" t="str">
        <f t="shared" si="4"/>
        <v xml:space="preserve"> </v>
      </c>
      <c r="BJ21" s="104" t="str">
        <f t="shared" si="4"/>
        <v xml:space="preserve"> </v>
      </c>
      <c r="BK21" s="105" t="str">
        <f t="shared" si="4"/>
        <v xml:space="preserve"> </v>
      </c>
      <c r="BL21" s="106" t="str">
        <f t="shared" si="4"/>
        <v xml:space="preserve"> </v>
      </c>
      <c r="BM21" s="102" t="str">
        <f t="shared" si="4"/>
        <v xml:space="preserve"> </v>
      </c>
      <c r="BN21" s="103" t="str">
        <f t="shared" si="4"/>
        <v xml:space="preserve"> </v>
      </c>
      <c r="BO21" s="104" t="str">
        <f t="shared" si="4"/>
        <v xml:space="preserve"> </v>
      </c>
      <c r="BP21" s="107" t="str">
        <f t="shared" si="4"/>
        <v xml:space="preserve"> </v>
      </c>
      <c r="BQ21" s="101" t="str">
        <f t="shared" si="4"/>
        <v xml:space="preserve"> </v>
      </c>
      <c r="BR21" s="102" t="str">
        <f t="shared" si="4"/>
        <v xml:space="preserve"> </v>
      </c>
      <c r="BS21" s="103" t="str">
        <f t="shared" si="4"/>
        <v xml:space="preserve"> </v>
      </c>
      <c r="BT21" s="104" t="str">
        <f t="shared" si="4"/>
        <v xml:space="preserve"> </v>
      </c>
      <c r="BU21" s="105" t="str">
        <f t="shared" si="4"/>
        <v xml:space="preserve"> </v>
      </c>
      <c r="BV21" s="106" t="str">
        <f t="shared" si="4"/>
        <v xml:space="preserve"> </v>
      </c>
      <c r="BW21" s="102">
        <f t="shared" si="5"/>
        <v>1</v>
      </c>
      <c r="BX21" s="103" t="str">
        <f t="shared" si="5"/>
        <v xml:space="preserve"> </v>
      </c>
      <c r="BY21" s="104" t="str">
        <f t="shared" si="5"/>
        <v xml:space="preserve"> </v>
      </c>
      <c r="BZ21" s="107" t="str">
        <f t="shared" si="5"/>
        <v xml:space="preserve"> </v>
      </c>
      <c r="CA21" s="101" t="str">
        <f t="shared" si="5"/>
        <v xml:space="preserve"> </v>
      </c>
      <c r="CB21" s="102">
        <f t="shared" si="5"/>
        <v>1</v>
      </c>
      <c r="CC21" s="103" t="str">
        <f t="shared" si="5"/>
        <v xml:space="preserve"> </v>
      </c>
      <c r="CD21" s="104" t="str">
        <f t="shared" si="5"/>
        <v xml:space="preserve"> </v>
      </c>
      <c r="CE21" s="105" t="str">
        <f t="shared" si="5"/>
        <v xml:space="preserve"> </v>
      </c>
      <c r="CF21" s="106" t="str">
        <f t="shared" si="5"/>
        <v xml:space="preserve"> </v>
      </c>
      <c r="CG21" s="102" t="str">
        <f t="shared" si="5"/>
        <v xml:space="preserve"> </v>
      </c>
      <c r="CH21" s="103" t="str">
        <f t="shared" si="5"/>
        <v xml:space="preserve"> </v>
      </c>
      <c r="CI21" s="104">
        <f t="shared" si="5"/>
        <v>2</v>
      </c>
      <c r="CJ21" s="107" t="str">
        <f t="shared" si="5"/>
        <v xml:space="preserve"> </v>
      </c>
      <c r="CK21" s="101" t="str">
        <f t="shared" si="5"/>
        <v xml:space="preserve"> </v>
      </c>
      <c r="CL21" s="102" t="str">
        <f t="shared" si="5"/>
        <v xml:space="preserve"> </v>
      </c>
      <c r="CM21" s="103" t="str">
        <f t="shared" si="6"/>
        <v xml:space="preserve"> </v>
      </c>
      <c r="CN21" s="104" t="str">
        <f t="shared" si="6"/>
        <v xml:space="preserve"> </v>
      </c>
      <c r="CO21" s="105" t="str">
        <f t="shared" si="6"/>
        <v xml:space="preserve"> </v>
      </c>
      <c r="CP21" s="106" t="str">
        <f t="shared" si="2"/>
        <v xml:space="preserve"> </v>
      </c>
      <c r="CQ21" s="102" t="str">
        <f t="shared" si="2"/>
        <v xml:space="preserve"> </v>
      </c>
      <c r="CR21" s="103" t="str">
        <f t="shared" si="2"/>
        <v xml:space="preserve"> </v>
      </c>
      <c r="CS21" s="104" t="str">
        <f t="shared" si="2"/>
        <v xml:space="preserve"> </v>
      </c>
      <c r="CT21" s="107" t="str">
        <f t="shared" si="2"/>
        <v xml:space="preserve"> </v>
      </c>
      <c r="CU21" s="101">
        <f t="shared" si="2"/>
        <v>1</v>
      </c>
      <c r="CV21" s="102">
        <f t="shared" si="2"/>
        <v>1</v>
      </c>
      <c r="CW21" s="103" t="str">
        <f t="shared" si="2"/>
        <v xml:space="preserve"> </v>
      </c>
      <c r="CX21" s="104" t="str">
        <f t="shared" si="2"/>
        <v xml:space="preserve"> </v>
      </c>
      <c r="CY21" s="105" t="str">
        <f t="shared" si="2"/>
        <v xml:space="preserve"> </v>
      </c>
      <c r="CZ21" s="106" t="str">
        <f t="shared" si="2"/>
        <v xml:space="preserve"> </v>
      </c>
      <c r="DA21" s="102">
        <f t="shared" si="2"/>
        <v>1</v>
      </c>
      <c r="DB21" s="103" t="str">
        <f t="shared" si="2"/>
        <v xml:space="preserve"> </v>
      </c>
      <c r="DC21" s="104" t="str">
        <f t="shared" si="2"/>
        <v xml:space="preserve"> </v>
      </c>
      <c r="DD21" s="107">
        <f t="shared" si="2"/>
        <v>1</v>
      </c>
      <c r="DE21" s="101" t="str">
        <f t="shared" si="2"/>
        <v xml:space="preserve"> </v>
      </c>
      <c r="DF21" s="102" t="str">
        <f t="shared" si="3"/>
        <v xml:space="preserve"> </v>
      </c>
      <c r="DG21" s="103" t="str">
        <f t="shared" si="3"/>
        <v xml:space="preserve"> </v>
      </c>
      <c r="DH21" s="104" t="str">
        <f t="shared" si="3"/>
        <v xml:space="preserve"> </v>
      </c>
      <c r="DI21" s="105" t="str">
        <f t="shared" si="3"/>
        <v xml:space="preserve"> </v>
      </c>
      <c r="DJ21" s="222"/>
      <c r="DK21" t="s">
        <v>63</v>
      </c>
      <c r="DL21">
        <v>20</v>
      </c>
      <c r="DM21" t="s">
        <v>63</v>
      </c>
    </row>
    <row r="22" spans="1:117" ht="13.5" customHeight="1" thickBot="1" x14ac:dyDescent="0.3">
      <c r="A22" t="s">
        <v>51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0</v>
      </c>
      <c r="N22">
        <v>0</v>
      </c>
      <c r="O22">
        <v>2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 s="65">
        <f>VLOOKUP(A22,$DK$3:$DL$38,2,FALSE)</f>
        <v>60</v>
      </c>
      <c r="BF22" s="124" t="str">
        <f t="shared" si="1"/>
        <v>TS3</v>
      </c>
      <c r="BG22" s="125" t="str">
        <f t="shared" si="4"/>
        <v xml:space="preserve"> </v>
      </c>
      <c r="BH22" s="126">
        <f t="shared" si="4"/>
        <v>1</v>
      </c>
      <c r="BI22" s="127" t="str">
        <f t="shared" si="4"/>
        <v xml:space="preserve"> </v>
      </c>
      <c r="BJ22" s="128" t="str">
        <f t="shared" si="4"/>
        <v xml:space="preserve"> </v>
      </c>
      <c r="BK22" s="129">
        <f t="shared" si="4"/>
        <v>1</v>
      </c>
      <c r="BL22" s="130" t="str">
        <f t="shared" si="4"/>
        <v xml:space="preserve"> </v>
      </c>
      <c r="BM22" s="126">
        <f t="shared" si="4"/>
        <v>1</v>
      </c>
      <c r="BN22" s="127" t="str">
        <f t="shared" si="4"/>
        <v xml:space="preserve"> </v>
      </c>
      <c r="BO22" s="128">
        <f t="shared" si="4"/>
        <v>1</v>
      </c>
      <c r="BP22" s="131">
        <f t="shared" si="4"/>
        <v>1</v>
      </c>
      <c r="BQ22" s="125" t="str">
        <f t="shared" si="4"/>
        <v xml:space="preserve"> </v>
      </c>
      <c r="BR22" s="126" t="str">
        <f t="shared" si="4"/>
        <v xml:space="preserve"> </v>
      </c>
      <c r="BS22" s="127" t="str">
        <f t="shared" si="4"/>
        <v xml:space="preserve"> </v>
      </c>
      <c r="BT22" s="128">
        <f t="shared" si="4"/>
        <v>2</v>
      </c>
      <c r="BU22" s="129">
        <f t="shared" si="4"/>
        <v>1</v>
      </c>
      <c r="BV22" s="130" t="str">
        <f t="shared" si="4"/>
        <v xml:space="preserve"> </v>
      </c>
      <c r="BW22" s="126" t="str">
        <f t="shared" si="5"/>
        <v xml:space="preserve"> </v>
      </c>
      <c r="BX22" s="127" t="str">
        <f t="shared" si="5"/>
        <v xml:space="preserve"> </v>
      </c>
      <c r="BY22" s="128" t="str">
        <f t="shared" si="5"/>
        <v xml:space="preserve"> </v>
      </c>
      <c r="BZ22" s="131" t="str">
        <f t="shared" si="5"/>
        <v xml:space="preserve"> </v>
      </c>
      <c r="CA22" s="125" t="str">
        <f t="shared" si="5"/>
        <v xml:space="preserve"> </v>
      </c>
      <c r="CB22" s="126" t="str">
        <f t="shared" si="5"/>
        <v xml:space="preserve"> </v>
      </c>
      <c r="CC22" s="127" t="str">
        <f t="shared" si="5"/>
        <v xml:space="preserve"> </v>
      </c>
      <c r="CD22" s="128" t="str">
        <f t="shared" si="5"/>
        <v xml:space="preserve"> </v>
      </c>
      <c r="CE22" s="129" t="str">
        <f t="shared" si="5"/>
        <v xml:space="preserve"> </v>
      </c>
      <c r="CF22" s="130" t="str">
        <f t="shared" si="5"/>
        <v xml:space="preserve"> </v>
      </c>
      <c r="CG22" s="126" t="str">
        <f t="shared" si="5"/>
        <v xml:space="preserve"> </v>
      </c>
      <c r="CH22" s="127" t="str">
        <f t="shared" si="5"/>
        <v xml:space="preserve"> </v>
      </c>
      <c r="CI22" s="128">
        <f t="shared" si="5"/>
        <v>2</v>
      </c>
      <c r="CJ22" s="131">
        <f t="shared" si="5"/>
        <v>2</v>
      </c>
      <c r="CK22" s="125" t="str">
        <f t="shared" si="5"/>
        <v xml:space="preserve"> </v>
      </c>
      <c r="CL22" s="126" t="str">
        <f t="shared" si="5"/>
        <v xml:space="preserve"> </v>
      </c>
      <c r="CM22" s="127" t="str">
        <f t="shared" si="6"/>
        <v xml:space="preserve"> </v>
      </c>
      <c r="CN22" s="128" t="str">
        <f t="shared" si="6"/>
        <v xml:space="preserve"> </v>
      </c>
      <c r="CO22" s="129" t="str">
        <f t="shared" si="6"/>
        <v xml:space="preserve"> </v>
      </c>
      <c r="CP22" s="130" t="str">
        <f t="shared" si="2"/>
        <v xml:space="preserve"> </v>
      </c>
      <c r="CQ22" s="126" t="str">
        <f t="shared" si="2"/>
        <v xml:space="preserve"> </v>
      </c>
      <c r="CR22" s="127" t="str">
        <f t="shared" si="2"/>
        <v xml:space="preserve"> </v>
      </c>
      <c r="CS22" s="128" t="str">
        <f t="shared" si="2"/>
        <v xml:space="preserve"> </v>
      </c>
      <c r="CT22" s="131" t="str">
        <f t="shared" si="2"/>
        <v xml:space="preserve"> </v>
      </c>
      <c r="CU22" s="125" t="str">
        <f t="shared" si="2"/>
        <v xml:space="preserve"> </v>
      </c>
      <c r="CV22" s="126">
        <f t="shared" si="2"/>
        <v>1</v>
      </c>
      <c r="CW22" s="127">
        <f t="shared" si="2"/>
        <v>1</v>
      </c>
      <c r="CX22" s="128">
        <f t="shared" si="2"/>
        <v>1</v>
      </c>
      <c r="CY22" s="129">
        <f t="shared" si="2"/>
        <v>1</v>
      </c>
      <c r="CZ22" s="130" t="str">
        <f t="shared" si="2"/>
        <v xml:space="preserve"> </v>
      </c>
      <c r="DA22" s="126" t="str">
        <f t="shared" si="2"/>
        <v xml:space="preserve"> </v>
      </c>
      <c r="DB22" s="127" t="str">
        <f t="shared" si="2"/>
        <v xml:space="preserve"> </v>
      </c>
      <c r="DC22" s="128" t="str">
        <f t="shared" si="2"/>
        <v xml:space="preserve"> </v>
      </c>
      <c r="DD22" s="131" t="str">
        <f t="shared" si="2"/>
        <v xml:space="preserve"> </v>
      </c>
      <c r="DE22" s="125" t="str">
        <f t="shared" ref="DE22:DE37" si="7">IF(AZ22&gt;0,AZ22, $A$57)</f>
        <v xml:space="preserve"> </v>
      </c>
      <c r="DF22" s="126" t="str">
        <f t="shared" si="3"/>
        <v xml:space="preserve"> </v>
      </c>
      <c r="DG22" s="127" t="str">
        <f t="shared" si="3"/>
        <v xml:space="preserve"> </v>
      </c>
      <c r="DH22" s="128">
        <f t="shared" si="3"/>
        <v>1</v>
      </c>
      <c r="DI22" s="129" t="str">
        <f t="shared" si="3"/>
        <v xml:space="preserve"> </v>
      </c>
      <c r="DJ22" s="222"/>
      <c r="DK22" t="s">
        <v>84</v>
      </c>
      <c r="DL22">
        <v>70</v>
      </c>
      <c r="DM22" t="s">
        <v>84</v>
      </c>
    </row>
    <row r="23" spans="1:117" ht="13.5" customHeight="1" x14ac:dyDescent="0.25">
      <c r="A23" t="s">
        <v>69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 s="65">
        <f>VLOOKUP(A23,$DK$3:$DL$38,2,FALSE)</f>
        <v>50</v>
      </c>
      <c r="BF23" s="92" t="str">
        <f t="shared" si="1"/>
        <v>TS22</v>
      </c>
      <c r="BG23" s="93">
        <f t="shared" si="4"/>
        <v>1</v>
      </c>
      <c r="BH23" s="94">
        <f t="shared" si="4"/>
        <v>1</v>
      </c>
      <c r="BI23" s="95" t="str">
        <f t="shared" si="4"/>
        <v xml:space="preserve"> </v>
      </c>
      <c r="BJ23" s="96" t="str">
        <f t="shared" si="4"/>
        <v xml:space="preserve"> </v>
      </c>
      <c r="BK23" s="97" t="str">
        <f t="shared" si="4"/>
        <v xml:space="preserve"> </v>
      </c>
      <c r="BL23" s="98" t="str">
        <f t="shared" si="4"/>
        <v xml:space="preserve"> </v>
      </c>
      <c r="BM23" s="94">
        <f t="shared" si="4"/>
        <v>1</v>
      </c>
      <c r="BN23" s="95" t="str">
        <f t="shared" si="4"/>
        <v xml:space="preserve"> </v>
      </c>
      <c r="BO23" s="96" t="str">
        <f t="shared" si="4"/>
        <v xml:space="preserve"> </v>
      </c>
      <c r="BP23" s="99" t="str">
        <f t="shared" si="4"/>
        <v xml:space="preserve"> </v>
      </c>
      <c r="BQ23" s="93" t="str">
        <f t="shared" si="4"/>
        <v xml:space="preserve"> </v>
      </c>
      <c r="BR23" s="94" t="str">
        <f t="shared" si="4"/>
        <v xml:space="preserve"> </v>
      </c>
      <c r="BS23" s="95" t="str">
        <f t="shared" si="4"/>
        <v xml:space="preserve"> </v>
      </c>
      <c r="BT23" s="96" t="str">
        <f t="shared" si="4"/>
        <v xml:space="preserve"> </v>
      </c>
      <c r="BU23" s="97" t="str">
        <f t="shared" si="4"/>
        <v xml:space="preserve"> </v>
      </c>
      <c r="BV23" s="98" t="str">
        <f t="shared" ref="BV23:CK37" si="8">IF(Q23&gt;0,Q23, $A$57)</f>
        <v xml:space="preserve"> </v>
      </c>
      <c r="BW23" s="94" t="str">
        <f t="shared" si="5"/>
        <v xml:space="preserve"> </v>
      </c>
      <c r="BX23" s="95" t="str">
        <f t="shared" si="5"/>
        <v xml:space="preserve"> </v>
      </c>
      <c r="BY23" s="96" t="str">
        <f t="shared" si="5"/>
        <v xml:space="preserve"> </v>
      </c>
      <c r="BZ23" s="99" t="str">
        <f t="shared" si="5"/>
        <v xml:space="preserve"> </v>
      </c>
      <c r="CA23" s="93" t="str">
        <f t="shared" si="5"/>
        <v xml:space="preserve"> </v>
      </c>
      <c r="CB23" s="94" t="str">
        <f t="shared" si="5"/>
        <v xml:space="preserve"> </v>
      </c>
      <c r="CC23" s="95" t="str">
        <f t="shared" si="5"/>
        <v xml:space="preserve"> </v>
      </c>
      <c r="CD23" s="96" t="str">
        <f t="shared" si="5"/>
        <v xml:space="preserve"> </v>
      </c>
      <c r="CE23" s="97" t="str">
        <f t="shared" si="5"/>
        <v xml:space="preserve"> </v>
      </c>
      <c r="CF23" s="98" t="str">
        <f t="shared" si="5"/>
        <v xml:space="preserve"> </v>
      </c>
      <c r="CG23" s="94" t="str">
        <f t="shared" si="5"/>
        <v xml:space="preserve"> </v>
      </c>
      <c r="CH23" s="95" t="str">
        <f t="shared" si="5"/>
        <v xml:space="preserve"> </v>
      </c>
      <c r="CI23" s="96" t="str">
        <f t="shared" si="5"/>
        <v xml:space="preserve"> </v>
      </c>
      <c r="CJ23" s="99" t="str">
        <f t="shared" si="5"/>
        <v xml:space="preserve"> </v>
      </c>
      <c r="CK23" s="93" t="str">
        <f t="shared" si="5"/>
        <v xml:space="preserve"> </v>
      </c>
      <c r="CL23" s="94" t="str">
        <f t="shared" ref="CL23:CN37" si="9">IF(AG23&gt;0,AG23, $A$57)</f>
        <v xml:space="preserve"> </v>
      </c>
      <c r="CM23" s="95" t="str">
        <f t="shared" si="6"/>
        <v xml:space="preserve"> </v>
      </c>
      <c r="CN23" s="96" t="str">
        <f t="shared" si="6"/>
        <v xml:space="preserve"> </v>
      </c>
      <c r="CO23" s="97" t="str">
        <f t="shared" si="6"/>
        <v xml:space="preserve"> </v>
      </c>
      <c r="CP23" s="98" t="str">
        <f t="shared" si="6"/>
        <v xml:space="preserve"> </v>
      </c>
      <c r="CQ23" s="94" t="str">
        <f t="shared" si="6"/>
        <v xml:space="preserve"> </v>
      </c>
      <c r="CR23" s="95" t="str">
        <f t="shared" si="6"/>
        <v xml:space="preserve"> </v>
      </c>
      <c r="CS23" s="96" t="str">
        <f t="shared" si="6"/>
        <v xml:space="preserve"> </v>
      </c>
      <c r="CT23" s="99" t="str">
        <f t="shared" si="6"/>
        <v xml:space="preserve"> </v>
      </c>
      <c r="CU23" s="93" t="str">
        <f t="shared" si="6"/>
        <v xml:space="preserve"> </v>
      </c>
      <c r="CV23" s="94" t="str">
        <f t="shared" si="6"/>
        <v xml:space="preserve"> </v>
      </c>
      <c r="CW23" s="95" t="str">
        <f t="shared" si="6"/>
        <v xml:space="preserve"> </v>
      </c>
      <c r="CX23" s="96" t="str">
        <f t="shared" si="6"/>
        <v xml:space="preserve"> </v>
      </c>
      <c r="CY23" s="97" t="str">
        <f t="shared" si="6"/>
        <v xml:space="preserve"> </v>
      </c>
      <c r="CZ23" s="98" t="str">
        <f t="shared" si="6"/>
        <v xml:space="preserve"> </v>
      </c>
      <c r="DA23" s="94" t="str">
        <f t="shared" si="6"/>
        <v xml:space="preserve"> </v>
      </c>
      <c r="DB23" s="95" t="str">
        <f t="shared" si="6"/>
        <v xml:space="preserve"> </v>
      </c>
      <c r="DC23" s="96" t="str">
        <f t="shared" ref="DC23:DD37" si="10">IF(AX23&gt;0,AX23, $A$57)</f>
        <v xml:space="preserve"> </v>
      </c>
      <c r="DD23" s="99" t="str">
        <f t="shared" si="10"/>
        <v xml:space="preserve"> </v>
      </c>
      <c r="DE23" s="93" t="str">
        <f t="shared" si="7"/>
        <v xml:space="preserve"> </v>
      </c>
      <c r="DF23" s="94" t="str">
        <f t="shared" si="3"/>
        <v xml:space="preserve"> </v>
      </c>
      <c r="DG23" s="95" t="str">
        <f t="shared" si="3"/>
        <v xml:space="preserve"> </v>
      </c>
      <c r="DH23" s="96" t="str">
        <f t="shared" si="3"/>
        <v xml:space="preserve"> </v>
      </c>
      <c r="DI23" s="97" t="str">
        <f t="shared" si="3"/>
        <v xml:space="preserve"> </v>
      </c>
      <c r="DJ23" s="221" t="s">
        <v>102</v>
      </c>
      <c r="DK23" t="s">
        <v>73</v>
      </c>
      <c r="DL23">
        <v>60</v>
      </c>
      <c r="DM23" t="s">
        <v>73</v>
      </c>
    </row>
    <row r="24" spans="1:117" ht="13.5" customHeight="1" thickBot="1" x14ac:dyDescent="0.3">
      <c r="A24" t="s">
        <v>68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 s="65">
        <f>VLOOKUP(A24,$DK$3:$DL$38,2,FALSE)</f>
        <v>50</v>
      </c>
      <c r="BF24" s="108" t="str">
        <f t="shared" si="1"/>
        <v>TS21</v>
      </c>
      <c r="BG24" s="109" t="str">
        <f t="shared" ref="BG24:BU37" si="11">IF(B24&gt;0,B24, $A$57)</f>
        <v xml:space="preserve"> </v>
      </c>
      <c r="BH24" s="110">
        <f t="shared" si="11"/>
        <v>1</v>
      </c>
      <c r="BI24" s="111" t="str">
        <f t="shared" si="11"/>
        <v xml:space="preserve"> </v>
      </c>
      <c r="BJ24" s="112" t="str">
        <f t="shared" si="11"/>
        <v xml:space="preserve"> </v>
      </c>
      <c r="BK24" s="113">
        <f t="shared" si="11"/>
        <v>1</v>
      </c>
      <c r="BL24" s="114">
        <f t="shared" si="11"/>
        <v>1</v>
      </c>
      <c r="BM24" s="110">
        <f t="shared" si="11"/>
        <v>1</v>
      </c>
      <c r="BN24" s="111" t="str">
        <f t="shared" si="11"/>
        <v xml:space="preserve"> </v>
      </c>
      <c r="BO24" s="112" t="str">
        <f t="shared" si="11"/>
        <v xml:space="preserve"> </v>
      </c>
      <c r="BP24" s="115" t="str">
        <f t="shared" si="11"/>
        <v xml:space="preserve"> </v>
      </c>
      <c r="BQ24" s="109">
        <f t="shared" si="11"/>
        <v>1</v>
      </c>
      <c r="BR24" s="110" t="str">
        <f t="shared" si="11"/>
        <v xml:space="preserve"> </v>
      </c>
      <c r="BS24" s="111" t="str">
        <f t="shared" si="11"/>
        <v xml:space="preserve"> </v>
      </c>
      <c r="BT24" s="112" t="str">
        <f t="shared" si="11"/>
        <v xml:space="preserve"> </v>
      </c>
      <c r="BU24" s="113" t="str">
        <f t="shared" si="11"/>
        <v xml:space="preserve"> </v>
      </c>
      <c r="BV24" s="114" t="str">
        <f t="shared" si="8"/>
        <v xml:space="preserve"> </v>
      </c>
      <c r="BW24" s="110" t="str">
        <f t="shared" si="8"/>
        <v xml:space="preserve"> </v>
      </c>
      <c r="BX24" s="111" t="str">
        <f t="shared" si="8"/>
        <v xml:space="preserve"> </v>
      </c>
      <c r="BY24" s="112" t="str">
        <f t="shared" si="8"/>
        <v xml:space="preserve"> </v>
      </c>
      <c r="BZ24" s="115" t="str">
        <f t="shared" si="8"/>
        <v xml:space="preserve"> </v>
      </c>
      <c r="CA24" s="109" t="str">
        <f t="shared" si="8"/>
        <v xml:space="preserve"> </v>
      </c>
      <c r="CB24" s="110" t="str">
        <f t="shared" si="8"/>
        <v xml:space="preserve"> </v>
      </c>
      <c r="CC24" s="111" t="str">
        <f t="shared" si="8"/>
        <v xml:space="preserve"> </v>
      </c>
      <c r="CD24" s="112" t="str">
        <f t="shared" si="8"/>
        <v xml:space="preserve"> </v>
      </c>
      <c r="CE24" s="113" t="str">
        <f t="shared" si="8"/>
        <v xml:space="preserve"> </v>
      </c>
      <c r="CF24" s="114">
        <f t="shared" si="8"/>
        <v>1</v>
      </c>
      <c r="CG24" s="110" t="str">
        <f t="shared" si="8"/>
        <v xml:space="preserve"> </v>
      </c>
      <c r="CH24" s="111" t="str">
        <f t="shared" si="8"/>
        <v xml:space="preserve"> </v>
      </c>
      <c r="CI24" s="112" t="str">
        <f t="shared" si="8"/>
        <v xml:space="preserve"> </v>
      </c>
      <c r="CJ24" s="115" t="str">
        <f t="shared" si="8"/>
        <v xml:space="preserve"> </v>
      </c>
      <c r="CK24" s="109" t="str">
        <f t="shared" si="8"/>
        <v xml:space="preserve"> </v>
      </c>
      <c r="CL24" s="110" t="str">
        <f t="shared" si="9"/>
        <v xml:space="preserve"> </v>
      </c>
      <c r="CM24" s="111" t="str">
        <f t="shared" si="6"/>
        <v xml:space="preserve"> </v>
      </c>
      <c r="CN24" s="112" t="str">
        <f t="shared" si="6"/>
        <v xml:space="preserve"> </v>
      </c>
      <c r="CO24" s="113" t="str">
        <f t="shared" si="6"/>
        <v xml:space="preserve"> </v>
      </c>
      <c r="CP24" s="114" t="str">
        <f t="shared" si="6"/>
        <v xml:space="preserve"> </v>
      </c>
      <c r="CQ24" s="110" t="str">
        <f t="shared" si="6"/>
        <v xml:space="preserve"> </v>
      </c>
      <c r="CR24" s="111" t="str">
        <f t="shared" si="6"/>
        <v xml:space="preserve"> </v>
      </c>
      <c r="CS24" s="112" t="str">
        <f t="shared" si="6"/>
        <v xml:space="preserve"> </v>
      </c>
      <c r="CT24" s="115" t="str">
        <f t="shared" si="6"/>
        <v xml:space="preserve"> </v>
      </c>
      <c r="CU24" s="109">
        <f t="shared" si="6"/>
        <v>1</v>
      </c>
      <c r="CV24" s="110">
        <f t="shared" si="6"/>
        <v>1</v>
      </c>
      <c r="CW24" s="111" t="str">
        <f t="shared" si="6"/>
        <v xml:space="preserve"> </v>
      </c>
      <c r="CX24" s="112" t="str">
        <f t="shared" si="6"/>
        <v xml:space="preserve"> </v>
      </c>
      <c r="CY24" s="113" t="str">
        <f t="shared" si="6"/>
        <v xml:space="preserve"> </v>
      </c>
      <c r="CZ24" s="114" t="str">
        <f t="shared" si="6"/>
        <v xml:space="preserve"> </v>
      </c>
      <c r="DA24" s="110">
        <f t="shared" si="6"/>
        <v>2</v>
      </c>
      <c r="DB24" s="111" t="str">
        <f t="shared" si="6"/>
        <v xml:space="preserve"> </v>
      </c>
      <c r="DC24" s="112" t="str">
        <f t="shared" si="10"/>
        <v xml:space="preserve"> </v>
      </c>
      <c r="DD24" s="115" t="str">
        <f t="shared" si="10"/>
        <v xml:space="preserve"> </v>
      </c>
      <c r="DE24" s="109" t="str">
        <f t="shared" si="7"/>
        <v xml:space="preserve"> </v>
      </c>
      <c r="DF24" s="110">
        <f t="shared" si="3"/>
        <v>1</v>
      </c>
      <c r="DG24" s="111" t="str">
        <f t="shared" si="3"/>
        <v xml:space="preserve"> </v>
      </c>
      <c r="DH24" s="112" t="str">
        <f t="shared" si="3"/>
        <v xml:space="preserve"> </v>
      </c>
      <c r="DI24" s="113" t="str">
        <f t="shared" si="3"/>
        <v xml:space="preserve"> </v>
      </c>
      <c r="DJ24" s="223"/>
      <c r="DK24" t="s">
        <v>83</v>
      </c>
      <c r="DL24">
        <v>20</v>
      </c>
      <c r="DM24" t="s">
        <v>83</v>
      </c>
    </row>
    <row r="25" spans="1:117" ht="13.5" customHeight="1" x14ac:dyDescent="0.25">
      <c r="A25" t="s">
        <v>87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2</v>
      </c>
      <c r="X25">
        <v>0</v>
      </c>
      <c r="Y25">
        <v>2</v>
      </c>
      <c r="Z25">
        <v>0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1</v>
      </c>
      <c r="BD25">
        <v>0</v>
      </c>
      <c r="BE25" s="65">
        <f>VLOOKUP(A25,$DK$3:$DL$38,2,FALSE)</f>
        <v>20</v>
      </c>
      <c r="BF25" s="116" t="str">
        <f t="shared" si="1"/>
        <v>TS41</v>
      </c>
      <c r="BG25" s="117" t="str">
        <f t="shared" si="11"/>
        <v xml:space="preserve"> </v>
      </c>
      <c r="BH25" s="118">
        <f t="shared" si="11"/>
        <v>1</v>
      </c>
      <c r="BI25" s="119" t="str">
        <f t="shared" si="11"/>
        <v xml:space="preserve"> </v>
      </c>
      <c r="BJ25" s="120" t="str">
        <f t="shared" si="11"/>
        <v xml:space="preserve"> </v>
      </c>
      <c r="BK25" s="121">
        <f t="shared" si="11"/>
        <v>1</v>
      </c>
      <c r="BL25" s="122" t="str">
        <f t="shared" si="11"/>
        <v xml:space="preserve"> </v>
      </c>
      <c r="BM25" s="118">
        <f t="shared" si="11"/>
        <v>2</v>
      </c>
      <c r="BN25" s="119" t="str">
        <f t="shared" si="11"/>
        <v xml:space="preserve"> </v>
      </c>
      <c r="BO25" s="120" t="str">
        <f t="shared" si="11"/>
        <v xml:space="preserve"> </v>
      </c>
      <c r="BP25" s="123" t="str">
        <f t="shared" si="11"/>
        <v xml:space="preserve"> </v>
      </c>
      <c r="BQ25" s="117" t="str">
        <f t="shared" si="11"/>
        <v xml:space="preserve"> </v>
      </c>
      <c r="BR25" s="118" t="str">
        <f t="shared" si="11"/>
        <v xml:space="preserve"> </v>
      </c>
      <c r="BS25" s="119" t="str">
        <f t="shared" si="11"/>
        <v xml:space="preserve"> </v>
      </c>
      <c r="BT25" s="120" t="str">
        <f t="shared" si="11"/>
        <v xml:space="preserve"> </v>
      </c>
      <c r="BU25" s="121" t="str">
        <f t="shared" si="11"/>
        <v xml:space="preserve"> </v>
      </c>
      <c r="BV25" s="122">
        <f t="shared" si="8"/>
        <v>1</v>
      </c>
      <c r="BW25" s="118">
        <f t="shared" si="8"/>
        <v>1</v>
      </c>
      <c r="BX25" s="119" t="str">
        <f t="shared" si="8"/>
        <v xml:space="preserve"> </v>
      </c>
      <c r="BY25" s="120" t="str">
        <f t="shared" si="8"/>
        <v xml:space="preserve"> </v>
      </c>
      <c r="BZ25" s="123" t="str">
        <f t="shared" si="8"/>
        <v xml:space="preserve"> </v>
      </c>
      <c r="CA25" s="117" t="str">
        <f t="shared" si="8"/>
        <v xml:space="preserve"> </v>
      </c>
      <c r="CB25" s="118">
        <f t="shared" si="8"/>
        <v>2</v>
      </c>
      <c r="CC25" s="119" t="str">
        <f t="shared" si="8"/>
        <v xml:space="preserve"> </v>
      </c>
      <c r="CD25" s="120">
        <f t="shared" si="8"/>
        <v>2</v>
      </c>
      <c r="CE25" s="121" t="str">
        <f t="shared" si="8"/>
        <v xml:space="preserve"> </v>
      </c>
      <c r="CF25" s="122">
        <f t="shared" si="8"/>
        <v>1</v>
      </c>
      <c r="CG25" s="118">
        <f t="shared" si="8"/>
        <v>1</v>
      </c>
      <c r="CH25" s="119" t="str">
        <f t="shared" si="8"/>
        <v xml:space="preserve"> </v>
      </c>
      <c r="CI25" s="120" t="str">
        <f t="shared" si="8"/>
        <v xml:space="preserve"> </v>
      </c>
      <c r="CJ25" s="123" t="str">
        <f t="shared" si="8"/>
        <v xml:space="preserve"> </v>
      </c>
      <c r="CK25" s="117">
        <f t="shared" si="8"/>
        <v>1</v>
      </c>
      <c r="CL25" s="118">
        <f t="shared" si="9"/>
        <v>1</v>
      </c>
      <c r="CM25" s="119" t="str">
        <f t="shared" si="6"/>
        <v xml:space="preserve"> </v>
      </c>
      <c r="CN25" s="120" t="str">
        <f t="shared" si="6"/>
        <v xml:space="preserve"> </v>
      </c>
      <c r="CO25" s="121">
        <f t="shared" si="6"/>
        <v>1</v>
      </c>
      <c r="CP25" s="122" t="str">
        <f t="shared" si="6"/>
        <v xml:space="preserve"> </v>
      </c>
      <c r="CQ25" s="118">
        <f t="shared" si="6"/>
        <v>2</v>
      </c>
      <c r="CR25" s="119" t="str">
        <f t="shared" si="6"/>
        <v xml:space="preserve"> </v>
      </c>
      <c r="CS25" s="120" t="str">
        <f t="shared" si="6"/>
        <v xml:space="preserve"> </v>
      </c>
      <c r="CT25" s="123" t="str">
        <f t="shared" si="6"/>
        <v xml:space="preserve"> </v>
      </c>
      <c r="CU25" s="117" t="str">
        <f t="shared" si="6"/>
        <v xml:space="preserve"> </v>
      </c>
      <c r="CV25" s="118">
        <f t="shared" si="6"/>
        <v>1</v>
      </c>
      <c r="CW25" s="119" t="str">
        <f t="shared" si="6"/>
        <v xml:space="preserve"> </v>
      </c>
      <c r="CX25" s="120" t="str">
        <f t="shared" si="6"/>
        <v xml:space="preserve"> </v>
      </c>
      <c r="CY25" s="121">
        <f t="shared" si="6"/>
        <v>1</v>
      </c>
      <c r="CZ25" s="122" t="str">
        <f t="shared" si="6"/>
        <v xml:space="preserve"> </v>
      </c>
      <c r="DA25" s="118">
        <f t="shared" si="6"/>
        <v>1</v>
      </c>
      <c r="DB25" s="119" t="str">
        <f t="shared" si="6"/>
        <v xml:space="preserve"> </v>
      </c>
      <c r="DC25" s="120" t="str">
        <f t="shared" si="10"/>
        <v xml:space="preserve"> </v>
      </c>
      <c r="DD25" s="123">
        <f t="shared" si="10"/>
        <v>1</v>
      </c>
      <c r="DE25" s="117" t="str">
        <f t="shared" si="7"/>
        <v xml:space="preserve"> </v>
      </c>
      <c r="DF25" s="118">
        <f t="shared" si="3"/>
        <v>1</v>
      </c>
      <c r="DG25" s="119" t="str">
        <f t="shared" si="3"/>
        <v xml:space="preserve"> </v>
      </c>
      <c r="DH25" s="120">
        <f t="shared" si="3"/>
        <v>1</v>
      </c>
      <c r="DI25" s="121" t="str">
        <f t="shared" si="3"/>
        <v xml:space="preserve"> </v>
      </c>
      <c r="DJ25" s="222" t="s">
        <v>100</v>
      </c>
      <c r="DK25" t="s">
        <v>82</v>
      </c>
      <c r="DL25">
        <v>20</v>
      </c>
      <c r="DM25" t="s">
        <v>82</v>
      </c>
    </row>
    <row r="26" spans="1:117" ht="13.5" customHeight="1" x14ac:dyDescent="0.25">
      <c r="A26" t="s">
        <v>89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1</v>
      </c>
      <c r="AK26">
        <v>0</v>
      </c>
      <c r="AL26">
        <v>3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2</v>
      </c>
      <c r="AW26">
        <v>0</v>
      </c>
      <c r="AX26">
        <v>0</v>
      </c>
      <c r="AY26">
        <v>1</v>
      </c>
      <c r="AZ26">
        <v>0</v>
      </c>
      <c r="BA26">
        <v>2</v>
      </c>
      <c r="BB26">
        <v>0</v>
      </c>
      <c r="BC26">
        <v>0</v>
      </c>
      <c r="BD26">
        <v>0</v>
      </c>
      <c r="BE26" s="65">
        <f>VLOOKUP(A26,$DK$3:$DL$38,2,FALSE)</f>
        <v>20</v>
      </c>
      <c r="BF26" s="100" t="str">
        <f t="shared" si="1"/>
        <v>TS44</v>
      </c>
      <c r="BG26" s="101" t="str">
        <f t="shared" si="11"/>
        <v xml:space="preserve"> </v>
      </c>
      <c r="BH26" s="102">
        <f t="shared" si="11"/>
        <v>1</v>
      </c>
      <c r="BI26" s="103" t="str">
        <f t="shared" si="11"/>
        <v xml:space="preserve"> </v>
      </c>
      <c r="BJ26" s="104" t="str">
        <f t="shared" si="11"/>
        <v xml:space="preserve"> </v>
      </c>
      <c r="BK26" s="105" t="str">
        <f t="shared" si="11"/>
        <v xml:space="preserve"> </v>
      </c>
      <c r="BL26" s="106" t="str">
        <f t="shared" si="11"/>
        <v xml:space="preserve"> </v>
      </c>
      <c r="BM26" s="102">
        <f t="shared" si="11"/>
        <v>2</v>
      </c>
      <c r="BN26" s="103" t="str">
        <f t="shared" si="11"/>
        <v xml:space="preserve"> </v>
      </c>
      <c r="BO26" s="104" t="str">
        <f t="shared" si="11"/>
        <v xml:space="preserve"> </v>
      </c>
      <c r="BP26" s="107" t="str">
        <f t="shared" si="11"/>
        <v xml:space="preserve"> </v>
      </c>
      <c r="BQ26" s="101">
        <f t="shared" si="11"/>
        <v>1</v>
      </c>
      <c r="BR26" s="102">
        <f t="shared" si="11"/>
        <v>1</v>
      </c>
      <c r="BS26" s="103" t="str">
        <f t="shared" si="11"/>
        <v xml:space="preserve"> </v>
      </c>
      <c r="BT26" s="104" t="str">
        <f t="shared" si="11"/>
        <v xml:space="preserve"> </v>
      </c>
      <c r="BU26" s="105" t="str">
        <f t="shared" si="11"/>
        <v xml:space="preserve"> </v>
      </c>
      <c r="BV26" s="106" t="str">
        <f t="shared" si="8"/>
        <v xml:space="preserve"> </v>
      </c>
      <c r="BW26" s="102">
        <f t="shared" si="8"/>
        <v>1</v>
      </c>
      <c r="BX26" s="103" t="str">
        <f t="shared" si="8"/>
        <v xml:space="preserve"> </v>
      </c>
      <c r="BY26" s="104" t="str">
        <f t="shared" si="8"/>
        <v xml:space="preserve"> </v>
      </c>
      <c r="BZ26" s="107" t="str">
        <f t="shared" si="8"/>
        <v xml:space="preserve"> </v>
      </c>
      <c r="CA26" s="101" t="str">
        <f t="shared" si="8"/>
        <v xml:space="preserve"> </v>
      </c>
      <c r="CB26" s="102">
        <f t="shared" si="8"/>
        <v>3</v>
      </c>
      <c r="CC26" s="103" t="str">
        <f t="shared" si="8"/>
        <v xml:space="preserve"> </v>
      </c>
      <c r="CD26" s="104" t="str">
        <f t="shared" si="8"/>
        <v xml:space="preserve"> </v>
      </c>
      <c r="CE26" s="105" t="str">
        <f t="shared" si="8"/>
        <v xml:space="preserve"> </v>
      </c>
      <c r="CF26" s="106" t="str">
        <f t="shared" si="8"/>
        <v xml:space="preserve"> </v>
      </c>
      <c r="CG26" s="102" t="str">
        <f t="shared" si="8"/>
        <v xml:space="preserve"> </v>
      </c>
      <c r="CH26" s="103" t="str">
        <f t="shared" si="8"/>
        <v xml:space="preserve"> </v>
      </c>
      <c r="CI26" s="104" t="str">
        <f t="shared" si="8"/>
        <v xml:space="preserve"> </v>
      </c>
      <c r="CJ26" s="107" t="str">
        <f t="shared" si="8"/>
        <v xml:space="preserve"> </v>
      </c>
      <c r="CK26" s="101" t="str">
        <f t="shared" si="8"/>
        <v xml:space="preserve"> </v>
      </c>
      <c r="CL26" s="102">
        <f t="shared" si="9"/>
        <v>1</v>
      </c>
      <c r="CM26" s="103" t="str">
        <f t="shared" si="6"/>
        <v xml:space="preserve"> </v>
      </c>
      <c r="CN26" s="104" t="str">
        <f t="shared" si="6"/>
        <v xml:space="preserve"> </v>
      </c>
      <c r="CO26" s="105">
        <f t="shared" si="6"/>
        <v>1</v>
      </c>
      <c r="CP26" s="106" t="str">
        <f t="shared" si="6"/>
        <v xml:space="preserve"> </v>
      </c>
      <c r="CQ26" s="102">
        <f t="shared" si="6"/>
        <v>3</v>
      </c>
      <c r="CR26" s="103" t="str">
        <f t="shared" si="6"/>
        <v xml:space="preserve"> </v>
      </c>
      <c r="CS26" s="104" t="str">
        <f t="shared" si="6"/>
        <v xml:space="preserve"> </v>
      </c>
      <c r="CT26" s="107">
        <f t="shared" si="6"/>
        <v>1</v>
      </c>
      <c r="CU26" s="101" t="str">
        <f t="shared" si="6"/>
        <v xml:space="preserve"> </v>
      </c>
      <c r="CV26" s="102" t="str">
        <f t="shared" si="6"/>
        <v xml:space="preserve"> </v>
      </c>
      <c r="CW26" s="103" t="str">
        <f t="shared" si="6"/>
        <v xml:space="preserve"> </v>
      </c>
      <c r="CX26" s="104" t="str">
        <f t="shared" si="6"/>
        <v xml:space="preserve"> </v>
      </c>
      <c r="CY26" s="105" t="str">
        <f t="shared" si="6"/>
        <v xml:space="preserve"> </v>
      </c>
      <c r="CZ26" s="106" t="str">
        <f t="shared" si="6"/>
        <v xml:space="preserve"> </v>
      </c>
      <c r="DA26" s="102">
        <f t="shared" si="6"/>
        <v>2</v>
      </c>
      <c r="DB26" s="103" t="str">
        <f t="shared" si="6"/>
        <v xml:space="preserve"> </v>
      </c>
      <c r="DC26" s="104" t="str">
        <f t="shared" si="10"/>
        <v xml:space="preserve"> </v>
      </c>
      <c r="DD26" s="107">
        <f t="shared" si="10"/>
        <v>1</v>
      </c>
      <c r="DE26" s="101" t="str">
        <f t="shared" si="7"/>
        <v xml:space="preserve"> </v>
      </c>
      <c r="DF26" s="102">
        <f t="shared" si="3"/>
        <v>2</v>
      </c>
      <c r="DG26" s="103" t="str">
        <f t="shared" si="3"/>
        <v xml:space="preserve"> </v>
      </c>
      <c r="DH26" s="104" t="str">
        <f t="shared" si="3"/>
        <v xml:space="preserve"> </v>
      </c>
      <c r="DI26" s="105" t="str">
        <f t="shared" si="3"/>
        <v xml:space="preserve"> </v>
      </c>
      <c r="DJ26" s="222"/>
      <c r="DK26" t="s">
        <v>72</v>
      </c>
      <c r="DL26">
        <v>70</v>
      </c>
      <c r="DM26" t="s">
        <v>72</v>
      </c>
    </row>
    <row r="27" spans="1:117" ht="13.5" customHeight="1" x14ac:dyDescent="0.25">
      <c r="A27" t="s">
        <v>70</v>
      </c>
      <c r="B27">
        <v>0</v>
      </c>
      <c r="C27">
        <v>2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 s="65">
        <f>VLOOKUP(A27,$DK$3:$DL$38,2,FALSE)</f>
        <v>20</v>
      </c>
      <c r="BF27" s="100" t="str">
        <f t="shared" si="1"/>
        <v>TS23</v>
      </c>
      <c r="BG27" s="101" t="str">
        <f t="shared" si="11"/>
        <v xml:space="preserve"> </v>
      </c>
      <c r="BH27" s="102">
        <f t="shared" si="11"/>
        <v>2</v>
      </c>
      <c r="BI27" s="103" t="str">
        <f t="shared" si="11"/>
        <v xml:space="preserve"> </v>
      </c>
      <c r="BJ27" s="104">
        <f t="shared" si="11"/>
        <v>1</v>
      </c>
      <c r="BK27" s="105" t="str">
        <f t="shared" si="11"/>
        <v xml:space="preserve"> </v>
      </c>
      <c r="BL27" s="106" t="str">
        <f t="shared" si="11"/>
        <v xml:space="preserve"> </v>
      </c>
      <c r="BM27" s="102">
        <f t="shared" si="11"/>
        <v>1</v>
      </c>
      <c r="BN27" s="103" t="str">
        <f t="shared" si="11"/>
        <v xml:space="preserve"> </v>
      </c>
      <c r="BO27" s="104">
        <f t="shared" si="11"/>
        <v>1</v>
      </c>
      <c r="BP27" s="107" t="str">
        <f t="shared" si="11"/>
        <v xml:space="preserve"> </v>
      </c>
      <c r="BQ27" s="101" t="str">
        <f t="shared" si="11"/>
        <v xml:space="preserve"> </v>
      </c>
      <c r="BR27" s="102">
        <f t="shared" si="11"/>
        <v>1</v>
      </c>
      <c r="BS27" s="103" t="str">
        <f t="shared" si="11"/>
        <v xml:space="preserve"> </v>
      </c>
      <c r="BT27" s="104">
        <f t="shared" si="11"/>
        <v>1</v>
      </c>
      <c r="BU27" s="105" t="str">
        <f t="shared" si="11"/>
        <v xml:space="preserve"> </v>
      </c>
      <c r="BV27" s="106" t="str">
        <f t="shared" si="8"/>
        <v xml:space="preserve"> </v>
      </c>
      <c r="BW27" s="102">
        <f t="shared" si="8"/>
        <v>1</v>
      </c>
      <c r="BX27" s="103" t="str">
        <f t="shared" si="8"/>
        <v xml:space="preserve"> </v>
      </c>
      <c r="BY27" s="104" t="str">
        <f t="shared" si="8"/>
        <v xml:space="preserve"> </v>
      </c>
      <c r="BZ27" s="107" t="str">
        <f t="shared" si="8"/>
        <v xml:space="preserve"> </v>
      </c>
      <c r="CA27" s="101" t="str">
        <f t="shared" si="8"/>
        <v xml:space="preserve"> </v>
      </c>
      <c r="CB27" s="102">
        <f t="shared" si="8"/>
        <v>1</v>
      </c>
      <c r="CC27" s="103">
        <f t="shared" si="8"/>
        <v>1</v>
      </c>
      <c r="CD27" s="104">
        <f t="shared" si="8"/>
        <v>1</v>
      </c>
      <c r="CE27" s="105" t="str">
        <f t="shared" si="8"/>
        <v xml:space="preserve"> </v>
      </c>
      <c r="CF27" s="106" t="str">
        <f t="shared" si="8"/>
        <v xml:space="preserve"> </v>
      </c>
      <c r="CG27" s="102">
        <f t="shared" si="8"/>
        <v>1</v>
      </c>
      <c r="CH27" s="103" t="str">
        <f t="shared" si="8"/>
        <v xml:space="preserve"> </v>
      </c>
      <c r="CI27" s="104">
        <f t="shared" si="8"/>
        <v>1</v>
      </c>
      <c r="CJ27" s="107" t="str">
        <f t="shared" si="8"/>
        <v xml:space="preserve"> </v>
      </c>
      <c r="CK27" s="101" t="str">
        <f t="shared" si="8"/>
        <v xml:space="preserve"> </v>
      </c>
      <c r="CL27" s="102">
        <f t="shared" si="9"/>
        <v>1</v>
      </c>
      <c r="CM27" s="103" t="str">
        <f t="shared" si="6"/>
        <v xml:space="preserve"> </v>
      </c>
      <c r="CN27" s="104" t="str">
        <f t="shared" si="6"/>
        <v xml:space="preserve"> </v>
      </c>
      <c r="CO27" s="105">
        <f t="shared" si="6"/>
        <v>1</v>
      </c>
      <c r="CP27" s="106" t="str">
        <f t="shared" si="6"/>
        <v xml:space="preserve"> </v>
      </c>
      <c r="CQ27" s="102">
        <f t="shared" si="6"/>
        <v>1</v>
      </c>
      <c r="CR27" s="103">
        <f t="shared" si="6"/>
        <v>1</v>
      </c>
      <c r="CS27" s="104">
        <f t="shared" si="6"/>
        <v>1</v>
      </c>
      <c r="CT27" s="107">
        <f t="shared" si="6"/>
        <v>1</v>
      </c>
      <c r="CU27" s="101">
        <f t="shared" si="6"/>
        <v>1</v>
      </c>
      <c r="CV27" s="102">
        <f t="shared" si="6"/>
        <v>1</v>
      </c>
      <c r="CW27" s="103" t="str">
        <f t="shared" si="6"/>
        <v xml:space="preserve"> </v>
      </c>
      <c r="CX27" s="104" t="str">
        <f t="shared" si="6"/>
        <v xml:space="preserve"> </v>
      </c>
      <c r="CY27" s="105" t="str">
        <f t="shared" si="6"/>
        <v xml:space="preserve"> </v>
      </c>
      <c r="CZ27" s="106" t="str">
        <f t="shared" si="6"/>
        <v xml:space="preserve"> </v>
      </c>
      <c r="DA27" s="102">
        <f t="shared" si="6"/>
        <v>2</v>
      </c>
      <c r="DB27" s="103" t="str">
        <f t="shared" si="6"/>
        <v xml:space="preserve"> </v>
      </c>
      <c r="DC27" s="104" t="str">
        <f t="shared" si="10"/>
        <v xml:space="preserve"> </v>
      </c>
      <c r="DD27" s="107" t="str">
        <f t="shared" si="10"/>
        <v xml:space="preserve"> </v>
      </c>
      <c r="DE27" s="101" t="str">
        <f t="shared" si="7"/>
        <v xml:space="preserve"> </v>
      </c>
      <c r="DF27" s="102" t="str">
        <f t="shared" si="3"/>
        <v xml:space="preserve"> </v>
      </c>
      <c r="DG27" s="103" t="str">
        <f t="shared" si="3"/>
        <v xml:space="preserve"> </v>
      </c>
      <c r="DH27" s="104" t="str">
        <f t="shared" si="3"/>
        <v xml:space="preserve"> </v>
      </c>
      <c r="DI27" s="105" t="str">
        <f t="shared" si="3"/>
        <v xml:space="preserve"> </v>
      </c>
      <c r="DJ27" s="222"/>
      <c r="DK27" t="s">
        <v>69</v>
      </c>
      <c r="DL27">
        <v>50</v>
      </c>
      <c r="DM27" t="s">
        <v>69</v>
      </c>
    </row>
    <row r="28" spans="1:117" ht="13.5" customHeight="1" x14ac:dyDescent="0.25">
      <c r="A28" t="s">
        <v>63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2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2</v>
      </c>
      <c r="AM28">
        <v>0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 s="65">
        <f>VLOOKUP(A28,$DK$3:$DL$38,2,FALSE)</f>
        <v>20</v>
      </c>
      <c r="BF28" s="100" t="str">
        <f t="shared" si="1"/>
        <v>TS16</v>
      </c>
      <c r="BG28" s="101" t="str">
        <f t="shared" si="11"/>
        <v xml:space="preserve"> </v>
      </c>
      <c r="BH28" s="102">
        <f t="shared" si="11"/>
        <v>1</v>
      </c>
      <c r="BI28" s="103" t="str">
        <f t="shared" si="11"/>
        <v xml:space="preserve"> </v>
      </c>
      <c r="BJ28" s="104" t="str">
        <f t="shared" si="11"/>
        <v xml:space="preserve"> </v>
      </c>
      <c r="BK28" s="105" t="str">
        <f t="shared" si="11"/>
        <v xml:space="preserve"> </v>
      </c>
      <c r="BL28" s="106">
        <f t="shared" si="11"/>
        <v>1</v>
      </c>
      <c r="BM28" s="102">
        <f t="shared" si="11"/>
        <v>1</v>
      </c>
      <c r="BN28" s="103" t="str">
        <f t="shared" si="11"/>
        <v xml:space="preserve"> </v>
      </c>
      <c r="BO28" s="104" t="str">
        <f t="shared" si="11"/>
        <v xml:space="preserve"> </v>
      </c>
      <c r="BP28" s="107" t="str">
        <f t="shared" si="11"/>
        <v xml:space="preserve"> </v>
      </c>
      <c r="BQ28" s="101" t="str">
        <f t="shared" si="11"/>
        <v xml:space="preserve"> </v>
      </c>
      <c r="BR28" s="102">
        <f t="shared" si="11"/>
        <v>1</v>
      </c>
      <c r="BS28" s="103" t="str">
        <f t="shared" si="11"/>
        <v xml:space="preserve"> </v>
      </c>
      <c r="BT28" s="104" t="str">
        <f t="shared" si="11"/>
        <v xml:space="preserve"> </v>
      </c>
      <c r="BU28" s="105" t="str">
        <f t="shared" si="11"/>
        <v xml:space="preserve"> </v>
      </c>
      <c r="BV28" s="106" t="str">
        <f t="shared" si="8"/>
        <v xml:space="preserve"> </v>
      </c>
      <c r="BW28" s="102">
        <f t="shared" si="8"/>
        <v>1</v>
      </c>
      <c r="BX28" s="103" t="str">
        <f t="shared" si="8"/>
        <v xml:space="preserve"> </v>
      </c>
      <c r="BY28" s="104" t="str">
        <f t="shared" si="8"/>
        <v xml:space="preserve"> </v>
      </c>
      <c r="BZ28" s="107" t="str">
        <f t="shared" si="8"/>
        <v xml:space="preserve"> </v>
      </c>
      <c r="CA28" s="101" t="str">
        <f t="shared" si="8"/>
        <v xml:space="preserve"> </v>
      </c>
      <c r="CB28" s="102">
        <f t="shared" si="8"/>
        <v>2</v>
      </c>
      <c r="CC28" s="103" t="str">
        <f t="shared" si="8"/>
        <v xml:space="preserve"> </v>
      </c>
      <c r="CD28" s="104" t="str">
        <f t="shared" si="8"/>
        <v xml:space="preserve"> </v>
      </c>
      <c r="CE28" s="105" t="str">
        <f t="shared" si="8"/>
        <v xml:space="preserve"> </v>
      </c>
      <c r="CF28" s="106">
        <f t="shared" si="8"/>
        <v>1</v>
      </c>
      <c r="CG28" s="102" t="str">
        <f t="shared" si="8"/>
        <v xml:space="preserve"> </v>
      </c>
      <c r="CH28" s="103" t="str">
        <f t="shared" si="8"/>
        <v xml:space="preserve"> </v>
      </c>
      <c r="CI28" s="104" t="str">
        <f t="shared" si="8"/>
        <v xml:space="preserve"> </v>
      </c>
      <c r="CJ28" s="107" t="str">
        <f t="shared" si="8"/>
        <v xml:space="preserve"> </v>
      </c>
      <c r="CK28" s="101" t="str">
        <f t="shared" si="8"/>
        <v xml:space="preserve"> </v>
      </c>
      <c r="CL28" s="102">
        <f t="shared" si="9"/>
        <v>1</v>
      </c>
      <c r="CM28" s="103" t="str">
        <f t="shared" si="6"/>
        <v xml:space="preserve"> </v>
      </c>
      <c r="CN28" s="104" t="str">
        <f t="shared" si="6"/>
        <v xml:space="preserve"> </v>
      </c>
      <c r="CO28" s="105">
        <f t="shared" si="6"/>
        <v>1</v>
      </c>
      <c r="CP28" s="106" t="str">
        <f t="shared" si="6"/>
        <v xml:space="preserve"> </v>
      </c>
      <c r="CQ28" s="102">
        <f t="shared" si="6"/>
        <v>2</v>
      </c>
      <c r="CR28" s="103" t="str">
        <f t="shared" si="6"/>
        <v xml:space="preserve"> </v>
      </c>
      <c r="CS28" s="104" t="str">
        <f t="shared" si="6"/>
        <v xml:space="preserve"> </v>
      </c>
      <c r="CT28" s="107">
        <f t="shared" si="6"/>
        <v>1</v>
      </c>
      <c r="CU28" s="101" t="str">
        <f t="shared" si="6"/>
        <v xml:space="preserve"> </v>
      </c>
      <c r="CV28" s="102">
        <f t="shared" si="6"/>
        <v>1</v>
      </c>
      <c r="CW28" s="103" t="str">
        <f t="shared" si="6"/>
        <v xml:space="preserve"> </v>
      </c>
      <c r="CX28" s="104" t="str">
        <f t="shared" si="6"/>
        <v xml:space="preserve"> </v>
      </c>
      <c r="CY28" s="105" t="str">
        <f t="shared" si="6"/>
        <v xml:space="preserve"> </v>
      </c>
      <c r="CZ28" s="106" t="str">
        <f t="shared" si="6"/>
        <v xml:space="preserve"> </v>
      </c>
      <c r="DA28" s="102">
        <f t="shared" si="6"/>
        <v>1</v>
      </c>
      <c r="DB28" s="103" t="str">
        <f t="shared" si="6"/>
        <v xml:space="preserve"> </v>
      </c>
      <c r="DC28" s="104" t="str">
        <f t="shared" si="10"/>
        <v xml:space="preserve"> </v>
      </c>
      <c r="DD28" s="107" t="str">
        <f t="shared" si="10"/>
        <v xml:space="preserve"> </v>
      </c>
      <c r="DE28" s="101" t="str">
        <f t="shared" si="7"/>
        <v xml:space="preserve"> </v>
      </c>
      <c r="DF28" s="102">
        <f t="shared" si="3"/>
        <v>1</v>
      </c>
      <c r="DG28" s="103" t="str">
        <f t="shared" si="3"/>
        <v xml:space="preserve"> </v>
      </c>
      <c r="DH28" s="104" t="str">
        <f t="shared" si="3"/>
        <v xml:space="preserve"> </v>
      </c>
      <c r="DI28" s="105" t="str">
        <f t="shared" si="3"/>
        <v xml:space="preserve"> </v>
      </c>
      <c r="DJ28" s="222"/>
      <c r="DK28" t="s">
        <v>67</v>
      </c>
      <c r="DL28">
        <v>70</v>
      </c>
      <c r="DM28" t="s">
        <v>67</v>
      </c>
    </row>
    <row r="29" spans="1:117" ht="13.5" customHeight="1" x14ac:dyDescent="0.25">
      <c r="A29" t="s">
        <v>82</v>
      </c>
      <c r="B29">
        <v>0</v>
      </c>
      <c r="C29">
        <v>1</v>
      </c>
      <c r="D29">
        <v>0</v>
      </c>
      <c r="E29">
        <v>2</v>
      </c>
      <c r="F29">
        <v>1</v>
      </c>
      <c r="G29">
        <v>0</v>
      </c>
      <c r="H29">
        <v>2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 s="65">
        <f>VLOOKUP(A29,$DK$3:$DL$38,2,FALSE)</f>
        <v>20</v>
      </c>
      <c r="BF29" s="100" t="str">
        <f t="shared" si="1"/>
        <v>TS36</v>
      </c>
      <c r="BG29" s="101" t="str">
        <f t="shared" si="11"/>
        <v xml:space="preserve"> </v>
      </c>
      <c r="BH29" s="102">
        <f t="shared" si="11"/>
        <v>1</v>
      </c>
      <c r="BI29" s="103" t="str">
        <f t="shared" si="11"/>
        <v xml:space="preserve"> </v>
      </c>
      <c r="BJ29" s="104">
        <f t="shared" si="11"/>
        <v>2</v>
      </c>
      <c r="BK29" s="105">
        <f t="shared" si="11"/>
        <v>1</v>
      </c>
      <c r="BL29" s="106" t="str">
        <f t="shared" si="11"/>
        <v xml:space="preserve"> </v>
      </c>
      <c r="BM29" s="102">
        <f t="shared" si="11"/>
        <v>2</v>
      </c>
      <c r="BN29" s="103" t="str">
        <f t="shared" si="11"/>
        <v xml:space="preserve"> </v>
      </c>
      <c r="BO29" s="104">
        <f t="shared" si="11"/>
        <v>1</v>
      </c>
      <c r="BP29" s="107" t="str">
        <f t="shared" si="11"/>
        <v xml:space="preserve"> </v>
      </c>
      <c r="BQ29" s="101" t="str">
        <f t="shared" si="11"/>
        <v xml:space="preserve"> </v>
      </c>
      <c r="BR29" s="102" t="str">
        <f t="shared" si="11"/>
        <v xml:space="preserve"> </v>
      </c>
      <c r="BS29" s="103" t="str">
        <f t="shared" si="11"/>
        <v xml:space="preserve"> </v>
      </c>
      <c r="BT29" s="104" t="str">
        <f t="shared" si="11"/>
        <v xml:space="preserve"> </v>
      </c>
      <c r="BU29" s="105" t="str">
        <f t="shared" si="11"/>
        <v xml:space="preserve"> </v>
      </c>
      <c r="BV29" s="106" t="str">
        <f t="shared" si="8"/>
        <v xml:space="preserve"> </v>
      </c>
      <c r="BW29" s="102">
        <f t="shared" si="8"/>
        <v>1</v>
      </c>
      <c r="BX29" s="103" t="str">
        <f t="shared" si="8"/>
        <v xml:space="preserve"> </v>
      </c>
      <c r="BY29" s="104" t="str">
        <f t="shared" si="8"/>
        <v xml:space="preserve"> </v>
      </c>
      <c r="BZ29" s="107" t="str">
        <f t="shared" si="8"/>
        <v xml:space="preserve"> </v>
      </c>
      <c r="CA29" s="101" t="str">
        <f t="shared" si="8"/>
        <v xml:space="preserve"> </v>
      </c>
      <c r="CB29" s="102">
        <f t="shared" si="8"/>
        <v>1</v>
      </c>
      <c r="CC29" s="103" t="str">
        <f t="shared" si="8"/>
        <v xml:space="preserve"> </v>
      </c>
      <c r="CD29" s="104">
        <f t="shared" si="8"/>
        <v>1</v>
      </c>
      <c r="CE29" s="105" t="str">
        <f t="shared" si="8"/>
        <v xml:space="preserve"> </v>
      </c>
      <c r="CF29" s="106" t="str">
        <f t="shared" si="8"/>
        <v xml:space="preserve"> </v>
      </c>
      <c r="CG29" s="102" t="str">
        <f t="shared" si="8"/>
        <v xml:space="preserve"> </v>
      </c>
      <c r="CH29" s="103" t="str">
        <f t="shared" si="8"/>
        <v xml:space="preserve"> </v>
      </c>
      <c r="CI29" s="104">
        <f t="shared" si="8"/>
        <v>2</v>
      </c>
      <c r="CJ29" s="107" t="str">
        <f t="shared" si="8"/>
        <v xml:space="preserve"> </v>
      </c>
      <c r="CK29" s="101" t="str">
        <f t="shared" si="8"/>
        <v xml:space="preserve"> </v>
      </c>
      <c r="CL29" s="102">
        <f t="shared" si="9"/>
        <v>1</v>
      </c>
      <c r="CM29" s="103" t="str">
        <f t="shared" si="6"/>
        <v xml:space="preserve"> </v>
      </c>
      <c r="CN29" s="104" t="str">
        <f t="shared" si="6"/>
        <v xml:space="preserve"> </v>
      </c>
      <c r="CO29" s="105">
        <f t="shared" si="6"/>
        <v>1</v>
      </c>
      <c r="CP29" s="106" t="str">
        <f t="shared" si="6"/>
        <v xml:space="preserve"> </v>
      </c>
      <c r="CQ29" s="102">
        <f t="shared" si="6"/>
        <v>1</v>
      </c>
      <c r="CR29" s="103" t="str">
        <f t="shared" si="6"/>
        <v xml:space="preserve"> </v>
      </c>
      <c r="CS29" s="104">
        <f t="shared" si="6"/>
        <v>1</v>
      </c>
      <c r="CT29" s="107">
        <f t="shared" si="6"/>
        <v>1</v>
      </c>
      <c r="CU29" s="101" t="str">
        <f t="shared" si="6"/>
        <v xml:space="preserve"> </v>
      </c>
      <c r="CV29" s="102" t="str">
        <f t="shared" si="6"/>
        <v xml:space="preserve"> </v>
      </c>
      <c r="CW29" s="103" t="str">
        <f t="shared" si="6"/>
        <v xml:space="preserve"> </v>
      </c>
      <c r="CX29" s="104" t="str">
        <f t="shared" si="6"/>
        <v xml:space="preserve"> </v>
      </c>
      <c r="CY29" s="105" t="str">
        <f t="shared" si="6"/>
        <v xml:space="preserve"> </v>
      </c>
      <c r="CZ29" s="106" t="str">
        <f t="shared" si="6"/>
        <v xml:space="preserve"> </v>
      </c>
      <c r="DA29" s="102">
        <f t="shared" si="6"/>
        <v>1</v>
      </c>
      <c r="DB29" s="103" t="str">
        <f t="shared" si="6"/>
        <v xml:space="preserve"> </v>
      </c>
      <c r="DC29" s="104">
        <f t="shared" si="10"/>
        <v>1</v>
      </c>
      <c r="DD29" s="107">
        <f t="shared" si="10"/>
        <v>1</v>
      </c>
      <c r="DE29" s="101" t="str">
        <f t="shared" si="7"/>
        <v xml:space="preserve"> </v>
      </c>
      <c r="DF29" s="102" t="str">
        <f t="shared" si="3"/>
        <v xml:space="preserve"> </v>
      </c>
      <c r="DG29" s="103" t="str">
        <f t="shared" si="3"/>
        <v xml:space="preserve"> </v>
      </c>
      <c r="DH29" s="104" t="str">
        <f t="shared" si="3"/>
        <v xml:space="preserve"> </v>
      </c>
      <c r="DI29" s="105" t="str">
        <f t="shared" si="3"/>
        <v xml:space="preserve"> </v>
      </c>
      <c r="DJ29" s="222"/>
      <c r="DK29" t="s">
        <v>93</v>
      </c>
      <c r="DL29">
        <v>70</v>
      </c>
      <c r="DM29" t="s">
        <v>93</v>
      </c>
    </row>
    <row r="30" spans="1:117" ht="13.5" customHeight="1" x14ac:dyDescent="0.25">
      <c r="A30" t="s">
        <v>74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0</v>
      </c>
      <c r="AX30">
        <v>0</v>
      </c>
      <c r="AY30">
        <v>1</v>
      </c>
      <c r="AZ30">
        <v>0</v>
      </c>
      <c r="BA30">
        <v>2</v>
      </c>
      <c r="BB30">
        <v>0</v>
      </c>
      <c r="BC30">
        <v>1</v>
      </c>
      <c r="BD30">
        <v>0</v>
      </c>
      <c r="BE30" s="65">
        <f>VLOOKUP(A30,$DK$3:$DL$38,2,FALSE)</f>
        <v>20</v>
      </c>
      <c r="BF30" s="100" t="str">
        <f t="shared" si="1"/>
        <v>TS28</v>
      </c>
      <c r="BG30" s="101">
        <f t="shared" si="11"/>
        <v>1</v>
      </c>
      <c r="BH30" s="102" t="str">
        <f t="shared" si="11"/>
        <v xml:space="preserve"> </v>
      </c>
      <c r="BI30" s="103" t="str">
        <f t="shared" si="11"/>
        <v xml:space="preserve"> </v>
      </c>
      <c r="BJ30" s="104" t="str">
        <f t="shared" si="11"/>
        <v xml:space="preserve"> </v>
      </c>
      <c r="BK30" s="105" t="str">
        <f t="shared" si="11"/>
        <v xml:space="preserve"> </v>
      </c>
      <c r="BL30" s="106" t="str">
        <f t="shared" si="11"/>
        <v xml:space="preserve"> </v>
      </c>
      <c r="BM30" s="102">
        <f t="shared" si="11"/>
        <v>2</v>
      </c>
      <c r="BN30" s="103" t="str">
        <f t="shared" si="11"/>
        <v xml:space="preserve"> </v>
      </c>
      <c r="BO30" s="104" t="str">
        <f t="shared" si="11"/>
        <v xml:space="preserve"> </v>
      </c>
      <c r="BP30" s="107" t="str">
        <f t="shared" si="11"/>
        <v xml:space="preserve"> </v>
      </c>
      <c r="BQ30" s="101" t="str">
        <f t="shared" si="11"/>
        <v xml:space="preserve"> </v>
      </c>
      <c r="BR30" s="102">
        <f t="shared" si="11"/>
        <v>1</v>
      </c>
      <c r="BS30" s="103" t="str">
        <f t="shared" si="11"/>
        <v xml:space="preserve"> </v>
      </c>
      <c r="BT30" s="104">
        <f t="shared" si="11"/>
        <v>2</v>
      </c>
      <c r="BU30" s="105" t="str">
        <f t="shared" si="11"/>
        <v xml:space="preserve"> </v>
      </c>
      <c r="BV30" s="106" t="str">
        <f t="shared" si="8"/>
        <v xml:space="preserve"> </v>
      </c>
      <c r="BW30" s="102">
        <f t="shared" si="8"/>
        <v>1</v>
      </c>
      <c r="BX30" s="103" t="str">
        <f t="shared" si="8"/>
        <v xml:space="preserve"> </v>
      </c>
      <c r="BY30" s="104" t="str">
        <f t="shared" si="8"/>
        <v xml:space="preserve"> </v>
      </c>
      <c r="BZ30" s="107" t="str">
        <f t="shared" si="8"/>
        <v xml:space="preserve"> </v>
      </c>
      <c r="CA30" s="101">
        <f t="shared" si="8"/>
        <v>1</v>
      </c>
      <c r="CB30" s="102">
        <f t="shared" si="8"/>
        <v>1</v>
      </c>
      <c r="CC30" s="103" t="str">
        <f t="shared" si="8"/>
        <v xml:space="preserve"> </v>
      </c>
      <c r="CD30" s="104" t="str">
        <f t="shared" si="8"/>
        <v xml:space="preserve"> </v>
      </c>
      <c r="CE30" s="105" t="str">
        <f t="shared" si="8"/>
        <v xml:space="preserve"> </v>
      </c>
      <c r="CF30" s="106" t="str">
        <f t="shared" si="8"/>
        <v xml:space="preserve"> </v>
      </c>
      <c r="CG30" s="102" t="str">
        <f t="shared" si="8"/>
        <v xml:space="preserve"> </v>
      </c>
      <c r="CH30" s="103" t="str">
        <f t="shared" si="8"/>
        <v xml:space="preserve"> </v>
      </c>
      <c r="CI30" s="104">
        <f t="shared" si="8"/>
        <v>2</v>
      </c>
      <c r="CJ30" s="107" t="str">
        <f t="shared" si="8"/>
        <v xml:space="preserve"> </v>
      </c>
      <c r="CK30" s="101" t="str">
        <f t="shared" si="8"/>
        <v xml:space="preserve"> </v>
      </c>
      <c r="CL30" s="102">
        <f t="shared" si="9"/>
        <v>1</v>
      </c>
      <c r="CM30" s="103" t="str">
        <f t="shared" si="6"/>
        <v xml:space="preserve"> </v>
      </c>
      <c r="CN30" s="104" t="str">
        <f t="shared" si="6"/>
        <v xml:space="preserve"> </v>
      </c>
      <c r="CO30" s="105">
        <f t="shared" si="6"/>
        <v>1</v>
      </c>
      <c r="CP30" s="106" t="str">
        <f t="shared" si="6"/>
        <v xml:space="preserve"> </v>
      </c>
      <c r="CQ30" s="102">
        <f t="shared" si="6"/>
        <v>1</v>
      </c>
      <c r="CR30" s="103" t="str">
        <f t="shared" si="6"/>
        <v xml:space="preserve"> </v>
      </c>
      <c r="CS30" s="104" t="str">
        <f t="shared" si="6"/>
        <v xml:space="preserve"> </v>
      </c>
      <c r="CT30" s="107" t="str">
        <f t="shared" si="6"/>
        <v xml:space="preserve"> </v>
      </c>
      <c r="CU30" s="101" t="str">
        <f t="shared" si="6"/>
        <v xml:space="preserve"> </v>
      </c>
      <c r="CV30" s="102">
        <f t="shared" si="6"/>
        <v>1</v>
      </c>
      <c r="CW30" s="103" t="str">
        <f t="shared" si="6"/>
        <v xml:space="preserve"> </v>
      </c>
      <c r="CX30" s="104" t="str">
        <f t="shared" si="6"/>
        <v xml:space="preserve"> </v>
      </c>
      <c r="CY30" s="105" t="str">
        <f t="shared" si="6"/>
        <v xml:space="preserve"> </v>
      </c>
      <c r="CZ30" s="106" t="str">
        <f t="shared" si="6"/>
        <v xml:space="preserve"> </v>
      </c>
      <c r="DA30" s="102">
        <f t="shared" si="6"/>
        <v>2</v>
      </c>
      <c r="DB30" s="103" t="str">
        <f t="shared" si="6"/>
        <v xml:space="preserve"> </v>
      </c>
      <c r="DC30" s="104" t="str">
        <f t="shared" si="10"/>
        <v xml:space="preserve"> </v>
      </c>
      <c r="DD30" s="107">
        <f t="shared" si="10"/>
        <v>1</v>
      </c>
      <c r="DE30" s="101" t="str">
        <f t="shared" si="7"/>
        <v xml:space="preserve"> </v>
      </c>
      <c r="DF30" s="102">
        <f t="shared" si="3"/>
        <v>2</v>
      </c>
      <c r="DG30" s="103" t="str">
        <f t="shared" si="3"/>
        <v xml:space="preserve"> </v>
      </c>
      <c r="DH30" s="104">
        <f t="shared" si="3"/>
        <v>1</v>
      </c>
      <c r="DI30" s="105" t="str">
        <f t="shared" si="3"/>
        <v xml:space="preserve"> </v>
      </c>
      <c r="DJ30" s="222"/>
      <c r="DK30" t="s">
        <v>49</v>
      </c>
      <c r="DL30">
        <v>20</v>
      </c>
      <c r="DM30" t="s">
        <v>49</v>
      </c>
    </row>
    <row r="31" spans="1:117" ht="13.5" customHeight="1" x14ac:dyDescent="0.25">
      <c r="A31" t="s">
        <v>58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3</v>
      </c>
      <c r="AR31">
        <v>1</v>
      </c>
      <c r="AS31">
        <v>0</v>
      </c>
      <c r="AT31">
        <v>0</v>
      </c>
      <c r="AU31">
        <v>0</v>
      </c>
      <c r="AV31">
        <v>2</v>
      </c>
      <c r="AW31">
        <v>0</v>
      </c>
      <c r="AX31">
        <v>0</v>
      </c>
      <c r="AY31">
        <v>0</v>
      </c>
      <c r="AZ31">
        <v>0</v>
      </c>
      <c r="BA31">
        <v>2</v>
      </c>
      <c r="BB31">
        <v>0</v>
      </c>
      <c r="BC31">
        <v>0</v>
      </c>
      <c r="BD31">
        <v>0</v>
      </c>
      <c r="BE31" s="65">
        <f>VLOOKUP(A31,$DK$3:$DL$38,2,FALSE)</f>
        <v>20</v>
      </c>
      <c r="BF31" s="100" t="str">
        <f t="shared" si="1"/>
        <v>TS10</v>
      </c>
      <c r="BG31" s="101">
        <f t="shared" si="11"/>
        <v>1</v>
      </c>
      <c r="BH31" s="102" t="str">
        <f t="shared" si="11"/>
        <v xml:space="preserve"> </v>
      </c>
      <c r="BI31" s="103" t="str">
        <f t="shared" si="11"/>
        <v xml:space="preserve"> </v>
      </c>
      <c r="BJ31" s="104" t="str">
        <f t="shared" si="11"/>
        <v xml:space="preserve"> </v>
      </c>
      <c r="BK31" s="105" t="str">
        <f t="shared" si="11"/>
        <v xml:space="preserve"> </v>
      </c>
      <c r="BL31" s="106">
        <f t="shared" si="11"/>
        <v>1</v>
      </c>
      <c r="BM31" s="102">
        <f t="shared" si="11"/>
        <v>1</v>
      </c>
      <c r="BN31" s="103" t="str">
        <f t="shared" si="11"/>
        <v xml:space="preserve"> </v>
      </c>
      <c r="BO31" s="104" t="str">
        <f t="shared" si="11"/>
        <v xml:space="preserve"> </v>
      </c>
      <c r="BP31" s="107" t="str">
        <f t="shared" si="11"/>
        <v xml:space="preserve"> </v>
      </c>
      <c r="BQ31" s="101" t="str">
        <f t="shared" si="11"/>
        <v xml:space="preserve"> </v>
      </c>
      <c r="BR31" s="102">
        <f t="shared" si="11"/>
        <v>2</v>
      </c>
      <c r="BS31" s="103" t="str">
        <f t="shared" si="11"/>
        <v xml:space="preserve"> </v>
      </c>
      <c r="BT31" s="104" t="str">
        <f t="shared" si="11"/>
        <v xml:space="preserve"> </v>
      </c>
      <c r="BU31" s="105" t="str">
        <f t="shared" si="11"/>
        <v xml:space="preserve"> </v>
      </c>
      <c r="BV31" s="106" t="str">
        <f t="shared" si="8"/>
        <v xml:space="preserve"> </v>
      </c>
      <c r="BW31" s="102">
        <f t="shared" si="8"/>
        <v>1</v>
      </c>
      <c r="BX31" s="103" t="str">
        <f t="shared" si="8"/>
        <v xml:space="preserve"> </v>
      </c>
      <c r="BY31" s="104" t="str">
        <f t="shared" si="8"/>
        <v xml:space="preserve"> </v>
      </c>
      <c r="BZ31" s="107" t="str">
        <f t="shared" si="8"/>
        <v xml:space="preserve"> </v>
      </c>
      <c r="CA31" s="101">
        <f t="shared" si="8"/>
        <v>1</v>
      </c>
      <c r="CB31" s="102">
        <f t="shared" si="8"/>
        <v>1</v>
      </c>
      <c r="CC31" s="103" t="str">
        <f t="shared" si="8"/>
        <v xml:space="preserve"> </v>
      </c>
      <c r="CD31" s="104" t="str">
        <f t="shared" si="8"/>
        <v xml:space="preserve"> </v>
      </c>
      <c r="CE31" s="105" t="str">
        <f t="shared" si="8"/>
        <v xml:space="preserve"> </v>
      </c>
      <c r="CF31" s="106" t="str">
        <f t="shared" si="8"/>
        <v xml:space="preserve"> </v>
      </c>
      <c r="CG31" s="102">
        <f t="shared" si="8"/>
        <v>2</v>
      </c>
      <c r="CH31" s="103" t="str">
        <f t="shared" si="8"/>
        <v xml:space="preserve"> </v>
      </c>
      <c r="CI31" s="104" t="str">
        <f t="shared" si="8"/>
        <v xml:space="preserve"> </v>
      </c>
      <c r="CJ31" s="107" t="str">
        <f t="shared" si="8"/>
        <v xml:space="preserve"> </v>
      </c>
      <c r="CK31" s="101" t="str">
        <f t="shared" si="8"/>
        <v xml:space="preserve"> </v>
      </c>
      <c r="CL31" s="102">
        <f t="shared" si="9"/>
        <v>1</v>
      </c>
      <c r="CM31" s="103" t="str">
        <f t="shared" si="6"/>
        <v xml:space="preserve"> </v>
      </c>
      <c r="CN31" s="104" t="str">
        <f t="shared" si="6"/>
        <v xml:space="preserve"> </v>
      </c>
      <c r="CO31" s="105">
        <f t="shared" si="6"/>
        <v>1</v>
      </c>
      <c r="CP31" s="106">
        <f t="shared" si="6"/>
        <v>1</v>
      </c>
      <c r="CQ31" s="102" t="str">
        <f t="shared" si="6"/>
        <v xml:space="preserve"> </v>
      </c>
      <c r="CR31" s="103" t="str">
        <f t="shared" si="6"/>
        <v xml:space="preserve"> </v>
      </c>
      <c r="CS31" s="104" t="str">
        <f t="shared" si="6"/>
        <v xml:space="preserve"> </v>
      </c>
      <c r="CT31" s="107">
        <f t="shared" si="6"/>
        <v>1</v>
      </c>
      <c r="CU31" s="101" t="str">
        <f t="shared" si="6"/>
        <v xml:space="preserve"> </v>
      </c>
      <c r="CV31" s="102">
        <f t="shared" si="6"/>
        <v>3</v>
      </c>
      <c r="CW31" s="103">
        <f t="shared" si="6"/>
        <v>1</v>
      </c>
      <c r="CX31" s="104" t="str">
        <f t="shared" si="6"/>
        <v xml:space="preserve"> </v>
      </c>
      <c r="CY31" s="105" t="str">
        <f t="shared" si="6"/>
        <v xml:space="preserve"> </v>
      </c>
      <c r="CZ31" s="106" t="str">
        <f t="shared" si="6"/>
        <v xml:space="preserve"> </v>
      </c>
      <c r="DA31" s="102">
        <f t="shared" si="6"/>
        <v>2</v>
      </c>
      <c r="DB31" s="103" t="str">
        <f t="shared" si="6"/>
        <v xml:space="preserve"> </v>
      </c>
      <c r="DC31" s="104" t="str">
        <f t="shared" si="10"/>
        <v xml:space="preserve"> </v>
      </c>
      <c r="DD31" s="107" t="str">
        <f t="shared" si="10"/>
        <v xml:space="preserve"> </v>
      </c>
      <c r="DE31" s="101" t="str">
        <f t="shared" si="7"/>
        <v xml:space="preserve"> </v>
      </c>
      <c r="DF31" s="102">
        <f t="shared" si="3"/>
        <v>2</v>
      </c>
      <c r="DG31" s="103" t="str">
        <f t="shared" si="3"/>
        <v xml:space="preserve"> </v>
      </c>
      <c r="DH31" s="104" t="str">
        <f t="shared" si="3"/>
        <v xml:space="preserve"> </v>
      </c>
      <c r="DI31" s="105" t="str">
        <f t="shared" si="3"/>
        <v xml:space="preserve"> </v>
      </c>
      <c r="DJ31" s="222"/>
      <c r="DK31" t="s">
        <v>74</v>
      </c>
      <c r="DL31">
        <v>20</v>
      </c>
      <c r="DM31" t="s">
        <v>74</v>
      </c>
    </row>
    <row r="32" spans="1:117" ht="13.5" customHeight="1" x14ac:dyDescent="0.25">
      <c r="A32" t="s">
        <v>56</v>
      </c>
      <c r="B32">
        <v>1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1</v>
      </c>
      <c r="R32">
        <v>2</v>
      </c>
      <c r="S32">
        <v>0</v>
      </c>
      <c r="T32">
        <v>0</v>
      </c>
      <c r="U32">
        <v>0</v>
      </c>
      <c r="V32">
        <v>1</v>
      </c>
      <c r="W32">
        <v>4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2</v>
      </c>
      <c r="AH32">
        <v>0</v>
      </c>
      <c r="AI32">
        <v>0</v>
      </c>
      <c r="AJ32">
        <v>1</v>
      </c>
      <c r="AK32">
        <v>1</v>
      </c>
      <c r="AL32">
        <v>3</v>
      </c>
      <c r="AM32">
        <v>0</v>
      </c>
      <c r="AN32">
        <v>0</v>
      </c>
      <c r="AO32">
        <v>1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0</v>
      </c>
      <c r="AX32">
        <v>0</v>
      </c>
      <c r="AY32">
        <v>1</v>
      </c>
      <c r="AZ32">
        <v>0</v>
      </c>
      <c r="BA32">
        <v>2</v>
      </c>
      <c r="BB32">
        <v>0</v>
      </c>
      <c r="BC32">
        <v>0</v>
      </c>
      <c r="BD32">
        <v>0</v>
      </c>
      <c r="BE32" s="65">
        <f>VLOOKUP(A32,$DK$3:$DL$38,2,FALSE)</f>
        <v>20</v>
      </c>
      <c r="BF32" s="100" t="str">
        <f t="shared" si="1"/>
        <v>TS8</v>
      </c>
      <c r="BG32" s="101">
        <f t="shared" si="11"/>
        <v>1</v>
      </c>
      <c r="BH32" s="102" t="str">
        <f t="shared" si="11"/>
        <v xml:space="preserve"> </v>
      </c>
      <c r="BI32" s="103" t="str">
        <f t="shared" si="11"/>
        <v xml:space="preserve"> </v>
      </c>
      <c r="BJ32" s="104" t="str">
        <f t="shared" si="11"/>
        <v xml:space="preserve"> </v>
      </c>
      <c r="BK32" s="105" t="str">
        <f t="shared" si="11"/>
        <v xml:space="preserve"> </v>
      </c>
      <c r="BL32" s="106">
        <f t="shared" si="11"/>
        <v>1</v>
      </c>
      <c r="BM32" s="102">
        <f t="shared" si="11"/>
        <v>1</v>
      </c>
      <c r="BN32" s="103" t="str">
        <f t="shared" si="11"/>
        <v xml:space="preserve"> </v>
      </c>
      <c r="BO32" s="104" t="str">
        <f t="shared" si="11"/>
        <v xml:space="preserve"> </v>
      </c>
      <c r="BP32" s="107" t="str">
        <f t="shared" si="11"/>
        <v xml:space="preserve"> </v>
      </c>
      <c r="BQ32" s="101" t="str">
        <f t="shared" si="11"/>
        <v xml:space="preserve"> </v>
      </c>
      <c r="BR32" s="102">
        <f t="shared" si="11"/>
        <v>2</v>
      </c>
      <c r="BS32" s="103" t="str">
        <f t="shared" si="11"/>
        <v xml:space="preserve"> </v>
      </c>
      <c r="BT32" s="104" t="str">
        <f t="shared" si="11"/>
        <v xml:space="preserve"> </v>
      </c>
      <c r="BU32" s="105" t="str">
        <f t="shared" si="11"/>
        <v xml:space="preserve"> </v>
      </c>
      <c r="BV32" s="106">
        <f t="shared" si="8"/>
        <v>1</v>
      </c>
      <c r="BW32" s="102">
        <f t="shared" si="8"/>
        <v>2</v>
      </c>
      <c r="BX32" s="103" t="str">
        <f t="shared" si="8"/>
        <v xml:space="preserve"> </v>
      </c>
      <c r="BY32" s="104" t="str">
        <f t="shared" si="8"/>
        <v xml:space="preserve"> </v>
      </c>
      <c r="BZ32" s="107" t="str">
        <f t="shared" si="8"/>
        <v xml:space="preserve"> </v>
      </c>
      <c r="CA32" s="101">
        <f t="shared" si="8"/>
        <v>1</v>
      </c>
      <c r="CB32" s="102">
        <f t="shared" si="8"/>
        <v>4</v>
      </c>
      <c r="CC32" s="103" t="str">
        <f t="shared" si="8"/>
        <v xml:space="preserve"> </v>
      </c>
      <c r="CD32" s="104" t="str">
        <f t="shared" si="8"/>
        <v xml:space="preserve"> </v>
      </c>
      <c r="CE32" s="105" t="str">
        <f t="shared" si="8"/>
        <v xml:space="preserve"> </v>
      </c>
      <c r="CF32" s="106">
        <f t="shared" si="8"/>
        <v>1</v>
      </c>
      <c r="CG32" s="102">
        <f t="shared" si="8"/>
        <v>1</v>
      </c>
      <c r="CH32" s="103" t="str">
        <f t="shared" si="8"/>
        <v xml:space="preserve"> </v>
      </c>
      <c r="CI32" s="104" t="str">
        <f t="shared" si="8"/>
        <v xml:space="preserve"> </v>
      </c>
      <c r="CJ32" s="107" t="str">
        <f t="shared" si="8"/>
        <v xml:space="preserve"> </v>
      </c>
      <c r="CK32" s="101">
        <f t="shared" si="8"/>
        <v>1</v>
      </c>
      <c r="CL32" s="102">
        <f t="shared" si="9"/>
        <v>2</v>
      </c>
      <c r="CM32" s="103" t="str">
        <f t="shared" si="6"/>
        <v xml:space="preserve"> </v>
      </c>
      <c r="CN32" s="104" t="str">
        <f t="shared" si="6"/>
        <v xml:space="preserve"> </v>
      </c>
      <c r="CO32" s="105">
        <f t="shared" si="6"/>
        <v>1</v>
      </c>
      <c r="CP32" s="106">
        <f t="shared" si="6"/>
        <v>1</v>
      </c>
      <c r="CQ32" s="102">
        <f t="shared" si="6"/>
        <v>3</v>
      </c>
      <c r="CR32" s="103" t="str">
        <f t="shared" si="6"/>
        <v xml:space="preserve"> </v>
      </c>
      <c r="CS32" s="104" t="str">
        <f t="shared" si="6"/>
        <v xml:space="preserve"> </v>
      </c>
      <c r="CT32" s="107">
        <f t="shared" si="6"/>
        <v>1</v>
      </c>
      <c r="CU32" s="101" t="str">
        <f t="shared" si="6"/>
        <v xml:space="preserve"> </v>
      </c>
      <c r="CV32" s="102">
        <f t="shared" si="6"/>
        <v>1</v>
      </c>
      <c r="CW32" s="103" t="str">
        <f t="shared" si="6"/>
        <v xml:space="preserve"> </v>
      </c>
      <c r="CX32" s="104" t="str">
        <f t="shared" si="6"/>
        <v xml:space="preserve"> </v>
      </c>
      <c r="CY32" s="105" t="str">
        <f t="shared" si="6"/>
        <v xml:space="preserve"> </v>
      </c>
      <c r="CZ32" s="106" t="str">
        <f t="shared" si="6"/>
        <v xml:space="preserve"> </v>
      </c>
      <c r="DA32" s="102">
        <f t="shared" si="6"/>
        <v>2</v>
      </c>
      <c r="DB32" s="103" t="str">
        <f t="shared" si="6"/>
        <v xml:space="preserve"> </v>
      </c>
      <c r="DC32" s="104" t="str">
        <f t="shared" si="10"/>
        <v xml:space="preserve"> </v>
      </c>
      <c r="DD32" s="107">
        <f t="shared" si="10"/>
        <v>1</v>
      </c>
      <c r="DE32" s="101" t="str">
        <f t="shared" si="7"/>
        <v xml:space="preserve"> </v>
      </c>
      <c r="DF32" s="102">
        <f t="shared" si="3"/>
        <v>2</v>
      </c>
      <c r="DG32" s="103" t="str">
        <f t="shared" si="3"/>
        <v xml:space="preserve"> </v>
      </c>
      <c r="DH32" s="104" t="str">
        <f t="shared" si="3"/>
        <v xml:space="preserve"> </v>
      </c>
      <c r="DI32" s="105" t="str">
        <f t="shared" si="3"/>
        <v xml:space="preserve"> </v>
      </c>
      <c r="DJ32" s="222"/>
      <c r="DK32" t="s">
        <v>58</v>
      </c>
      <c r="DL32">
        <v>20</v>
      </c>
      <c r="DM32" t="s">
        <v>58</v>
      </c>
    </row>
    <row r="33" spans="1:117" ht="13.5" customHeight="1" x14ac:dyDescent="0.25">
      <c r="A33" t="s">
        <v>53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2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 s="65">
        <f>VLOOKUP(A33,$DK$3:$DL$38,2,FALSE)</f>
        <v>20</v>
      </c>
      <c r="BF33" s="100" t="str">
        <f t="shared" si="1"/>
        <v>TS5</v>
      </c>
      <c r="BG33" s="101" t="str">
        <f t="shared" si="11"/>
        <v xml:space="preserve"> </v>
      </c>
      <c r="BH33" s="102">
        <f t="shared" si="11"/>
        <v>1</v>
      </c>
      <c r="BI33" s="103" t="str">
        <f t="shared" si="11"/>
        <v xml:space="preserve"> </v>
      </c>
      <c r="BJ33" s="104">
        <f t="shared" si="11"/>
        <v>1</v>
      </c>
      <c r="BK33" s="105" t="str">
        <f t="shared" si="11"/>
        <v xml:space="preserve"> </v>
      </c>
      <c r="BL33" s="106" t="str">
        <f t="shared" si="11"/>
        <v xml:space="preserve"> </v>
      </c>
      <c r="BM33" s="102">
        <f t="shared" si="11"/>
        <v>2</v>
      </c>
      <c r="BN33" s="103" t="str">
        <f t="shared" si="11"/>
        <v xml:space="preserve"> </v>
      </c>
      <c r="BO33" s="104" t="str">
        <f t="shared" si="11"/>
        <v xml:space="preserve"> </v>
      </c>
      <c r="BP33" s="107" t="str">
        <f t="shared" si="11"/>
        <v xml:space="preserve"> </v>
      </c>
      <c r="BQ33" s="101" t="str">
        <f t="shared" si="11"/>
        <v xml:space="preserve"> </v>
      </c>
      <c r="BR33" s="102" t="str">
        <f t="shared" si="11"/>
        <v xml:space="preserve"> </v>
      </c>
      <c r="BS33" s="103" t="str">
        <f t="shared" si="11"/>
        <v xml:space="preserve"> </v>
      </c>
      <c r="BT33" s="104">
        <f t="shared" si="11"/>
        <v>1</v>
      </c>
      <c r="BU33" s="105" t="str">
        <f t="shared" si="11"/>
        <v xml:space="preserve"> </v>
      </c>
      <c r="BV33" s="106">
        <f t="shared" si="8"/>
        <v>1</v>
      </c>
      <c r="BW33" s="102">
        <f t="shared" si="8"/>
        <v>1</v>
      </c>
      <c r="BX33" s="103" t="str">
        <f t="shared" si="8"/>
        <v xml:space="preserve"> </v>
      </c>
      <c r="BY33" s="104" t="str">
        <f t="shared" si="8"/>
        <v xml:space="preserve"> </v>
      </c>
      <c r="BZ33" s="107" t="str">
        <f t="shared" si="8"/>
        <v xml:space="preserve"> </v>
      </c>
      <c r="CA33" s="101">
        <f t="shared" si="8"/>
        <v>1</v>
      </c>
      <c r="CB33" s="102">
        <f t="shared" si="8"/>
        <v>2</v>
      </c>
      <c r="CC33" s="103" t="str">
        <f t="shared" si="8"/>
        <v xml:space="preserve"> </v>
      </c>
      <c r="CD33" s="104" t="str">
        <f t="shared" si="8"/>
        <v xml:space="preserve"> </v>
      </c>
      <c r="CE33" s="105">
        <f t="shared" si="8"/>
        <v>1</v>
      </c>
      <c r="CF33" s="106" t="str">
        <f t="shared" si="8"/>
        <v xml:space="preserve"> </v>
      </c>
      <c r="CG33" s="102" t="str">
        <f t="shared" si="8"/>
        <v xml:space="preserve"> </v>
      </c>
      <c r="CH33" s="103" t="str">
        <f t="shared" si="8"/>
        <v xml:space="preserve"> </v>
      </c>
      <c r="CI33" s="104">
        <f t="shared" si="8"/>
        <v>1</v>
      </c>
      <c r="CJ33" s="107" t="str">
        <f t="shared" si="8"/>
        <v xml:space="preserve"> </v>
      </c>
      <c r="CK33" s="101">
        <f t="shared" si="8"/>
        <v>1</v>
      </c>
      <c r="CL33" s="102">
        <f t="shared" si="9"/>
        <v>1</v>
      </c>
      <c r="CM33" s="103" t="str">
        <f t="shared" si="6"/>
        <v xml:space="preserve"> </v>
      </c>
      <c r="CN33" s="104" t="str">
        <f t="shared" si="6"/>
        <v xml:space="preserve"> </v>
      </c>
      <c r="CO33" s="105" t="str">
        <f t="shared" si="6"/>
        <v xml:space="preserve"> </v>
      </c>
      <c r="CP33" s="106">
        <f t="shared" si="6"/>
        <v>1</v>
      </c>
      <c r="CQ33" s="102">
        <f t="shared" si="6"/>
        <v>1</v>
      </c>
      <c r="CR33" s="103" t="str">
        <f t="shared" si="6"/>
        <v xml:space="preserve"> </v>
      </c>
      <c r="CS33" s="104" t="str">
        <f t="shared" si="6"/>
        <v xml:space="preserve"> </v>
      </c>
      <c r="CT33" s="107">
        <f t="shared" si="6"/>
        <v>1</v>
      </c>
      <c r="CU33" s="101">
        <f t="shared" si="6"/>
        <v>1</v>
      </c>
      <c r="CV33" s="102">
        <f t="shared" si="6"/>
        <v>1</v>
      </c>
      <c r="CW33" s="103" t="str">
        <f t="shared" si="6"/>
        <v xml:space="preserve"> </v>
      </c>
      <c r="CX33" s="104" t="str">
        <f t="shared" si="6"/>
        <v xml:space="preserve"> </v>
      </c>
      <c r="CY33" s="105" t="str">
        <f t="shared" si="6"/>
        <v xml:space="preserve"> </v>
      </c>
      <c r="CZ33" s="106" t="str">
        <f t="shared" si="6"/>
        <v xml:space="preserve"> </v>
      </c>
      <c r="DA33" s="102">
        <f t="shared" si="6"/>
        <v>2</v>
      </c>
      <c r="DB33" s="103" t="str">
        <f t="shared" si="6"/>
        <v xml:space="preserve"> </v>
      </c>
      <c r="DC33" s="104" t="str">
        <f t="shared" si="10"/>
        <v xml:space="preserve"> </v>
      </c>
      <c r="DD33" s="107" t="str">
        <f t="shared" si="10"/>
        <v xml:space="preserve"> </v>
      </c>
      <c r="DE33" s="101">
        <f t="shared" si="7"/>
        <v>1</v>
      </c>
      <c r="DF33" s="102" t="str">
        <f t="shared" si="3"/>
        <v xml:space="preserve"> </v>
      </c>
      <c r="DG33" s="103" t="str">
        <f t="shared" si="3"/>
        <v xml:space="preserve"> </v>
      </c>
      <c r="DH33" s="104" t="str">
        <f t="shared" si="3"/>
        <v xml:space="preserve"> </v>
      </c>
      <c r="DI33" s="105" t="str">
        <f t="shared" si="3"/>
        <v xml:space="preserve"> </v>
      </c>
      <c r="DJ33" s="222"/>
      <c r="DK33" t="s">
        <v>56</v>
      </c>
      <c r="DL33">
        <v>20</v>
      </c>
      <c r="DM33" t="s">
        <v>56</v>
      </c>
    </row>
    <row r="34" spans="1:117" ht="13.5" customHeight="1" x14ac:dyDescent="0.25">
      <c r="A34" t="s">
        <v>50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 s="65">
        <f>VLOOKUP(A34,$DK$3:$DL$38,2,FALSE)</f>
        <v>20</v>
      </c>
      <c r="BF34" s="100" t="str">
        <f t="shared" si="1"/>
        <v>TS2</v>
      </c>
      <c r="BG34" s="101" t="str">
        <f t="shared" si="11"/>
        <v xml:space="preserve"> </v>
      </c>
      <c r="BH34" s="102">
        <f t="shared" si="11"/>
        <v>1</v>
      </c>
      <c r="BI34" s="103" t="str">
        <f t="shared" si="11"/>
        <v xml:space="preserve"> </v>
      </c>
      <c r="BJ34" s="104" t="str">
        <f t="shared" si="11"/>
        <v xml:space="preserve"> </v>
      </c>
      <c r="BK34" s="105" t="str">
        <f t="shared" si="11"/>
        <v xml:space="preserve"> </v>
      </c>
      <c r="BL34" s="106">
        <f t="shared" si="11"/>
        <v>1</v>
      </c>
      <c r="BM34" s="102">
        <f t="shared" si="11"/>
        <v>1</v>
      </c>
      <c r="BN34" s="103" t="str">
        <f t="shared" si="11"/>
        <v xml:space="preserve"> </v>
      </c>
      <c r="BO34" s="104" t="str">
        <f t="shared" si="11"/>
        <v xml:space="preserve"> </v>
      </c>
      <c r="BP34" s="107" t="str">
        <f t="shared" si="11"/>
        <v xml:space="preserve"> </v>
      </c>
      <c r="BQ34" s="101" t="str">
        <f t="shared" si="11"/>
        <v xml:space="preserve"> </v>
      </c>
      <c r="BR34" s="102" t="str">
        <f t="shared" si="11"/>
        <v xml:space="preserve"> </v>
      </c>
      <c r="BS34" s="103" t="str">
        <f t="shared" si="11"/>
        <v xml:space="preserve"> </v>
      </c>
      <c r="BT34" s="104" t="str">
        <f t="shared" si="11"/>
        <v xml:space="preserve"> </v>
      </c>
      <c r="BU34" s="105" t="str">
        <f t="shared" si="11"/>
        <v xml:space="preserve"> </v>
      </c>
      <c r="BV34" s="106">
        <f t="shared" si="8"/>
        <v>1</v>
      </c>
      <c r="BW34" s="102">
        <f t="shared" si="8"/>
        <v>1</v>
      </c>
      <c r="BX34" s="103" t="str">
        <f t="shared" si="8"/>
        <v xml:space="preserve"> </v>
      </c>
      <c r="BY34" s="104" t="str">
        <f t="shared" si="8"/>
        <v xml:space="preserve"> </v>
      </c>
      <c r="BZ34" s="107" t="str">
        <f t="shared" si="8"/>
        <v xml:space="preserve"> </v>
      </c>
      <c r="CA34" s="101" t="str">
        <f t="shared" si="8"/>
        <v xml:space="preserve"> </v>
      </c>
      <c r="CB34" s="102">
        <f t="shared" si="8"/>
        <v>1</v>
      </c>
      <c r="CC34" s="103" t="str">
        <f t="shared" si="8"/>
        <v xml:space="preserve"> </v>
      </c>
      <c r="CD34" s="104" t="str">
        <f t="shared" si="8"/>
        <v xml:space="preserve"> </v>
      </c>
      <c r="CE34" s="105" t="str">
        <f t="shared" si="8"/>
        <v xml:space="preserve"> </v>
      </c>
      <c r="CF34" s="106" t="str">
        <f t="shared" si="8"/>
        <v xml:space="preserve"> </v>
      </c>
      <c r="CG34" s="102" t="str">
        <f t="shared" si="8"/>
        <v xml:space="preserve"> </v>
      </c>
      <c r="CH34" s="103" t="str">
        <f t="shared" si="8"/>
        <v xml:space="preserve"> </v>
      </c>
      <c r="CI34" s="104">
        <f t="shared" si="8"/>
        <v>1</v>
      </c>
      <c r="CJ34" s="107" t="str">
        <f t="shared" si="8"/>
        <v xml:space="preserve"> </v>
      </c>
      <c r="CK34" s="101">
        <f t="shared" si="8"/>
        <v>1</v>
      </c>
      <c r="CL34" s="102">
        <f t="shared" si="9"/>
        <v>1</v>
      </c>
      <c r="CM34" s="103" t="str">
        <f t="shared" si="6"/>
        <v xml:space="preserve"> </v>
      </c>
      <c r="CN34" s="104" t="str">
        <f t="shared" si="6"/>
        <v xml:space="preserve"> </v>
      </c>
      <c r="CO34" s="105">
        <f t="shared" si="6"/>
        <v>1</v>
      </c>
      <c r="CP34" s="106" t="str">
        <f t="shared" si="6"/>
        <v xml:space="preserve"> </v>
      </c>
      <c r="CQ34" s="102">
        <f t="shared" si="6"/>
        <v>1</v>
      </c>
      <c r="CR34" s="103" t="str">
        <f t="shared" si="6"/>
        <v xml:space="preserve"> </v>
      </c>
      <c r="CS34" s="104" t="str">
        <f t="shared" si="6"/>
        <v xml:space="preserve"> </v>
      </c>
      <c r="CT34" s="107">
        <f t="shared" si="6"/>
        <v>1</v>
      </c>
      <c r="CU34" s="101">
        <f t="shared" si="6"/>
        <v>1</v>
      </c>
      <c r="CV34" s="102">
        <f t="shared" si="6"/>
        <v>1</v>
      </c>
      <c r="CW34" s="103" t="str">
        <f t="shared" si="6"/>
        <v xml:space="preserve"> </v>
      </c>
      <c r="CX34" s="104" t="str">
        <f t="shared" si="6"/>
        <v xml:space="preserve"> </v>
      </c>
      <c r="CY34" s="105" t="str">
        <f t="shared" si="6"/>
        <v xml:space="preserve"> </v>
      </c>
      <c r="CZ34" s="106" t="str">
        <f t="shared" si="6"/>
        <v xml:space="preserve"> </v>
      </c>
      <c r="DA34" s="102">
        <f t="shared" si="6"/>
        <v>2</v>
      </c>
      <c r="DB34" s="103" t="str">
        <f t="shared" si="6"/>
        <v xml:space="preserve"> </v>
      </c>
      <c r="DC34" s="104" t="str">
        <f t="shared" si="10"/>
        <v xml:space="preserve"> </v>
      </c>
      <c r="DD34" s="107" t="str">
        <f t="shared" si="10"/>
        <v xml:space="preserve"> </v>
      </c>
      <c r="DE34" s="101" t="str">
        <f t="shared" si="7"/>
        <v xml:space="preserve"> </v>
      </c>
      <c r="DF34" s="102" t="str">
        <f t="shared" si="3"/>
        <v xml:space="preserve"> </v>
      </c>
      <c r="DG34" s="103" t="str">
        <f t="shared" si="3"/>
        <v xml:space="preserve"> </v>
      </c>
      <c r="DH34" s="104" t="str">
        <f t="shared" si="3"/>
        <v xml:space="preserve"> </v>
      </c>
      <c r="DI34" s="105" t="str">
        <f t="shared" si="3"/>
        <v xml:space="preserve"> </v>
      </c>
      <c r="DJ34" s="222"/>
      <c r="DK34" t="s">
        <v>68</v>
      </c>
      <c r="DL34">
        <v>50</v>
      </c>
      <c r="DM34" t="s">
        <v>68</v>
      </c>
    </row>
    <row r="35" spans="1:117" ht="13.5" customHeight="1" x14ac:dyDescent="0.25">
      <c r="A35" t="s">
        <v>83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2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s="65">
        <f>VLOOKUP(A35,$DK$3:$DL$38,2,FALSE)</f>
        <v>20</v>
      </c>
      <c r="BF35" s="100" t="str">
        <f t="shared" si="1"/>
        <v>TS37</v>
      </c>
      <c r="BG35" s="101" t="str">
        <f t="shared" si="11"/>
        <v xml:space="preserve"> </v>
      </c>
      <c r="BH35" s="102">
        <f t="shared" si="11"/>
        <v>1</v>
      </c>
      <c r="BI35" s="103" t="str">
        <f t="shared" si="11"/>
        <v xml:space="preserve"> </v>
      </c>
      <c r="BJ35" s="104" t="str">
        <f t="shared" si="11"/>
        <v xml:space="preserve"> </v>
      </c>
      <c r="BK35" s="105" t="str">
        <f t="shared" si="11"/>
        <v xml:space="preserve"> </v>
      </c>
      <c r="BL35" s="106">
        <f t="shared" si="11"/>
        <v>1</v>
      </c>
      <c r="BM35" s="102">
        <f t="shared" si="11"/>
        <v>1</v>
      </c>
      <c r="BN35" s="103" t="str">
        <f t="shared" si="11"/>
        <v xml:space="preserve"> </v>
      </c>
      <c r="BO35" s="104" t="str">
        <f t="shared" si="11"/>
        <v xml:space="preserve"> </v>
      </c>
      <c r="BP35" s="107">
        <f t="shared" si="11"/>
        <v>1</v>
      </c>
      <c r="BQ35" s="101" t="str">
        <f t="shared" si="11"/>
        <v xml:space="preserve"> </v>
      </c>
      <c r="BR35" s="102" t="str">
        <f t="shared" si="11"/>
        <v xml:space="preserve"> </v>
      </c>
      <c r="BS35" s="103" t="str">
        <f t="shared" si="11"/>
        <v xml:space="preserve"> </v>
      </c>
      <c r="BT35" s="104">
        <f t="shared" si="11"/>
        <v>2</v>
      </c>
      <c r="BU35" s="105" t="str">
        <f t="shared" si="11"/>
        <v xml:space="preserve"> </v>
      </c>
      <c r="BV35" s="106" t="str">
        <f t="shared" si="8"/>
        <v xml:space="preserve"> </v>
      </c>
      <c r="BW35" s="102" t="str">
        <f t="shared" si="8"/>
        <v xml:space="preserve"> </v>
      </c>
      <c r="BX35" s="103" t="str">
        <f t="shared" si="8"/>
        <v xml:space="preserve"> </v>
      </c>
      <c r="BY35" s="104" t="str">
        <f t="shared" si="8"/>
        <v xml:space="preserve"> </v>
      </c>
      <c r="BZ35" s="107" t="str">
        <f t="shared" si="8"/>
        <v xml:space="preserve"> </v>
      </c>
      <c r="CA35" s="101" t="str">
        <f t="shared" si="8"/>
        <v xml:space="preserve"> </v>
      </c>
      <c r="CB35" s="102">
        <f t="shared" si="8"/>
        <v>1</v>
      </c>
      <c r="CC35" s="103" t="str">
        <f t="shared" si="8"/>
        <v xml:space="preserve"> </v>
      </c>
      <c r="CD35" s="104">
        <f t="shared" si="8"/>
        <v>1</v>
      </c>
      <c r="CE35" s="105" t="str">
        <f t="shared" si="8"/>
        <v xml:space="preserve"> </v>
      </c>
      <c r="CF35" s="106" t="str">
        <f t="shared" si="8"/>
        <v xml:space="preserve"> </v>
      </c>
      <c r="CG35" s="102" t="str">
        <f t="shared" si="8"/>
        <v xml:space="preserve"> </v>
      </c>
      <c r="CH35" s="103" t="str">
        <f t="shared" si="8"/>
        <v xml:space="preserve"> </v>
      </c>
      <c r="CI35" s="104">
        <f t="shared" si="8"/>
        <v>2</v>
      </c>
      <c r="CJ35" s="107" t="str">
        <f t="shared" si="8"/>
        <v xml:space="preserve"> </v>
      </c>
      <c r="CK35" s="101" t="str">
        <f t="shared" si="8"/>
        <v xml:space="preserve"> </v>
      </c>
      <c r="CL35" s="102" t="str">
        <f t="shared" si="9"/>
        <v xml:space="preserve"> </v>
      </c>
      <c r="CM35" s="103" t="str">
        <f t="shared" si="6"/>
        <v xml:space="preserve"> </v>
      </c>
      <c r="CN35" s="104" t="str">
        <f t="shared" si="6"/>
        <v xml:space="preserve"> </v>
      </c>
      <c r="CO35" s="105" t="str">
        <f t="shared" si="6"/>
        <v xml:space="preserve"> </v>
      </c>
      <c r="CP35" s="106" t="str">
        <f t="shared" si="6"/>
        <v xml:space="preserve"> </v>
      </c>
      <c r="CQ35" s="102">
        <f t="shared" si="6"/>
        <v>2</v>
      </c>
      <c r="CR35" s="103" t="str">
        <f t="shared" si="6"/>
        <v xml:space="preserve"> </v>
      </c>
      <c r="CS35" s="104" t="str">
        <f t="shared" si="6"/>
        <v xml:space="preserve"> </v>
      </c>
      <c r="CT35" s="107" t="str">
        <f t="shared" si="6"/>
        <v xml:space="preserve"> </v>
      </c>
      <c r="CU35" s="101">
        <f t="shared" si="6"/>
        <v>1</v>
      </c>
      <c r="CV35" s="102">
        <f t="shared" si="6"/>
        <v>1</v>
      </c>
      <c r="CW35" s="103" t="str">
        <f t="shared" si="6"/>
        <v xml:space="preserve"> </v>
      </c>
      <c r="CX35" s="104" t="str">
        <f t="shared" si="6"/>
        <v xml:space="preserve"> </v>
      </c>
      <c r="CY35" s="105" t="str">
        <f t="shared" si="6"/>
        <v xml:space="preserve"> </v>
      </c>
      <c r="CZ35" s="106" t="str">
        <f t="shared" si="6"/>
        <v xml:space="preserve"> </v>
      </c>
      <c r="DA35" s="102">
        <f t="shared" si="6"/>
        <v>1</v>
      </c>
      <c r="DB35" s="103" t="str">
        <f t="shared" si="6"/>
        <v xml:space="preserve"> </v>
      </c>
      <c r="DC35" s="104" t="str">
        <f t="shared" si="10"/>
        <v xml:space="preserve"> </v>
      </c>
      <c r="DD35" s="107" t="str">
        <f t="shared" si="10"/>
        <v xml:space="preserve"> </v>
      </c>
      <c r="DE35" s="101" t="str">
        <f t="shared" si="7"/>
        <v xml:space="preserve"> </v>
      </c>
      <c r="DF35" s="102" t="str">
        <f t="shared" si="3"/>
        <v xml:space="preserve"> </v>
      </c>
      <c r="DG35" s="103" t="str">
        <f t="shared" si="3"/>
        <v xml:space="preserve"> </v>
      </c>
      <c r="DH35" s="104" t="str">
        <f t="shared" si="3"/>
        <v xml:space="preserve"> </v>
      </c>
      <c r="DI35" s="105" t="str">
        <f t="shared" si="3"/>
        <v xml:space="preserve"> </v>
      </c>
      <c r="DJ35" s="222"/>
      <c r="DK35" t="s">
        <v>94</v>
      </c>
      <c r="DL35">
        <v>60</v>
      </c>
      <c r="DM35" t="s">
        <v>94</v>
      </c>
    </row>
    <row r="36" spans="1:117" ht="13.5" customHeight="1" x14ac:dyDescent="0.25">
      <c r="A36" t="s">
        <v>49</v>
      </c>
      <c r="B36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1</v>
      </c>
      <c r="Z36">
        <v>1</v>
      </c>
      <c r="AA36">
        <v>1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1</v>
      </c>
      <c r="AY36">
        <v>1</v>
      </c>
      <c r="AZ36">
        <v>0</v>
      </c>
      <c r="BA36">
        <v>1</v>
      </c>
      <c r="BB36">
        <v>0</v>
      </c>
      <c r="BC36">
        <v>1</v>
      </c>
      <c r="BD36">
        <v>0</v>
      </c>
      <c r="BE36" s="65">
        <f>VLOOKUP(A36,$DK$3:$DL$38,2,FALSE)</f>
        <v>20</v>
      </c>
      <c r="BF36" s="100" t="str">
        <f t="shared" si="1"/>
        <v>TS1</v>
      </c>
      <c r="BG36" s="101">
        <f t="shared" si="11"/>
        <v>1</v>
      </c>
      <c r="BH36" s="102">
        <f t="shared" si="11"/>
        <v>1</v>
      </c>
      <c r="BI36" s="103" t="str">
        <f t="shared" si="11"/>
        <v xml:space="preserve"> </v>
      </c>
      <c r="BJ36" s="104" t="str">
        <f t="shared" si="11"/>
        <v xml:space="preserve"> </v>
      </c>
      <c r="BK36" s="105">
        <f t="shared" si="11"/>
        <v>1</v>
      </c>
      <c r="BL36" s="106">
        <f t="shared" si="11"/>
        <v>1</v>
      </c>
      <c r="BM36" s="102">
        <f t="shared" si="11"/>
        <v>1</v>
      </c>
      <c r="BN36" s="103" t="str">
        <f t="shared" si="11"/>
        <v xml:space="preserve"> </v>
      </c>
      <c r="BO36" s="104" t="str">
        <f t="shared" si="11"/>
        <v xml:space="preserve"> </v>
      </c>
      <c r="BP36" s="107" t="str">
        <f t="shared" si="11"/>
        <v xml:space="preserve"> </v>
      </c>
      <c r="BQ36" s="101" t="str">
        <f t="shared" si="11"/>
        <v xml:space="preserve"> </v>
      </c>
      <c r="BR36" s="102" t="str">
        <f t="shared" si="11"/>
        <v xml:space="preserve"> </v>
      </c>
      <c r="BS36" s="103" t="str">
        <f t="shared" si="11"/>
        <v xml:space="preserve"> </v>
      </c>
      <c r="BT36" s="104" t="str">
        <f t="shared" si="11"/>
        <v xml:space="preserve"> </v>
      </c>
      <c r="BU36" s="105" t="str">
        <f t="shared" si="11"/>
        <v xml:space="preserve"> </v>
      </c>
      <c r="BV36" s="106" t="str">
        <f t="shared" si="8"/>
        <v xml:space="preserve"> </v>
      </c>
      <c r="BW36" s="102" t="str">
        <f t="shared" si="8"/>
        <v xml:space="preserve"> </v>
      </c>
      <c r="BX36" s="103" t="str">
        <f t="shared" si="8"/>
        <v xml:space="preserve"> </v>
      </c>
      <c r="BY36" s="104" t="str">
        <f t="shared" si="8"/>
        <v xml:space="preserve"> </v>
      </c>
      <c r="BZ36" s="107" t="str">
        <f t="shared" si="8"/>
        <v xml:space="preserve"> </v>
      </c>
      <c r="CA36" s="101" t="str">
        <f t="shared" si="8"/>
        <v xml:space="preserve"> </v>
      </c>
      <c r="CB36" s="102">
        <f t="shared" si="8"/>
        <v>1</v>
      </c>
      <c r="CC36" s="103" t="str">
        <f t="shared" si="8"/>
        <v xml:space="preserve"> </v>
      </c>
      <c r="CD36" s="104">
        <f t="shared" si="8"/>
        <v>1</v>
      </c>
      <c r="CE36" s="105">
        <f t="shared" si="8"/>
        <v>1</v>
      </c>
      <c r="CF36" s="106">
        <f t="shared" si="8"/>
        <v>1</v>
      </c>
      <c r="CG36" s="102" t="str">
        <f t="shared" si="8"/>
        <v xml:space="preserve"> </v>
      </c>
      <c r="CH36" s="103" t="str">
        <f t="shared" si="8"/>
        <v xml:space="preserve"> </v>
      </c>
      <c r="CI36" s="104">
        <f t="shared" si="8"/>
        <v>1</v>
      </c>
      <c r="CJ36" s="107" t="str">
        <f t="shared" si="8"/>
        <v xml:space="preserve"> </v>
      </c>
      <c r="CK36" s="101" t="str">
        <f t="shared" si="8"/>
        <v xml:space="preserve"> </v>
      </c>
      <c r="CL36" s="102" t="str">
        <f t="shared" si="9"/>
        <v xml:space="preserve"> </v>
      </c>
      <c r="CM36" s="103" t="str">
        <f t="shared" si="6"/>
        <v xml:space="preserve"> </v>
      </c>
      <c r="CN36" s="104" t="str">
        <f t="shared" si="6"/>
        <v xml:space="preserve"> </v>
      </c>
      <c r="CO36" s="105" t="str">
        <f t="shared" ref="CO36:DB37" si="12">IF(AJ36&gt;0,AJ36, $A$57)</f>
        <v xml:space="preserve"> </v>
      </c>
      <c r="CP36" s="106" t="str">
        <f t="shared" si="12"/>
        <v xml:space="preserve"> </v>
      </c>
      <c r="CQ36" s="102">
        <f t="shared" si="12"/>
        <v>2</v>
      </c>
      <c r="CR36" s="103" t="str">
        <f t="shared" si="12"/>
        <v xml:space="preserve"> </v>
      </c>
      <c r="CS36" s="104" t="str">
        <f t="shared" si="12"/>
        <v xml:space="preserve"> </v>
      </c>
      <c r="CT36" s="107">
        <f t="shared" si="12"/>
        <v>1</v>
      </c>
      <c r="CU36" s="101" t="str">
        <f t="shared" si="12"/>
        <v xml:space="preserve"> </v>
      </c>
      <c r="CV36" s="102">
        <f t="shared" si="12"/>
        <v>1</v>
      </c>
      <c r="CW36" s="103" t="str">
        <f t="shared" si="12"/>
        <v xml:space="preserve"> </v>
      </c>
      <c r="CX36" s="104" t="str">
        <f t="shared" si="12"/>
        <v xml:space="preserve"> </v>
      </c>
      <c r="CY36" s="105" t="str">
        <f t="shared" si="12"/>
        <v xml:space="preserve"> </v>
      </c>
      <c r="CZ36" s="106" t="str">
        <f t="shared" si="12"/>
        <v xml:space="preserve"> </v>
      </c>
      <c r="DA36" s="102">
        <f t="shared" si="12"/>
        <v>1</v>
      </c>
      <c r="DB36" s="103" t="str">
        <f t="shared" si="12"/>
        <v xml:space="preserve"> </v>
      </c>
      <c r="DC36" s="104">
        <f t="shared" si="10"/>
        <v>1</v>
      </c>
      <c r="DD36" s="107">
        <f t="shared" si="10"/>
        <v>1</v>
      </c>
      <c r="DE36" s="101" t="str">
        <f t="shared" si="7"/>
        <v xml:space="preserve"> </v>
      </c>
      <c r="DF36" s="102">
        <f t="shared" si="3"/>
        <v>1</v>
      </c>
      <c r="DG36" s="103" t="str">
        <f t="shared" si="3"/>
        <v xml:space="preserve"> </v>
      </c>
      <c r="DH36" s="104">
        <f t="shared" si="3"/>
        <v>1</v>
      </c>
      <c r="DI36" s="105" t="str">
        <f t="shared" si="3"/>
        <v xml:space="preserve"> </v>
      </c>
      <c r="DJ36" s="222"/>
      <c r="DK36" t="s">
        <v>86</v>
      </c>
      <c r="DL36">
        <v>70</v>
      </c>
      <c r="DM36" t="s">
        <v>86</v>
      </c>
    </row>
    <row r="37" spans="1:117" ht="13.5" customHeight="1" thickBot="1" x14ac:dyDescent="0.3">
      <c r="A37" t="s">
        <v>57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</v>
      </c>
      <c r="X37">
        <v>0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</v>
      </c>
      <c r="AM37">
        <v>0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 s="65">
        <f>VLOOKUP(A37,$DK$3:$DL$38,2,FALSE)</f>
        <v>20</v>
      </c>
      <c r="BF37" s="108" t="str">
        <f t="shared" si="1"/>
        <v>TS9</v>
      </c>
      <c r="BG37" s="109" t="str">
        <f t="shared" si="11"/>
        <v xml:space="preserve"> </v>
      </c>
      <c r="BH37" s="110">
        <f t="shared" si="11"/>
        <v>1</v>
      </c>
      <c r="BI37" s="111" t="str">
        <f t="shared" si="11"/>
        <v xml:space="preserve"> </v>
      </c>
      <c r="BJ37" s="112" t="str">
        <f t="shared" si="11"/>
        <v xml:space="preserve"> </v>
      </c>
      <c r="BK37" s="113">
        <f t="shared" si="11"/>
        <v>1</v>
      </c>
      <c r="BL37" s="114" t="str">
        <f t="shared" si="11"/>
        <v xml:space="preserve"> </v>
      </c>
      <c r="BM37" s="110" t="str">
        <f t="shared" si="11"/>
        <v xml:space="preserve"> </v>
      </c>
      <c r="BN37" s="111" t="str">
        <f t="shared" si="11"/>
        <v xml:space="preserve"> </v>
      </c>
      <c r="BO37" s="112" t="str">
        <f t="shared" si="11"/>
        <v xml:space="preserve"> </v>
      </c>
      <c r="BP37" s="115" t="str">
        <f t="shared" si="11"/>
        <v xml:space="preserve"> </v>
      </c>
      <c r="BQ37" s="109" t="str">
        <f t="shared" si="11"/>
        <v xml:space="preserve"> </v>
      </c>
      <c r="BR37" s="110" t="str">
        <f t="shared" si="11"/>
        <v xml:space="preserve"> </v>
      </c>
      <c r="BS37" s="111" t="str">
        <f t="shared" si="11"/>
        <v xml:space="preserve"> </v>
      </c>
      <c r="BT37" s="112" t="str">
        <f t="shared" si="11"/>
        <v xml:space="preserve"> </v>
      </c>
      <c r="BU37" s="113" t="str">
        <f t="shared" si="11"/>
        <v xml:space="preserve"> </v>
      </c>
      <c r="BV37" s="114" t="str">
        <f t="shared" si="8"/>
        <v xml:space="preserve"> </v>
      </c>
      <c r="BW37" s="110" t="str">
        <f t="shared" si="8"/>
        <v xml:space="preserve"> </v>
      </c>
      <c r="BX37" s="111" t="str">
        <f t="shared" si="8"/>
        <v xml:space="preserve"> </v>
      </c>
      <c r="BY37" s="112" t="str">
        <f t="shared" si="8"/>
        <v xml:space="preserve"> </v>
      </c>
      <c r="BZ37" s="115" t="str">
        <f t="shared" si="8"/>
        <v xml:space="preserve"> </v>
      </c>
      <c r="CA37" s="109" t="str">
        <f t="shared" si="8"/>
        <v xml:space="preserve"> </v>
      </c>
      <c r="CB37" s="110">
        <f t="shared" si="8"/>
        <v>2</v>
      </c>
      <c r="CC37" s="111" t="str">
        <f t="shared" si="8"/>
        <v xml:space="preserve"> </v>
      </c>
      <c r="CD37" s="112">
        <f t="shared" si="8"/>
        <v>1</v>
      </c>
      <c r="CE37" s="113">
        <f t="shared" si="8"/>
        <v>1</v>
      </c>
      <c r="CF37" s="114" t="str">
        <f t="shared" si="8"/>
        <v xml:space="preserve"> </v>
      </c>
      <c r="CG37" s="110" t="str">
        <f t="shared" si="8"/>
        <v xml:space="preserve"> </v>
      </c>
      <c r="CH37" s="111" t="str">
        <f t="shared" si="8"/>
        <v xml:space="preserve"> </v>
      </c>
      <c r="CI37" s="112" t="str">
        <f t="shared" si="8"/>
        <v xml:space="preserve"> </v>
      </c>
      <c r="CJ37" s="115" t="str">
        <f t="shared" si="8"/>
        <v xml:space="preserve"> </v>
      </c>
      <c r="CK37" s="109" t="str">
        <f t="shared" si="8"/>
        <v xml:space="preserve"> </v>
      </c>
      <c r="CL37" s="110" t="str">
        <f t="shared" si="9"/>
        <v xml:space="preserve"> </v>
      </c>
      <c r="CM37" s="111" t="str">
        <f t="shared" si="9"/>
        <v xml:space="preserve"> </v>
      </c>
      <c r="CN37" s="112" t="str">
        <f t="shared" si="9"/>
        <v xml:space="preserve"> </v>
      </c>
      <c r="CO37" s="113" t="str">
        <f t="shared" si="12"/>
        <v xml:space="preserve"> </v>
      </c>
      <c r="CP37" s="114" t="str">
        <f t="shared" si="12"/>
        <v xml:space="preserve"> </v>
      </c>
      <c r="CQ37" s="110">
        <f t="shared" si="12"/>
        <v>2</v>
      </c>
      <c r="CR37" s="111" t="str">
        <f t="shared" si="12"/>
        <v xml:space="preserve"> </v>
      </c>
      <c r="CS37" s="112">
        <f t="shared" si="12"/>
        <v>1</v>
      </c>
      <c r="CT37" s="115">
        <f t="shared" si="12"/>
        <v>1</v>
      </c>
      <c r="CU37" s="109" t="str">
        <f t="shared" si="12"/>
        <v xml:space="preserve"> </v>
      </c>
      <c r="CV37" s="110" t="str">
        <f t="shared" si="12"/>
        <v xml:space="preserve"> </v>
      </c>
      <c r="CW37" s="111" t="str">
        <f t="shared" si="12"/>
        <v xml:space="preserve"> </v>
      </c>
      <c r="CX37" s="112" t="str">
        <f t="shared" si="12"/>
        <v xml:space="preserve"> </v>
      </c>
      <c r="CY37" s="113" t="str">
        <f t="shared" si="12"/>
        <v xml:space="preserve"> </v>
      </c>
      <c r="CZ37" s="114" t="str">
        <f t="shared" si="12"/>
        <v xml:space="preserve"> </v>
      </c>
      <c r="DA37" s="110">
        <f t="shared" si="12"/>
        <v>3</v>
      </c>
      <c r="DB37" s="111" t="str">
        <f t="shared" si="12"/>
        <v xml:space="preserve"> </v>
      </c>
      <c r="DC37" s="112">
        <f t="shared" si="10"/>
        <v>1</v>
      </c>
      <c r="DD37" s="115">
        <f t="shared" si="10"/>
        <v>1</v>
      </c>
      <c r="DE37" s="109" t="str">
        <f t="shared" si="7"/>
        <v xml:space="preserve"> </v>
      </c>
      <c r="DF37" s="110" t="str">
        <f t="shared" si="3"/>
        <v xml:space="preserve"> </v>
      </c>
      <c r="DG37" s="111" t="str">
        <f t="shared" si="3"/>
        <v xml:space="preserve"> </v>
      </c>
      <c r="DH37" s="112" t="str">
        <f t="shared" si="3"/>
        <v xml:space="preserve"> </v>
      </c>
      <c r="DI37" s="113" t="str">
        <f t="shared" si="3"/>
        <v xml:space="preserve"> </v>
      </c>
      <c r="DJ37" s="223"/>
      <c r="DK37" t="s">
        <v>57</v>
      </c>
      <c r="DL37">
        <v>20</v>
      </c>
      <c r="DM37" t="s">
        <v>57</v>
      </c>
    </row>
    <row r="38" spans="1:117" x14ac:dyDescent="0.25">
      <c r="B38">
        <f>SUM(B3:B37)</f>
        <v>6</v>
      </c>
      <c r="C38">
        <f t="shared" ref="C38:BD38" si="13">SUM(C3:C37)</f>
        <v>32</v>
      </c>
      <c r="D38">
        <f t="shared" si="13"/>
        <v>0</v>
      </c>
      <c r="E38">
        <f t="shared" si="13"/>
        <v>7</v>
      </c>
      <c r="F38">
        <f t="shared" si="13"/>
        <v>10</v>
      </c>
      <c r="G38">
        <f t="shared" si="13"/>
        <v>10</v>
      </c>
      <c r="H38">
        <f t="shared" si="13"/>
        <v>36</v>
      </c>
      <c r="I38">
        <f t="shared" si="13"/>
        <v>0</v>
      </c>
      <c r="J38">
        <f t="shared" si="13"/>
        <v>15</v>
      </c>
      <c r="K38">
        <f t="shared" si="13"/>
        <v>5</v>
      </c>
      <c r="L38">
        <f t="shared" si="13"/>
        <v>5</v>
      </c>
      <c r="M38">
        <f t="shared" si="13"/>
        <v>15</v>
      </c>
      <c r="N38">
        <f t="shared" si="13"/>
        <v>0</v>
      </c>
      <c r="O38">
        <f t="shared" si="13"/>
        <v>16</v>
      </c>
      <c r="P38">
        <f t="shared" si="13"/>
        <v>1</v>
      </c>
      <c r="Q38">
        <f t="shared" si="13"/>
        <v>4</v>
      </c>
      <c r="R38">
        <f t="shared" si="13"/>
        <v>33</v>
      </c>
      <c r="S38">
        <f t="shared" si="13"/>
        <v>0</v>
      </c>
      <c r="T38">
        <f t="shared" si="13"/>
        <v>23</v>
      </c>
      <c r="U38">
        <f t="shared" si="13"/>
        <v>1</v>
      </c>
      <c r="V38">
        <f t="shared" si="13"/>
        <v>4</v>
      </c>
      <c r="W38">
        <f t="shared" si="13"/>
        <v>42</v>
      </c>
      <c r="X38">
        <f t="shared" si="13"/>
        <v>2</v>
      </c>
      <c r="Y38">
        <f t="shared" si="13"/>
        <v>22</v>
      </c>
      <c r="Z38">
        <f t="shared" si="13"/>
        <v>3</v>
      </c>
      <c r="AA38">
        <f t="shared" si="13"/>
        <v>8</v>
      </c>
      <c r="AB38">
        <f t="shared" si="13"/>
        <v>13</v>
      </c>
      <c r="AC38">
        <f t="shared" si="13"/>
        <v>0</v>
      </c>
      <c r="AD38">
        <f t="shared" si="13"/>
        <v>22</v>
      </c>
      <c r="AE38">
        <f t="shared" si="13"/>
        <v>2</v>
      </c>
      <c r="AF38">
        <f t="shared" si="13"/>
        <v>4</v>
      </c>
      <c r="AG38">
        <f t="shared" si="13"/>
        <v>29</v>
      </c>
      <c r="AH38">
        <f t="shared" si="13"/>
        <v>0</v>
      </c>
      <c r="AI38">
        <f t="shared" si="13"/>
        <v>20</v>
      </c>
      <c r="AJ38">
        <f t="shared" si="13"/>
        <v>22</v>
      </c>
      <c r="AK38">
        <f t="shared" si="13"/>
        <v>3</v>
      </c>
      <c r="AL38">
        <f t="shared" si="13"/>
        <v>39</v>
      </c>
      <c r="AM38">
        <f t="shared" si="13"/>
        <v>2</v>
      </c>
      <c r="AN38">
        <f t="shared" si="13"/>
        <v>19</v>
      </c>
      <c r="AO38">
        <f t="shared" si="13"/>
        <v>19</v>
      </c>
      <c r="AP38">
        <f t="shared" si="13"/>
        <v>9</v>
      </c>
      <c r="AQ38">
        <f t="shared" si="13"/>
        <v>30</v>
      </c>
      <c r="AR38">
        <f t="shared" si="13"/>
        <v>6</v>
      </c>
      <c r="AS38">
        <f t="shared" si="13"/>
        <v>4</v>
      </c>
      <c r="AT38">
        <f t="shared" si="13"/>
        <v>2</v>
      </c>
      <c r="AU38">
        <f t="shared" si="13"/>
        <v>0</v>
      </c>
      <c r="AV38">
        <f t="shared" si="13"/>
        <v>50</v>
      </c>
      <c r="AW38">
        <f t="shared" si="13"/>
        <v>3</v>
      </c>
      <c r="AX38">
        <f t="shared" si="13"/>
        <v>8</v>
      </c>
      <c r="AY38">
        <f t="shared" si="13"/>
        <v>15</v>
      </c>
      <c r="AZ38">
        <f t="shared" si="13"/>
        <v>1</v>
      </c>
      <c r="BA38">
        <f t="shared" si="13"/>
        <v>24</v>
      </c>
      <c r="BB38">
        <f t="shared" si="13"/>
        <v>2</v>
      </c>
      <c r="BC38">
        <f t="shared" si="13"/>
        <v>11</v>
      </c>
      <c r="BD38">
        <f t="shared" si="13"/>
        <v>0</v>
      </c>
      <c r="BE38" s="65"/>
      <c r="BF38" s="1"/>
      <c r="BG38" s="18"/>
      <c r="BH38" s="19"/>
      <c r="BI38" s="20"/>
      <c r="BJ38" s="21"/>
      <c r="BK38" s="22"/>
      <c r="BL38" s="18"/>
      <c r="BM38" s="19"/>
      <c r="BN38" s="20"/>
      <c r="BO38" s="21"/>
      <c r="BP38" s="22"/>
      <c r="BQ38" s="18"/>
      <c r="BR38" s="19"/>
      <c r="BS38" s="20"/>
      <c r="BT38" s="21"/>
      <c r="BU38" s="22"/>
      <c r="BV38" s="18"/>
      <c r="BW38" s="19"/>
      <c r="BX38" s="20"/>
      <c r="BY38" s="21"/>
      <c r="BZ38" s="22"/>
      <c r="CA38" s="18"/>
      <c r="CB38" s="19"/>
      <c r="CC38" s="20"/>
      <c r="CD38" s="21"/>
      <c r="CE38" s="22"/>
      <c r="CF38" s="18"/>
      <c r="CG38" s="19"/>
      <c r="CH38" s="20"/>
      <c r="CI38" s="21"/>
      <c r="CJ38" s="22"/>
      <c r="CK38" s="18"/>
      <c r="CL38" s="19"/>
      <c r="CM38" s="20"/>
      <c r="CN38" s="21"/>
      <c r="CO38" s="22"/>
      <c r="CP38" s="18"/>
      <c r="CQ38" s="19"/>
      <c r="CR38" s="20"/>
      <c r="CS38" s="21"/>
      <c r="CT38" s="22"/>
      <c r="CU38" s="18"/>
      <c r="CV38" s="19"/>
      <c r="CW38" s="20"/>
      <c r="CX38" s="21"/>
      <c r="CY38" s="22"/>
      <c r="CZ38" s="18"/>
      <c r="DA38" s="19"/>
      <c r="DB38" s="20"/>
      <c r="DC38" s="21"/>
      <c r="DD38" s="22"/>
      <c r="DE38" s="18"/>
      <c r="DF38" s="19"/>
      <c r="DG38" s="20"/>
      <c r="DH38" s="21"/>
      <c r="DI38" s="22"/>
    </row>
    <row r="39" spans="1:117" x14ac:dyDescent="0.25"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71" t="s">
        <v>45</v>
      </c>
      <c r="CB39" s="171"/>
      <c r="CC39" s="171"/>
      <c r="CD39" s="171"/>
      <c r="CE39" s="171"/>
      <c r="CF39" s="171"/>
      <c r="CG39" s="171"/>
      <c r="CH39" s="171"/>
      <c r="CI39" s="171"/>
      <c r="CJ39" s="171"/>
      <c r="CK39" s="11">
        <v>1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</row>
    <row r="40" spans="1:117" x14ac:dyDescent="0.25"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71" t="s">
        <v>44</v>
      </c>
      <c r="CB40" s="171"/>
      <c r="CC40" s="171"/>
      <c r="CD40" s="171"/>
      <c r="CE40" s="171"/>
      <c r="CF40" s="171"/>
      <c r="CG40" s="171"/>
      <c r="CH40" s="171"/>
      <c r="CI40" s="171"/>
      <c r="CJ40" s="171"/>
      <c r="CK40" s="12">
        <v>1</v>
      </c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</row>
    <row r="41" spans="1:117" x14ac:dyDescent="0.25">
      <c r="B41" t="s">
        <v>34</v>
      </c>
      <c r="C41" t="s">
        <v>35</v>
      </c>
      <c r="D41" t="s">
        <v>36</v>
      </c>
      <c r="E41" t="s">
        <v>37</v>
      </c>
      <c r="F41" t="s">
        <v>38</v>
      </c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71" t="s">
        <v>43</v>
      </c>
      <c r="CB41" s="171"/>
      <c r="CC41" s="171"/>
      <c r="CD41" s="171"/>
      <c r="CE41" s="171"/>
      <c r="CF41" s="171"/>
      <c r="CG41" s="171"/>
      <c r="CH41" s="171"/>
      <c r="CI41" s="171"/>
      <c r="CJ41" s="171"/>
      <c r="CK41" s="13">
        <v>1</v>
      </c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</row>
    <row r="42" spans="1:117" x14ac:dyDescent="0.25">
      <c r="B42">
        <f>B38+G38+L38+Q38+V38+AA38+AF38+AK38+AP38+AU38+AZ38</f>
        <v>54</v>
      </c>
      <c r="C42">
        <f t="shared" ref="C42:F42" si="14">C38+H38+M38+R38+W38+AB38+AG38+AL38+AQ38+AV38+BA38</f>
        <v>343</v>
      </c>
      <c r="D42">
        <f t="shared" si="14"/>
        <v>15</v>
      </c>
      <c r="E42">
        <f t="shared" si="14"/>
        <v>167</v>
      </c>
      <c r="F42">
        <f t="shared" si="14"/>
        <v>80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71" t="s">
        <v>42</v>
      </c>
      <c r="CB42" s="171"/>
      <c r="CC42" s="171"/>
      <c r="CD42" s="171"/>
      <c r="CE42" s="171"/>
      <c r="CF42" s="171"/>
      <c r="CG42" s="171"/>
      <c r="CH42" s="171"/>
      <c r="CI42" s="171"/>
      <c r="CJ42" s="171"/>
      <c r="CK42" s="14">
        <v>1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</row>
    <row r="43" spans="1:117" x14ac:dyDescent="0.25"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71" t="s">
        <v>41</v>
      </c>
      <c r="CB43" s="171"/>
      <c r="CC43" s="171"/>
      <c r="CD43" s="171"/>
      <c r="CE43" s="171"/>
      <c r="CF43" s="171"/>
      <c r="CG43" s="171"/>
      <c r="CH43" s="171"/>
      <c r="CI43" s="171"/>
      <c r="CJ43" s="171"/>
      <c r="CK43" s="15">
        <v>1</v>
      </c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</row>
    <row r="44" spans="1:117" ht="15.75" thickBot="1" x14ac:dyDescent="0.3">
      <c r="O44" t="s">
        <v>79</v>
      </c>
      <c r="P44" t="s">
        <v>64</v>
      </c>
      <c r="Q44" t="s">
        <v>88</v>
      </c>
      <c r="R44" t="s">
        <v>71</v>
      </c>
      <c r="S44" t="s">
        <v>77</v>
      </c>
      <c r="T44" t="s">
        <v>81</v>
      </c>
      <c r="U44" t="s">
        <v>76</v>
      </c>
      <c r="V44" t="s">
        <v>66</v>
      </c>
      <c r="W44" t="s">
        <v>90</v>
      </c>
      <c r="X44" t="s">
        <v>54</v>
      </c>
      <c r="Y44" t="s">
        <v>84</v>
      </c>
      <c r="Z44" t="s">
        <v>72</v>
      </c>
      <c r="AA44" t="s">
        <v>67</v>
      </c>
      <c r="AB44" t="s">
        <v>93</v>
      </c>
      <c r="AC44" t="s">
        <v>86</v>
      </c>
      <c r="AD44" t="s">
        <v>98</v>
      </c>
      <c r="AE44" t="s">
        <v>60</v>
      </c>
      <c r="AF44" t="s">
        <v>73</v>
      </c>
      <c r="AG44" t="s">
        <v>94</v>
      </c>
      <c r="AH44" t="s">
        <v>51</v>
      </c>
      <c r="AI44" t="s">
        <v>69</v>
      </c>
      <c r="AJ44" t="s">
        <v>68</v>
      </c>
      <c r="AK44" t="s">
        <v>87</v>
      </c>
      <c r="AL44" t="s">
        <v>89</v>
      </c>
      <c r="AM44" t="s">
        <v>70</v>
      </c>
      <c r="AN44" t="s">
        <v>63</v>
      </c>
      <c r="AO44" t="s">
        <v>82</v>
      </c>
      <c r="AP44" t="s">
        <v>74</v>
      </c>
      <c r="AQ44" t="s">
        <v>58</v>
      </c>
      <c r="AR44" t="s">
        <v>56</v>
      </c>
      <c r="AS44" t="s">
        <v>53</v>
      </c>
      <c r="AT44" t="s">
        <v>50</v>
      </c>
      <c r="AU44" t="s">
        <v>83</v>
      </c>
      <c r="AV44" t="s">
        <v>49</v>
      </c>
      <c r="AW44" t="s">
        <v>57</v>
      </c>
      <c r="BE44" s="65"/>
      <c r="BF44" s="1"/>
      <c r="BG44" s="18"/>
      <c r="BH44" s="19"/>
      <c r="BI44" s="20"/>
      <c r="BJ44" s="21"/>
      <c r="BK44" s="22"/>
      <c r="BL44" s="18"/>
      <c r="BM44" s="19"/>
      <c r="BN44" s="20"/>
      <c r="BO44" s="21"/>
      <c r="BP44" s="22"/>
      <c r="BQ44" s="18"/>
      <c r="BR44" s="19"/>
      <c r="BS44" s="20"/>
      <c r="BT44" s="21"/>
      <c r="BU44" s="22"/>
      <c r="BV44" s="18"/>
      <c r="BW44" s="19"/>
      <c r="BX44" s="20"/>
      <c r="BY44" s="21"/>
      <c r="BZ44" s="22"/>
      <c r="CA44" s="18"/>
      <c r="CB44" s="19"/>
      <c r="CC44" s="20"/>
      <c r="CD44" s="21"/>
      <c r="CE44" s="22"/>
      <c r="CF44" s="18"/>
      <c r="CG44" s="19"/>
      <c r="CH44" s="20"/>
      <c r="CI44" s="21"/>
      <c r="CJ44" s="22"/>
      <c r="CK44" s="18"/>
      <c r="CL44" s="19"/>
      <c r="CM44" s="20"/>
      <c r="CN44" s="21"/>
      <c r="CO44" s="22"/>
      <c r="CP44" s="18"/>
      <c r="CQ44" s="19"/>
      <c r="CR44" s="20"/>
      <c r="CS44" s="21"/>
      <c r="CT44" s="22"/>
      <c r="CU44" s="18"/>
      <c r="CV44" s="19"/>
      <c r="CW44" s="20"/>
      <c r="CX44" s="21"/>
      <c r="CY44" s="22"/>
      <c r="CZ44" s="18"/>
      <c r="DA44" s="19"/>
      <c r="DB44" s="20"/>
      <c r="DC44" s="21"/>
      <c r="DD44" s="22"/>
      <c r="DE44" s="18"/>
      <c r="DF44" s="19"/>
      <c r="DG44" s="20"/>
      <c r="DH44" s="21"/>
      <c r="DI44" s="22"/>
    </row>
    <row r="45" spans="1:117" ht="15.75" thickBot="1" x14ac:dyDescent="0.3">
      <c r="BG45" s="6">
        <f t="shared" ref="BG45:DI45" si="15">MAX($BG$3:$DI$37)</f>
        <v>4</v>
      </c>
      <c r="BH45" s="7">
        <f t="shared" si="15"/>
        <v>4</v>
      </c>
      <c r="BI45" s="8">
        <f t="shared" si="15"/>
        <v>4</v>
      </c>
      <c r="BJ45" s="9">
        <f t="shared" si="15"/>
        <v>4</v>
      </c>
      <c r="BK45" s="68">
        <f t="shared" si="15"/>
        <v>4</v>
      </c>
      <c r="BL45" s="17">
        <f t="shared" si="15"/>
        <v>4</v>
      </c>
      <c r="BM45" s="7">
        <f t="shared" si="15"/>
        <v>4</v>
      </c>
      <c r="BN45" s="8">
        <f t="shared" si="15"/>
        <v>4</v>
      </c>
      <c r="BO45" s="9">
        <f t="shared" si="15"/>
        <v>4</v>
      </c>
      <c r="BP45" s="68">
        <f t="shared" si="15"/>
        <v>4</v>
      </c>
      <c r="BQ45" s="17">
        <f t="shared" si="15"/>
        <v>4</v>
      </c>
      <c r="BR45" s="7">
        <f t="shared" si="15"/>
        <v>4</v>
      </c>
      <c r="BS45" s="8">
        <f t="shared" si="15"/>
        <v>4</v>
      </c>
      <c r="BT45" s="9">
        <f t="shared" si="15"/>
        <v>4</v>
      </c>
      <c r="BU45" s="68">
        <f t="shared" si="15"/>
        <v>4</v>
      </c>
      <c r="BV45" s="17">
        <f t="shared" si="15"/>
        <v>4</v>
      </c>
      <c r="BW45" s="7">
        <f t="shared" si="15"/>
        <v>4</v>
      </c>
      <c r="BX45" s="8">
        <f t="shared" si="15"/>
        <v>4</v>
      </c>
      <c r="BY45" s="9">
        <f t="shared" si="15"/>
        <v>4</v>
      </c>
      <c r="BZ45" s="68">
        <f t="shared" si="15"/>
        <v>4</v>
      </c>
      <c r="CA45" s="17">
        <f t="shared" si="15"/>
        <v>4</v>
      </c>
      <c r="CB45" s="7">
        <f t="shared" si="15"/>
        <v>4</v>
      </c>
      <c r="CC45" s="8">
        <f t="shared" si="15"/>
        <v>4</v>
      </c>
      <c r="CD45" s="9">
        <f t="shared" si="15"/>
        <v>4</v>
      </c>
      <c r="CE45" s="68">
        <f t="shared" si="15"/>
        <v>4</v>
      </c>
      <c r="CF45" s="17">
        <f t="shared" si="15"/>
        <v>4</v>
      </c>
      <c r="CG45" s="7">
        <f t="shared" si="15"/>
        <v>4</v>
      </c>
      <c r="CH45" s="8">
        <f t="shared" si="15"/>
        <v>4</v>
      </c>
      <c r="CI45" s="9">
        <f t="shared" si="15"/>
        <v>4</v>
      </c>
      <c r="CJ45" s="68">
        <f t="shared" si="15"/>
        <v>4</v>
      </c>
      <c r="CK45" s="17">
        <f t="shared" si="15"/>
        <v>4</v>
      </c>
      <c r="CL45" s="7">
        <f t="shared" si="15"/>
        <v>4</v>
      </c>
      <c r="CM45" s="8">
        <f t="shared" si="15"/>
        <v>4</v>
      </c>
      <c r="CN45" s="9">
        <f t="shared" si="15"/>
        <v>4</v>
      </c>
      <c r="CO45" s="68">
        <f t="shared" si="15"/>
        <v>4</v>
      </c>
      <c r="CP45" s="17">
        <f t="shared" si="15"/>
        <v>4</v>
      </c>
      <c r="CQ45" s="7">
        <f t="shared" si="15"/>
        <v>4</v>
      </c>
      <c r="CR45" s="8">
        <f t="shared" si="15"/>
        <v>4</v>
      </c>
      <c r="CS45" s="9">
        <f t="shared" si="15"/>
        <v>4</v>
      </c>
      <c r="CT45" s="68">
        <f t="shared" si="15"/>
        <v>4</v>
      </c>
      <c r="CU45" s="17">
        <f t="shared" si="15"/>
        <v>4</v>
      </c>
      <c r="CV45" s="7">
        <f t="shared" si="15"/>
        <v>4</v>
      </c>
      <c r="CW45" s="8">
        <f t="shared" si="15"/>
        <v>4</v>
      </c>
      <c r="CX45" s="9">
        <f t="shared" si="15"/>
        <v>4</v>
      </c>
      <c r="CY45" s="68">
        <f t="shared" si="15"/>
        <v>4</v>
      </c>
      <c r="CZ45" s="17">
        <f t="shared" si="15"/>
        <v>4</v>
      </c>
      <c r="DA45" s="7">
        <f t="shared" si="15"/>
        <v>4</v>
      </c>
      <c r="DB45" s="8">
        <f t="shared" si="15"/>
        <v>4</v>
      </c>
      <c r="DC45" s="9">
        <f t="shared" si="15"/>
        <v>4</v>
      </c>
      <c r="DD45" s="68">
        <f t="shared" si="15"/>
        <v>4</v>
      </c>
      <c r="DE45" s="17">
        <f t="shared" si="15"/>
        <v>4</v>
      </c>
      <c r="DF45" s="7">
        <f t="shared" si="15"/>
        <v>4</v>
      </c>
      <c r="DG45" s="8">
        <f t="shared" si="15"/>
        <v>4</v>
      </c>
      <c r="DH45" s="9">
        <f t="shared" si="15"/>
        <v>4</v>
      </c>
      <c r="DI45" s="10">
        <f t="shared" si="15"/>
        <v>4</v>
      </c>
    </row>
    <row r="47" spans="1:117" x14ac:dyDescent="0.25">
      <c r="CA47" s="171" t="s">
        <v>45</v>
      </c>
      <c r="CB47" s="171"/>
      <c r="CC47" s="171"/>
      <c r="CD47" s="171"/>
      <c r="CE47" s="171"/>
      <c r="CF47" s="171"/>
      <c r="CG47" s="171"/>
      <c r="CH47" s="171"/>
      <c r="CI47" s="171"/>
      <c r="CJ47" s="171"/>
      <c r="CK47" s="11">
        <v>1</v>
      </c>
    </row>
    <row r="48" spans="1:117" x14ac:dyDescent="0.25">
      <c r="CA48" s="171" t="s">
        <v>44</v>
      </c>
      <c r="CB48" s="171"/>
      <c r="CC48" s="171"/>
      <c r="CD48" s="171"/>
      <c r="CE48" s="171"/>
      <c r="CF48" s="171"/>
      <c r="CG48" s="171"/>
      <c r="CH48" s="171"/>
      <c r="CI48" s="171"/>
      <c r="CJ48" s="171"/>
      <c r="CK48" s="12">
        <v>1</v>
      </c>
    </row>
    <row r="49" spans="1:89" x14ac:dyDescent="0.25">
      <c r="CA49" s="171" t="s">
        <v>43</v>
      </c>
      <c r="CB49" s="171"/>
      <c r="CC49" s="171"/>
      <c r="CD49" s="171"/>
      <c r="CE49" s="171"/>
      <c r="CF49" s="171"/>
      <c r="CG49" s="171"/>
      <c r="CH49" s="171"/>
      <c r="CI49" s="171"/>
      <c r="CJ49" s="171"/>
      <c r="CK49" s="13">
        <v>1</v>
      </c>
    </row>
    <row r="50" spans="1:89" x14ac:dyDescent="0.25">
      <c r="CA50" s="171" t="s">
        <v>42</v>
      </c>
      <c r="CB50" s="171"/>
      <c r="CC50" s="171"/>
      <c r="CD50" s="171"/>
      <c r="CE50" s="171"/>
      <c r="CF50" s="171"/>
      <c r="CG50" s="171"/>
      <c r="CH50" s="171"/>
      <c r="CI50" s="171"/>
      <c r="CJ50" s="171"/>
      <c r="CK50" s="14">
        <v>1</v>
      </c>
    </row>
    <row r="51" spans="1:89" x14ac:dyDescent="0.25">
      <c r="CA51" s="171" t="s">
        <v>41</v>
      </c>
      <c r="CB51" s="171"/>
      <c r="CC51" s="171"/>
      <c r="CD51" s="171"/>
      <c r="CE51" s="171"/>
      <c r="CF51" s="171"/>
      <c r="CG51" s="171"/>
      <c r="CH51" s="171"/>
      <c r="CI51" s="171"/>
      <c r="CJ51" s="171"/>
      <c r="CK51" s="15">
        <v>1</v>
      </c>
    </row>
    <row r="55" spans="1:89" x14ac:dyDescent="0.25">
      <c r="BF55" t="s">
        <v>104</v>
      </c>
      <c r="BG55" t="s">
        <v>105</v>
      </c>
      <c r="BH55" t="s">
        <v>106</v>
      </c>
      <c r="BI55" t="s">
        <v>107</v>
      </c>
      <c r="BJ55" t="s">
        <v>108</v>
      </c>
      <c r="BK55" t="s">
        <v>109</v>
      </c>
      <c r="BL55" t="s">
        <v>110</v>
      </c>
      <c r="BM55" t="s">
        <v>111</v>
      </c>
      <c r="BN55" t="s">
        <v>112</v>
      </c>
      <c r="BO55" t="s">
        <v>113</v>
      </c>
      <c r="BP55" t="s">
        <v>114</v>
      </c>
      <c r="BQ55" t="s">
        <v>115</v>
      </c>
      <c r="BR55" t="s">
        <v>116</v>
      </c>
      <c r="BS55" t="s">
        <v>117</v>
      </c>
      <c r="BT55" t="s">
        <v>118</v>
      </c>
      <c r="BU55" t="s">
        <v>119</v>
      </c>
      <c r="BV55" t="s">
        <v>120</v>
      </c>
      <c r="BW55" t="s">
        <v>121</v>
      </c>
      <c r="BX55" t="s">
        <v>122</v>
      </c>
      <c r="BY55" t="s">
        <v>123</v>
      </c>
      <c r="BZ55" t="s">
        <v>124</v>
      </c>
      <c r="CA55" t="s">
        <v>125</v>
      </c>
      <c r="CB55" t="s">
        <v>48</v>
      </c>
    </row>
    <row r="56" spans="1:89" x14ac:dyDescent="0.25">
      <c r="BE56">
        <v>1</v>
      </c>
      <c r="BF56" t="s">
        <v>79</v>
      </c>
      <c r="BG56">
        <v>0</v>
      </c>
      <c r="BH56">
        <v>0</v>
      </c>
      <c r="BI56">
        <v>0</v>
      </c>
      <c r="BJ56">
        <v>0</v>
      </c>
      <c r="BK56">
        <v>4</v>
      </c>
      <c r="BL56">
        <v>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4</v>
      </c>
      <c r="BS56">
        <v>0</v>
      </c>
      <c r="BT56">
        <v>2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3</v>
      </c>
      <c r="CA56">
        <v>0</v>
      </c>
      <c r="CB56">
        <f t="shared" ref="CB56:CB89" si="16">VLOOKUP(BF56,$DK$3:$DL$37,2,FALSE)</f>
        <v>70</v>
      </c>
    </row>
    <row r="57" spans="1:89" x14ac:dyDescent="0.25">
      <c r="A57" t="s">
        <v>39</v>
      </c>
      <c r="BE57">
        <v>3</v>
      </c>
      <c r="BF57" t="s">
        <v>64</v>
      </c>
      <c r="BG57">
        <v>0</v>
      </c>
      <c r="BH57">
        <v>0</v>
      </c>
      <c r="BI57">
        <v>1</v>
      </c>
      <c r="BJ57">
        <v>0</v>
      </c>
      <c r="BK57">
        <v>7</v>
      </c>
      <c r="BL57">
        <v>2</v>
      </c>
      <c r="BM57">
        <v>0</v>
      </c>
      <c r="BN57">
        <v>0</v>
      </c>
      <c r="BO57">
        <v>2</v>
      </c>
      <c r="BP57">
        <v>0</v>
      </c>
      <c r="BQ57">
        <v>0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3</v>
      </c>
      <c r="CA57">
        <v>0</v>
      </c>
      <c r="CB57">
        <f t="shared" si="16"/>
        <v>70</v>
      </c>
    </row>
    <row r="58" spans="1:89" x14ac:dyDescent="0.25">
      <c r="BE58">
        <v>4</v>
      </c>
      <c r="BF58" t="s">
        <v>88</v>
      </c>
      <c r="BG58">
        <v>0</v>
      </c>
      <c r="BH58">
        <v>1</v>
      </c>
      <c r="BI58">
        <v>1</v>
      </c>
      <c r="BJ58">
        <v>0</v>
      </c>
      <c r="BK58">
        <v>7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3</v>
      </c>
      <c r="BS58">
        <v>0</v>
      </c>
      <c r="BT58">
        <v>0</v>
      </c>
      <c r="BU58">
        <v>0</v>
      </c>
      <c r="BV58">
        <v>2</v>
      </c>
      <c r="BW58">
        <v>0</v>
      </c>
      <c r="BX58">
        <v>0</v>
      </c>
      <c r="BY58">
        <v>0</v>
      </c>
      <c r="BZ58">
        <v>2</v>
      </c>
      <c r="CA58">
        <v>0</v>
      </c>
      <c r="CB58">
        <f t="shared" si="16"/>
        <v>70</v>
      </c>
    </row>
    <row r="59" spans="1:89" x14ac:dyDescent="0.25">
      <c r="BE59">
        <v>7</v>
      </c>
      <c r="BF59" t="s">
        <v>71</v>
      </c>
      <c r="BG59">
        <v>0</v>
      </c>
      <c r="BH59">
        <v>0</v>
      </c>
      <c r="BI59">
        <v>0</v>
      </c>
      <c r="BJ59">
        <v>0</v>
      </c>
      <c r="BK59">
        <v>9</v>
      </c>
      <c r="BL59">
        <v>1</v>
      </c>
      <c r="BM59">
        <v>2</v>
      </c>
      <c r="BN59">
        <v>3</v>
      </c>
      <c r="BO59">
        <v>0</v>
      </c>
      <c r="BP59">
        <v>0</v>
      </c>
      <c r="BQ59">
        <v>2</v>
      </c>
      <c r="BR59">
        <v>6</v>
      </c>
      <c r="BS59">
        <v>0</v>
      </c>
      <c r="BT59">
        <v>2</v>
      </c>
      <c r="BU59">
        <v>0</v>
      </c>
      <c r="BV59">
        <v>3</v>
      </c>
      <c r="BW59">
        <v>0</v>
      </c>
      <c r="BX59">
        <v>1</v>
      </c>
      <c r="BY59">
        <v>0</v>
      </c>
      <c r="BZ59">
        <v>2</v>
      </c>
      <c r="CA59">
        <v>0</v>
      </c>
      <c r="CB59">
        <f t="shared" si="16"/>
        <v>70</v>
      </c>
    </row>
    <row r="60" spans="1:89" x14ac:dyDescent="0.25">
      <c r="BE60">
        <v>8</v>
      </c>
      <c r="BF60" t="s">
        <v>77</v>
      </c>
      <c r="BG60">
        <v>0</v>
      </c>
      <c r="BH60">
        <v>0</v>
      </c>
      <c r="BI60">
        <v>0</v>
      </c>
      <c r="BJ60">
        <v>0</v>
      </c>
      <c r="BK60">
        <v>4</v>
      </c>
      <c r="BL60">
        <v>2</v>
      </c>
      <c r="BM60">
        <v>0</v>
      </c>
      <c r="BN60">
        <v>1</v>
      </c>
      <c r="BO60">
        <v>0</v>
      </c>
      <c r="BP60">
        <v>0</v>
      </c>
      <c r="BQ60">
        <v>1</v>
      </c>
      <c r="BR60">
        <v>5</v>
      </c>
      <c r="BS60">
        <v>2</v>
      </c>
      <c r="BT60">
        <v>2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f t="shared" si="16"/>
        <v>70</v>
      </c>
    </row>
    <row r="61" spans="1:89" x14ac:dyDescent="0.25">
      <c r="BE61">
        <v>9</v>
      </c>
      <c r="BF61" t="s">
        <v>81</v>
      </c>
      <c r="BG61">
        <v>0</v>
      </c>
      <c r="BH61">
        <v>0</v>
      </c>
      <c r="BI61">
        <v>0</v>
      </c>
      <c r="BJ61">
        <v>0</v>
      </c>
      <c r="BK61">
        <v>9</v>
      </c>
      <c r="BL61">
        <v>2</v>
      </c>
      <c r="BM61">
        <v>0</v>
      </c>
      <c r="BN61">
        <v>6</v>
      </c>
      <c r="BO61">
        <v>0</v>
      </c>
      <c r="BP61">
        <v>0</v>
      </c>
      <c r="BQ61">
        <v>2</v>
      </c>
      <c r="BR61">
        <v>5</v>
      </c>
      <c r="BS61">
        <v>0</v>
      </c>
      <c r="BT61">
        <v>2</v>
      </c>
      <c r="BU61">
        <v>0</v>
      </c>
      <c r="BV61">
        <v>2</v>
      </c>
      <c r="BW61">
        <v>0</v>
      </c>
      <c r="BX61">
        <v>0</v>
      </c>
      <c r="BY61">
        <v>0</v>
      </c>
      <c r="BZ61">
        <v>6</v>
      </c>
      <c r="CA61">
        <v>0</v>
      </c>
      <c r="CB61">
        <f t="shared" si="16"/>
        <v>70</v>
      </c>
    </row>
    <row r="62" spans="1:89" x14ac:dyDescent="0.25">
      <c r="BE62">
        <v>10</v>
      </c>
      <c r="BF62" t="s">
        <v>76</v>
      </c>
      <c r="BG62">
        <v>0</v>
      </c>
      <c r="BH62">
        <v>1</v>
      </c>
      <c r="BI62">
        <v>1</v>
      </c>
      <c r="BJ62">
        <v>0</v>
      </c>
      <c r="BK62">
        <v>10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7</v>
      </c>
      <c r="BS62">
        <v>1</v>
      </c>
      <c r="BT62">
        <v>1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f t="shared" si="16"/>
        <v>70</v>
      </c>
    </row>
    <row r="63" spans="1:89" x14ac:dyDescent="0.25">
      <c r="BE63">
        <v>11</v>
      </c>
      <c r="BF63" t="s">
        <v>66</v>
      </c>
      <c r="BG63">
        <v>0</v>
      </c>
      <c r="BH63">
        <v>0</v>
      </c>
      <c r="BI63">
        <v>2</v>
      </c>
      <c r="BJ63">
        <v>0</v>
      </c>
      <c r="BK63">
        <v>11</v>
      </c>
      <c r="BL63">
        <v>1</v>
      </c>
      <c r="BM63">
        <v>0</v>
      </c>
      <c r="BN63">
        <v>1</v>
      </c>
      <c r="BO63">
        <v>0</v>
      </c>
      <c r="BP63">
        <v>0</v>
      </c>
      <c r="BQ63">
        <v>2</v>
      </c>
      <c r="BR63">
        <v>7</v>
      </c>
      <c r="BS63">
        <v>0</v>
      </c>
      <c r="BT63">
        <v>0</v>
      </c>
      <c r="BU63">
        <v>0</v>
      </c>
      <c r="BV63">
        <v>4</v>
      </c>
      <c r="BW63">
        <v>0</v>
      </c>
      <c r="BX63">
        <v>0</v>
      </c>
      <c r="BY63">
        <v>0</v>
      </c>
      <c r="BZ63">
        <v>2</v>
      </c>
      <c r="CA63">
        <v>0</v>
      </c>
      <c r="CB63">
        <f t="shared" si="16"/>
        <v>70</v>
      </c>
    </row>
    <row r="64" spans="1:89" x14ac:dyDescent="0.25">
      <c r="BE64">
        <v>12</v>
      </c>
      <c r="BF64" t="s">
        <v>90</v>
      </c>
      <c r="BG64">
        <v>0</v>
      </c>
      <c r="BH64">
        <v>0</v>
      </c>
      <c r="BI64">
        <v>1</v>
      </c>
      <c r="BJ64">
        <v>0</v>
      </c>
      <c r="BK64">
        <v>9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3</v>
      </c>
      <c r="BS64">
        <v>0</v>
      </c>
      <c r="BT64">
        <v>2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f t="shared" si="16"/>
        <v>70</v>
      </c>
    </row>
    <row r="65" spans="57:80" x14ac:dyDescent="0.25">
      <c r="BE65">
        <v>14</v>
      </c>
      <c r="BF65" t="s">
        <v>54</v>
      </c>
      <c r="BG65">
        <v>0</v>
      </c>
      <c r="BH65">
        <v>0</v>
      </c>
      <c r="BI65">
        <v>0</v>
      </c>
      <c r="BJ65">
        <v>0</v>
      </c>
      <c r="BK65">
        <v>11</v>
      </c>
      <c r="BL65">
        <v>2</v>
      </c>
      <c r="BM65">
        <v>0</v>
      </c>
      <c r="BN65">
        <v>7</v>
      </c>
      <c r="BO65">
        <v>0</v>
      </c>
      <c r="BP65">
        <v>0</v>
      </c>
      <c r="BQ65">
        <v>0</v>
      </c>
      <c r="BR65">
        <v>5</v>
      </c>
      <c r="BS65">
        <v>0</v>
      </c>
      <c r="BT65">
        <v>4</v>
      </c>
      <c r="BU65">
        <v>0</v>
      </c>
      <c r="BV65">
        <v>2</v>
      </c>
      <c r="BW65">
        <v>0</v>
      </c>
      <c r="BX65">
        <v>0</v>
      </c>
      <c r="BY65">
        <v>0</v>
      </c>
      <c r="BZ65">
        <v>4</v>
      </c>
      <c r="CA65">
        <v>0</v>
      </c>
      <c r="CB65">
        <f t="shared" si="16"/>
        <v>70</v>
      </c>
    </row>
    <row r="66" spans="57:80" x14ac:dyDescent="0.25">
      <c r="BE66">
        <v>15</v>
      </c>
      <c r="BF66" t="s">
        <v>87</v>
      </c>
      <c r="BG66">
        <v>0</v>
      </c>
      <c r="BH66">
        <v>0</v>
      </c>
      <c r="BI66">
        <v>0</v>
      </c>
      <c r="BJ66">
        <v>3</v>
      </c>
      <c r="BK66">
        <v>10</v>
      </c>
      <c r="BL66">
        <v>0</v>
      </c>
      <c r="BM66">
        <v>0</v>
      </c>
      <c r="BN66">
        <v>3</v>
      </c>
      <c r="BO66">
        <v>0</v>
      </c>
      <c r="BP66">
        <v>0</v>
      </c>
      <c r="BQ66">
        <v>0</v>
      </c>
      <c r="BR66">
        <v>2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0</v>
      </c>
      <c r="BY66">
        <v>0</v>
      </c>
      <c r="BZ66">
        <v>4</v>
      </c>
      <c r="CA66">
        <v>0</v>
      </c>
      <c r="CB66">
        <f t="shared" si="16"/>
        <v>20</v>
      </c>
    </row>
    <row r="67" spans="57:80" x14ac:dyDescent="0.25">
      <c r="BE67">
        <v>16</v>
      </c>
      <c r="BF67" t="s">
        <v>89</v>
      </c>
      <c r="BG67">
        <v>0</v>
      </c>
      <c r="BH67">
        <v>0</v>
      </c>
      <c r="BI67">
        <v>1</v>
      </c>
      <c r="BJ67">
        <v>0</v>
      </c>
      <c r="BK67">
        <v>8</v>
      </c>
      <c r="BL67">
        <v>0</v>
      </c>
      <c r="BM67">
        <v>2</v>
      </c>
      <c r="BN67">
        <v>5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2</v>
      </c>
      <c r="CA67">
        <v>0</v>
      </c>
      <c r="CB67">
        <f t="shared" si="16"/>
        <v>20</v>
      </c>
    </row>
    <row r="68" spans="57:80" x14ac:dyDescent="0.25">
      <c r="BE68">
        <v>17</v>
      </c>
      <c r="BF68" t="s">
        <v>70</v>
      </c>
      <c r="BG68">
        <v>0</v>
      </c>
      <c r="BH68">
        <v>0</v>
      </c>
      <c r="BI68">
        <v>0</v>
      </c>
      <c r="BJ68">
        <v>1</v>
      </c>
      <c r="BK68">
        <v>7</v>
      </c>
      <c r="BL68">
        <v>4</v>
      </c>
      <c r="BM68">
        <v>0</v>
      </c>
      <c r="BN68">
        <v>1</v>
      </c>
      <c r="BO68">
        <v>0</v>
      </c>
      <c r="BP68">
        <v>0</v>
      </c>
      <c r="BQ68">
        <v>2</v>
      </c>
      <c r="BR68">
        <v>4</v>
      </c>
      <c r="BS68">
        <v>2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2</v>
      </c>
      <c r="CA68">
        <v>0</v>
      </c>
      <c r="CB68">
        <f t="shared" si="16"/>
        <v>20</v>
      </c>
    </row>
    <row r="69" spans="57:80" x14ac:dyDescent="0.25">
      <c r="BE69">
        <v>18</v>
      </c>
      <c r="BF69" t="s">
        <v>63</v>
      </c>
      <c r="BG69">
        <v>0</v>
      </c>
      <c r="BH69">
        <v>0</v>
      </c>
      <c r="BI69">
        <v>1</v>
      </c>
      <c r="BJ69">
        <v>1</v>
      </c>
      <c r="BK69">
        <v>10</v>
      </c>
      <c r="BL69">
        <v>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0</v>
      </c>
      <c r="CB69">
        <f t="shared" si="16"/>
        <v>20</v>
      </c>
    </row>
    <row r="70" spans="57:80" x14ac:dyDescent="0.25">
      <c r="BE70">
        <v>19</v>
      </c>
      <c r="BF70" t="s">
        <v>84</v>
      </c>
      <c r="BG70">
        <v>0</v>
      </c>
      <c r="BH70">
        <v>0</v>
      </c>
      <c r="BI70">
        <v>2</v>
      </c>
      <c r="BJ70">
        <v>0</v>
      </c>
      <c r="BK70">
        <v>8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f t="shared" si="16"/>
        <v>70</v>
      </c>
    </row>
    <row r="71" spans="57:80" x14ac:dyDescent="0.25">
      <c r="BE71">
        <v>22</v>
      </c>
      <c r="BF71" t="s">
        <v>82</v>
      </c>
      <c r="BG71">
        <v>0</v>
      </c>
      <c r="BH71">
        <v>0</v>
      </c>
      <c r="BI71">
        <v>0</v>
      </c>
      <c r="BJ71">
        <v>0</v>
      </c>
      <c r="BK71">
        <v>7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4</v>
      </c>
      <c r="BS71">
        <v>1</v>
      </c>
      <c r="BT71">
        <v>0</v>
      </c>
      <c r="BU71">
        <v>0</v>
      </c>
      <c r="BV71">
        <v>3</v>
      </c>
      <c r="BW71">
        <v>0</v>
      </c>
      <c r="BX71">
        <v>0</v>
      </c>
      <c r="BY71">
        <v>0</v>
      </c>
      <c r="BZ71">
        <v>4</v>
      </c>
      <c r="CA71">
        <v>0</v>
      </c>
      <c r="CB71">
        <f t="shared" si="16"/>
        <v>20</v>
      </c>
    </row>
    <row r="72" spans="57:80" x14ac:dyDescent="0.25">
      <c r="BE72">
        <v>23</v>
      </c>
      <c r="BF72" t="s">
        <v>72</v>
      </c>
      <c r="BG72">
        <v>0</v>
      </c>
      <c r="BH72">
        <v>0</v>
      </c>
      <c r="BI72">
        <v>0</v>
      </c>
      <c r="BJ72">
        <v>0</v>
      </c>
      <c r="BK72">
        <v>5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4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3</v>
      </c>
      <c r="CA72">
        <v>0</v>
      </c>
      <c r="CB72">
        <f t="shared" si="16"/>
        <v>70</v>
      </c>
    </row>
    <row r="73" spans="57:80" x14ac:dyDescent="0.25">
      <c r="BE73">
        <v>25</v>
      </c>
      <c r="BF73" t="s">
        <v>67</v>
      </c>
      <c r="BG73">
        <v>0</v>
      </c>
      <c r="BH73">
        <v>0</v>
      </c>
      <c r="BI73">
        <v>1</v>
      </c>
      <c r="BJ73">
        <v>0</v>
      </c>
      <c r="BK73">
        <v>8</v>
      </c>
      <c r="BL73">
        <v>0</v>
      </c>
      <c r="BM73">
        <v>0</v>
      </c>
      <c r="BN73">
        <v>1</v>
      </c>
      <c r="BO73">
        <v>0</v>
      </c>
      <c r="BP73">
        <v>2</v>
      </c>
      <c r="BQ73">
        <v>0</v>
      </c>
      <c r="BR73">
        <v>7</v>
      </c>
      <c r="BS73">
        <v>0</v>
      </c>
      <c r="BT73">
        <v>2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2</v>
      </c>
      <c r="CA73">
        <v>0</v>
      </c>
      <c r="CB73">
        <f t="shared" si="16"/>
        <v>70</v>
      </c>
    </row>
    <row r="74" spans="57:80" x14ac:dyDescent="0.25">
      <c r="BE74">
        <v>26</v>
      </c>
      <c r="BF74" t="s">
        <v>93</v>
      </c>
      <c r="BG74">
        <v>0</v>
      </c>
      <c r="BH74">
        <v>0</v>
      </c>
      <c r="BI74">
        <v>1</v>
      </c>
      <c r="BJ74">
        <v>0</v>
      </c>
      <c r="BK74">
        <v>9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5</v>
      </c>
      <c r="BS74">
        <v>0</v>
      </c>
      <c r="BT74">
        <v>2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f t="shared" si="16"/>
        <v>70</v>
      </c>
    </row>
    <row r="75" spans="57:80" x14ac:dyDescent="0.25">
      <c r="BE75">
        <v>28</v>
      </c>
      <c r="BF75" t="s">
        <v>74</v>
      </c>
      <c r="BG75">
        <v>0</v>
      </c>
      <c r="BH75">
        <v>0</v>
      </c>
      <c r="BI75">
        <v>0</v>
      </c>
      <c r="BJ75">
        <v>2</v>
      </c>
      <c r="BK75">
        <v>7</v>
      </c>
      <c r="BL75">
        <v>2</v>
      </c>
      <c r="BM75">
        <v>0</v>
      </c>
      <c r="BN75">
        <v>2</v>
      </c>
      <c r="BO75">
        <v>1</v>
      </c>
      <c r="BP75">
        <v>0</v>
      </c>
      <c r="BQ75">
        <v>0</v>
      </c>
      <c r="BR75">
        <v>3</v>
      </c>
      <c r="BS75">
        <v>2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1</v>
      </c>
      <c r="CA75">
        <v>0</v>
      </c>
      <c r="CB75">
        <f t="shared" si="16"/>
        <v>20</v>
      </c>
    </row>
    <row r="76" spans="57:80" x14ac:dyDescent="0.25">
      <c r="BE76">
        <v>29</v>
      </c>
      <c r="BF76" t="s">
        <v>58</v>
      </c>
      <c r="BG76">
        <v>0</v>
      </c>
      <c r="BH76">
        <v>0</v>
      </c>
      <c r="BI76">
        <v>1</v>
      </c>
      <c r="BJ76">
        <v>3</v>
      </c>
      <c r="BK76">
        <v>9</v>
      </c>
      <c r="BL76">
        <v>0</v>
      </c>
      <c r="BM76">
        <v>0</v>
      </c>
      <c r="BN76">
        <v>4</v>
      </c>
      <c r="BO76">
        <v>2</v>
      </c>
      <c r="BP76">
        <v>0</v>
      </c>
      <c r="BQ76">
        <v>1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2</v>
      </c>
      <c r="CA76">
        <v>0</v>
      </c>
      <c r="CB76">
        <f t="shared" si="16"/>
        <v>20</v>
      </c>
    </row>
    <row r="77" spans="57:80" x14ac:dyDescent="0.25">
      <c r="BE77">
        <v>30</v>
      </c>
      <c r="BF77" t="s">
        <v>56</v>
      </c>
      <c r="BG77">
        <v>0</v>
      </c>
      <c r="BH77">
        <v>0</v>
      </c>
      <c r="BI77">
        <v>1</v>
      </c>
      <c r="BJ77">
        <v>6</v>
      </c>
      <c r="BK77">
        <v>8</v>
      </c>
      <c r="BL77">
        <v>2</v>
      </c>
      <c r="BM77">
        <v>2</v>
      </c>
      <c r="BN77">
        <v>7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2</v>
      </c>
      <c r="CA77">
        <v>0</v>
      </c>
      <c r="CB77">
        <f t="shared" si="16"/>
        <v>20</v>
      </c>
    </row>
    <row r="78" spans="57:80" x14ac:dyDescent="0.25">
      <c r="BE78">
        <v>33</v>
      </c>
      <c r="BF78" t="s">
        <v>86</v>
      </c>
      <c r="BG78">
        <v>0</v>
      </c>
      <c r="BH78">
        <v>0</v>
      </c>
      <c r="BI78">
        <v>1</v>
      </c>
      <c r="BJ78">
        <v>0</v>
      </c>
      <c r="BK78">
        <v>9</v>
      </c>
      <c r="BL78">
        <v>0</v>
      </c>
      <c r="BM78">
        <v>0</v>
      </c>
      <c r="BN78">
        <v>1</v>
      </c>
      <c r="BO78">
        <v>1</v>
      </c>
      <c r="BP78">
        <v>0</v>
      </c>
      <c r="BQ78">
        <v>0</v>
      </c>
      <c r="BR78">
        <v>6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2</v>
      </c>
      <c r="CA78">
        <v>0</v>
      </c>
      <c r="CB78">
        <f t="shared" si="16"/>
        <v>70</v>
      </c>
    </row>
    <row r="79" spans="57:80" x14ac:dyDescent="0.25">
      <c r="BE79">
        <v>2</v>
      </c>
      <c r="BF79" t="s">
        <v>51</v>
      </c>
      <c r="BG79">
        <v>0</v>
      </c>
      <c r="BH79">
        <v>0</v>
      </c>
      <c r="BI79">
        <v>0</v>
      </c>
      <c r="BJ79">
        <v>0</v>
      </c>
      <c r="BK79">
        <v>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3</v>
      </c>
      <c r="BS79">
        <v>0</v>
      </c>
      <c r="BT79">
        <v>0</v>
      </c>
      <c r="BU79">
        <v>0</v>
      </c>
      <c r="BV79">
        <v>3</v>
      </c>
      <c r="BW79">
        <v>1</v>
      </c>
      <c r="BX79">
        <v>1</v>
      </c>
      <c r="BY79">
        <v>0</v>
      </c>
      <c r="BZ79">
        <v>5</v>
      </c>
      <c r="CA79">
        <v>0</v>
      </c>
      <c r="CB79">
        <f t="shared" si="16"/>
        <v>60</v>
      </c>
    </row>
    <row r="80" spans="57:80" x14ac:dyDescent="0.25">
      <c r="BE80">
        <v>24</v>
      </c>
      <c r="BF80" t="s">
        <v>69</v>
      </c>
      <c r="BG80">
        <v>0</v>
      </c>
      <c r="BH80">
        <v>1</v>
      </c>
      <c r="BI80">
        <v>0</v>
      </c>
      <c r="BJ80">
        <v>0</v>
      </c>
      <c r="BK80">
        <v>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f t="shared" si="16"/>
        <v>50</v>
      </c>
    </row>
    <row r="81" spans="57:80" x14ac:dyDescent="0.25">
      <c r="BE81">
        <v>31</v>
      </c>
      <c r="BF81" t="s">
        <v>68</v>
      </c>
      <c r="BG81">
        <v>0</v>
      </c>
      <c r="BH81">
        <v>0</v>
      </c>
      <c r="BI81">
        <v>2</v>
      </c>
      <c r="BJ81">
        <v>2</v>
      </c>
      <c r="BK81">
        <v>4</v>
      </c>
      <c r="BL81">
        <v>1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f t="shared" si="16"/>
        <v>50</v>
      </c>
    </row>
    <row r="82" spans="57:80" x14ac:dyDescent="0.25">
      <c r="BE82">
        <v>5</v>
      </c>
      <c r="BF82" t="s">
        <v>53</v>
      </c>
      <c r="BG82">
        <v>0</v>
      </c>
      <c r="BH82">
        <v>2</v>
      </c>
      <c r="BI82">
        <v>3</v>
      </c>
      <c r="BJ82">
        <v>0</v>
      </c>
      <c r="BK82">
        <v>8</v>
      </c>
      <c r="BL82">
        <v>0</v>
      </c>
      <c r="BM82">
        <v>0</v>
      </c>
      <c r="BN82">
        <v>2</v>
      </c>
      <c r="BO82">
        <v>0</v>
      </c>
      <c r="BP82">
        <v>0</v>
      </c>
      <c r="BQ82">
        <v>0</v>
      </c>
      <c r="BR82">
        <v>0</v>
      </c>
      <c r="BS82">
        <v>2</v>
      </c>
      <c r="BT82">
        <v>0</v>
      </c>
      <c r="BU82">
        <v>0</v>
      </c>
      <c r="BV82">
        <v>1</v>
      </c>
      <c r="BW82">
        <v>0</v>
      </c>
      <c r="BX82">
        <v>2</v>
      </c>
      <c r="BY82">
        <v>0</v>
      </c>
      <c r="BZ82">
        <v>0</v>
      </c>
      <c r="CA82">
        <v>0</v>
      </c>
      <c r="CB82">
        <f t="shared" si="16"/>
        <v>20</v>
      </c>
    </row>
    <row r="83" spans="57:80" x14ac:dyDescent="0.25">
      <c r="BE83">
        <v>6</v>
      </c>
      <c r="BF83" t="s">
        <v>60</v>
      </c>
      <c r="BG83">
        <v>0</v>
      </c>
      <c r="BH83">
        <v>0</v>
      </c>
      <c r="BI83">
        <v>0</v>
      </c>
      <c r="BJ83">
        <v>0</v>
      </c>
      <c r="BK83">
        <v>3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3</v>
      </c>
      <c r="BS83">
        <v>2</v>
      </c>
      <c r="BT83">
        <v>0</v>
      </c>
      <c r="BU83">
        <v>0</v>
      </c>
      <c r="BV83">
        <v>1</v>
      </c>
      <c r="BW83">
        <v>0</v>
      </c>
      <c r="BX83">
        <v>0</v>
      </c>
      <c r="BY83">
        <v>0</v>
      </c>
      <c r="BZ83">
        <v>1</v>
      </c>
      <c r="CA83">
        <v>0</v>
      </c>
      <c r="CB83">
        <f t="shared" si="16"/>
        <v>60</v>
      </c>
    </row>
    <row r="84" spans="57:80" x14ac:dyDescent="0.25">
      <c r="BE84">
        <v>13</v>
      </c>
      <c r="BF84" t="s">
        <v>50</v>
      </c>
      <c r="BG84">
        <v>0</v>
      </c>
      <c r="BH84">
        <v>0</v>
      </c>
      <c r="BI84">
        <v>2</v>
      </c>
      <c r="BJ84">
        <v>2</v>
      </c>
      <c r="BK84">
        <v>8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2</v>
      </c>
      <c r="CA84">
        <v>0</v>
      </c>
      <c r="CB84">
        <f t="shared" si="16"/>
        <v>20</v>
      </c>
    </row>
    <row r="85" spans="57:80" x14ac:dyDescent="0.25">
      <c r="BE85">
        <v>20</v>
      </c>
      <c r="BF85" t="s">
        <v>73</v>
      </c>
      <c r="BG85">
        <v>0</v>
      </c>
      <c r="BH85">
        <v>0</v>
      </c>
      <c r="BI85">
        <v>0</v>
      </c>
      <c r="BJ85">
        <v>0</v>
      </c>
      <c r="BK85">
        <v>3</v>
      </c>
      <c r="BL85">
        <v>1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3</v>
      </c>
      <c r="BS85">
        <v>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</v>
      </c>
      <c r="CA85">
        <v>0</v>
      </c>
      <c r="CB85">
        <f t="shared" si="16"/>
        <v>60</v>
      </c>
    </row>
    <row r="86" spans="57:80" x14ac:dyDescent="0.25">
      <c r="BE86">
        <v>21</v>
      </c>
      <c r="BF86" t="s">
        <v>83</v>
      </c>
      <c r="BG86">
        <v>0</v>
      </c>
      <c r="BH86">
        <v>0</v>
      </c>
      <c r="BI86">
        <v>2</v>
      </c>
      <c r="BJ86">
        <v>0</v>
      </c>
      <c r="BK86">
        <v>3</v>
      </c>
      <c r="BL86">
        <v>4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3</v>
      </c>
      <c r="BS86">
        <v>2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f t="shared" si="16"/>
        <v>20</v>
      </c>
    </row>
    <row r="87" spans="57:80" x14ac:dyDescent="0.25">
      <c r="BE87">
        <v>27</v>
      </c>
      <c r="BF87" t="s">
        <v>49</v>
      </c>
      <c r="BG87">
        <v>0</v>
      </c>
      <c r="BH87">
        <v>1</v>
      </c>
      <c r="BI87">
        <v>2</v>
      </c>
      <c r="BJ87">
        <v>0</v>
      </c>
      <c r="BK87">
        <v>7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3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4</v>
      </c>
      <c r="CA87">
        <v>0</v>
      </c>
      <c r="CB87">
        <f t="shared" si="16"/>
        <v>20</v>
      </c>
    </row>
    <row r="88" spans="57:80" x14ac:dyDescent="0.25">
      <c r="BE88">
        <v>32</v>
      </c>
      <c r="BF88" t="s">
        <v>94</v>
      </c>
      <c r="BG88">
        <v>0</v>
      </c>
      <c r="BH88">
        <v>0</v>
      </c>
      <c r="BI88">
        <v>1</v>
      </c>
      <c r="BJ88">
        <v>0</v>
      </c>
      <c r="BK88">
        <v>5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1</v>
      </c>
      <c r="CA88">
        <v>0</v>
      </c>
      <c r="CB88">
        <f t="shared" si="16"/>
        <v>60</v>
      </c>
    </row>
    <row r="89" spans="57:80" x14ac:dyDescent="0.25">
      <c r="BE89">
        <v>34</v>
      </c>
      <c r="BF89" t="s">
        <v>57</v>
      </c>
      <c r="BG89">
        <v>0</v>
      </c>
      <c r="BH89">
        <v>0</v>
      </c>
      <c r="BI89">
        <v>0</v>
      </c>
      <c r="BJ89">
        <v>0</v>
      </c>
      <c r="BK89">
        <v>2</v>
      </c>
      <c r="BL89">
        <v>0</v>
      </c>
      <c r="BM89">
        <v>0</v>
      </c>
      <c r="BN89">
        <v>3</v>
      </c>
      <c r="BO89">
        <v>3</v>
      </c>
      <c r="BP89">
        <v>0</v>
      </c>
      <c r="BQ89">
        <v>0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4</v>
      </c>
      <c r="CA89">
        <v>0</v>
      </c>
      <c r="CB89">
        <f t="shared" si="16"/>
        <v>20</v>
      </c>
    </row>
  </sheetData>
  <autoFilter ref="A2:BE37">
    <sortState ref="A3:BE37">
      <sortCondition descending="1" ref="BE2:BE37"/>
    </sortState>
  </autoFilter>
  <mergeCells count="38">
    <mergeCell ref="DJ3:DJ18"/>
    <mergeCell ref="DJ19:DJ22"/>
    <mergeCell ref="DJ23:DJ24"/>
    <mergeCell ref="DJ25:DJ37"/>
    <mergeCell ref="BQ1:BU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BF1:BF2"/>
    <mergeCell ref="BG1:BK1"/>
    <mergeCell ref="BL1:BP1"/>
    <mergeCell ref="CU1:CY1"/>
    <mergeCell ref="BV1:BZ1"/>
    <mergeCell ref="CA1:CE1"/>
    <mergeCell ref="CF1:CJ1"/>
    <mergeCell ref="CK1:CO1"/>
    <mergeCell ref="CP1:CT1"/>
    <mergeCell ref="DJ1:DJ2"/>
    <mergeCell ref="CA51:CJ51"/>
    <mergeCell ref="CA39:CJ39"/>
    <mergeCell ref="CA40:CJ40"/>
    <mergeCell ref="CA41:CJ41"/>
    <mergeCell ref="CA42:CJ42"/>
    <mergeCell ref="CA43:CJ43"/>
    <mergeCell ref="CA50:CJ50"/>
    <mergeCell ref="CZ1:DD1"/>
    <mergeCell ref="DE1:DI1"/>
    <mergeCell ref="CA47:CJ47"/>
    <mergeCell ref="CA48:CJ48"/>
    <mergeCell ref="CA49:CJ49"/>
  </mergeCells>
  <conditionalFormatting sqref="BH3:BH38 BH44">
    <cfRule type="dataBar" priority="2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{15C56760-7092-4A26-81C2-77EB4732D5BB}</x14:id>
        </ext>
      </extLst>
    </cfRule>
  </conditionalFormatting>
  <conditionalFormatting sqref="BG3:BG38 BG44">
    <cfRule type="dataBar" priority="2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{C7B7D5AF-E290-4A3F-A571-54DF5EAECC2A}</x14:id>
        </ext>
      </extLst>
    </cfRule>
  </conditionalFormatting>
  <conditionalFormatting sqref="BI3:BI38 BI44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{0E644494-D776-43DF-BF2F-ED7B8FCC62AA}</x14:id>
        </ext>
      </extLst>
    </cfRule>
  </conditionalFormatting>
  <conditionalFormatting sqref="BJ3:BJ38 BJ44">
    <cfRule type="dataBar" priority="27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{6F667A54-1B95-48F2-B8F1-D7A7FCBFEF4D}</x14:id>
        </ext>
      </extLst>
    </cfRule>
  </conditionalFormatting>
  <conditionalFormatting sqref="BK3:BK38 BK44">
    <cfRule type="dataBar" priority="2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{B5ED6165-702F-445A-9D6F-AD9AF2F63D63}</x14:id>
        </ext>
      </extLst>
    </cfRule>
  </conditionalFormatting>
  <conditionalFormatting sqref="BN3:BN38 BN44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{1F09CBD0-B9D6-42E5-95B1-00905C0BBB7B}</x14:id>
        </ext>
      </extLst>
    </cfRule>
  </conditionalFormatting>
  <conditionalFormatting sqref="BS3:BS38 BS44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{BAA6DFF9-C1A7-413C-8074-F942D0B9700E}</x14:id>
        </ext>
      </extLst>
    </cfRule>
  </conditionalFormatting>
  <conditionalFormatting sqref="BX3:BX38 BX44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{D4E9669B-328F-4FD8-807B-A8B5FFAF100D}</x14:id>
        </ext>
      </extLst>
    </cfRule>
  </conditionalFormatting>
  <conditionalFormatting sqref="CH3:CH38 CH44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{9A636B0E-8C68-4EDD-B43E-D4CB1F33E767}</x14:id>
        </ext>
      </extLst>
    </cfRule>
  </conditionalFormatting>
  <conditionalFormatting sqref="CM3:CM38 CM44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{1DF5A6EA-C40B-4E0B-A648-D3B3FF8FA8E0}</x14:id>
        </ext>
      </extLst>
    </cfRule>
  </conditionalFormatting>
  <conditionalFormatting sqref="CK47">
    <cfRule type="dataBar" priority="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{A28F411C-CCA5-4D25-867C-31419F55EA84}</x14:id>
        </ext>
      </extLst>
    </cfRule>
  </conditionalFormatting>
  <conditionalFormatting sqref="CK48">
    <cfRule type="dataBar" priority="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{F1CAC8F9-500B-4EBB-90C5-184D5EBCD3F2}</x14:id>
        </ext>
      </extLst>
    </cfRule>
  </conditionalFormatting>
  <conditionalFormatting sqref="CK49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{E5473813-F1B4-47A4-A000-A2899735C3CD}</x14:id>
        </ext>
      </extLst>
    </cfRule>
  </conditionalFormatting>
  <conditionalFormatting sqref="CK50">
    <cfRule type="dataBar" priority="26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{C7C500F1-8743-4ECD-8C55-7434AE4A840D}</x14:id>
        </ext>
      </extLst>
    </cfRule>
  </conditionalFormatting>
  <conditionalFormatting sqref="CK51">
    <cfRule type="dataBar" priority="26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{CB7F14A5-0909-417B-BC4E-D34ADE471C73}</x14:id>
        </ext>
      </extLst>
    </cfRule>
  </conditionalFormatting>
  <conditionalFormatting sqref="DB3:DB38 DB44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{8997BB53-D1EE-4E3B-AD84-3EAB2D341FEA}</x14:id>
        </ext>
      </extLst>
    </cfRule>
  </conditionalFormatting>
  <conditionalFormatting sqref="DG3:DG38 DG44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{04B3EA3D-B417-49F1-B119-1FBC722A2D3E}</x14:id>
        </ext>
      </extLst>
    </cfRule>
  </conditionalFormatting>
  <conditionalFormatting sqref="BH45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{1816EDEB-A3CA-4BA2-AA00-E224BB6CB431}</x14:id>
        </ext>
      </extLst>
    </cfRule>
  </conditionalFormatting>
  <conditionalFormatting sqref="BG45">
    <cfRule type="dataBar" priority="2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{6A046378-0469-49B7-8BFF-E50C8554B767}</x14:id>
        </ext>
      </extLst>
    </cfRule>
  </conditionalFormatting>
  <conditionalFormatting sqref="BI45">
    <cfRule type="dataBar" priority="2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{9B71198A-0570-4BF4-870A-A0BA8D455FB9}</x14:id>
        </ext>
      </extLst>
    </cfRule>
  </conditionalFormatting>
  <conditionalFormatting sqref="BJ45">
    <cfRule type="dataBar" priority="2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{40603579-A117-4BE1-B7A3-9A3A2A21E478}</x14:id>
        </ext>
      </extLst>
    </cfRule>
  </conditionalFormatting>
  <conditionalFormatting sqref="BK45">
    <cfRule type="dataBar" priority="25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{526E4562-6299-4845-BD05-561037D19A62}</x14:id>
        </ext>
      </extLst>
    </cfRule>
  </conditionalFormatting>
  <conditionalFormatting sqref="BH45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{7B5CD0F5-CB43-4F35-9ED7-F0B4D42AEC3A}</x14:id>
        </ext>
      </extLst>
    </cfRule>
  </conditionalFormatting>
  <conditionalFormatting sqref="BG45">
    <cfRule type="dataBar" priority="2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{CE38CAED-33E6-4C97-AC6E-FEAD87FF1520}</x14:id>
        </ext>
      </extLst>
    </cfRule>
  </conditionalFormatting>
  <conditionalFormatting sqref="BI45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{5FD41B67-2190-4E9E-8513-FA02406301B5}</x14:id>
        </ext>
      </extLst>
    </cfRule>
  </conditionalFormatting>
  <conditionalFormatting sqref="BJ45">
    <cfRule type="dataBar" priority="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{CBC92E54-8C25-44F3-A4C7-D5E6ADCF9E82}</x14:id>
        </ext>
      </extLst>
    </cfRule>
  </conditionalFormatting>
  <conditionalFormatting sqref="BK45">
    <cfRule type="dataBar" priority="25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{E20B04C4-3AFD-4AE5-BAAA-701F8393D06B}</x14:id>
        </ext>
      </extLst>
    </cfRule>
  </conditionalFormatting>
  <conditionalFormatting sqref="BG45">
    <cfRule type="dataBar" priority="2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{5B20B07D-C502-4EDF-B264-21A1B79BA561}</x14:id>
        </ext>
      </extLst>
    </cfRule>
  </conditionalFormatting>
  <conditionalFormatting sqref="BH45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{737E2AD7-75F3-4E21-AA02-F77DC5D631C3}</x14:id>
        </ext>
      </extLst>
    </cfRule>
  </conditionalFormatting>
  <conditionalFormatting sqref="BI45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{0BC1AE7A-6E39-4AA4-B515-C2C1AE16452D}</x14:id>
        </ext>
      </extLst>
    </cfRule>
  </conditionalFormatting>
  <conditionalFormatting sqref="BJ45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{A3836E17-7325-4575-9473-1F240E8068D1}</x14:id>
        </ext>
      </extLst>
    </cfRule>
  </conditionalFormatting>
  <conditionalFormatting sqref="BK45">
    <cfRule type="dataBar" priority="24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{87379F23-44E3-4D0E-9B79-0CA35BFCC66D}</x14:id>
        </ext>
      </extLst>
    </cfRule>
  </conditionalFormatting>
  <conditionalFormatting sqref="BN45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{7C5EA610-E273-45CA-9297-553E8140DB01}</x14:id>
        </ext>
      </extLst>
    </cfRule>
  </conditionalFormatting>
  <conditionalFormatting sqref="BN45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{28C772F5-3637-4E9C-A3E8-ABE43C0A71A6}</x14:id>
        </ext>
      </extLst>
    </cfRule>
  </conditionalFormatting>
  <conditionalFormatting sqref="BN45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{82307278-971A-47EE-9606-BB47BB1CAB03}</x14:id>
        </ext>
      </extLst>
    </cfRule>
  </conditionalFormatting>
  <conditionalFormatting sqref="BS45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{D91CCA89-37EC-455A-AB53-BD7E25A3B434}</x14:id>
        </ext>
      </extLst>
    </cfRule>
  </conditionalFormatting>
  <conditionalFormatting sqref="BS45">
    <cfRule type="dataBar" priority="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{C7189C1F-859C-4D87-BFD0-AF1F5CDED6B7}</x14:id>
        </ext>
      </extLst>
    </cfRule>
  </conditionalFormatting>
  <conditionalFormatting sqref="BS45">
    <cfRule type="dataBar" priority="2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{793ADBC1-9F79-47C3-B508-A04B6C857D52}</x14:id>
        </ext>
      </extLst>
    </cfRule>
  </conditionalFormatting>
  <conditionalFormatting sqref="BX45">
    <cfRule type="dataBar" priority="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{2357588A-7E40-49BA-AA6C-37658E4B61C6}</x14:id>
        </ext>
      </extLst>
    </cfRule>
  </conditionalFormatting>
  <conditionalFormatting sqref="BX45">
    <cfRule type="dataBar" priority="2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{C65768A2-32C3-4BBE-9E73-33349042921C}</x14:id>
        </ext>
      </extLst>
    </cfRule>
  </conditionalFormatting>
  <conditionalFormatting sqref="BX45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{DD27E4A4-8558-4972-B4BB-4E5D1994F4DE}</x14:id>
        </ext>
      </extLst>
    </cfRule>
  </conditionalFormatting>
  <conditionalFormatting sqref="CH45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{D66CB1CF-3170-41E2-90A7-681E5E1C1E9A}</x14:id>
        </ext>
      </extLst>
    </cfRule>
  </conditionalFormatting>
  <conditionalFormatting sqref="CH45">
    <cfRule type="dataBar" priority="2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{EE08CB46-B928-4D46-9C43-01A7D81550AE}</x14:id>
        </ext>
      </extLst>
    </cfRule>
  </conditionalFormatting>
  <conditionalFormatting sqref="CH45">
    <cfRule type="dataBar" priority="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{8769EDBB-84F6-4CE8-A05A-6484BEC2E7A5}</x14:id>
        </ext>
      </extLst>
    </cfRule>
  </conditionalFormatting>
  <conditionalFormatting sqref="CM45">
    <cfRule type="dataBar" priority="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{7928F59A-2DB1-48A9-A102-E20D76FC03D0}</x14:id>
        </ext>
      </extLst>
    </cfRule>
  </conditionalFormatting>
  <conditionalFormatting sqref="CM45">
    <cfRule type="dataBar" priority="2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{F243AD36-E4FF-46B1-96C0-AA5B50F6AD97}</x14:id>
        </ext>
      </extLst>
    </cfRule>
  </conditionalFormatting>
  <conditionalFormatting sqref="CM45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{10F3F339-8E78-432C-B1B6-7B6D60517C15}</x14:id>
        </ext>
      </extLst>
    </cfRule>
  </conditionalFormatting>
  <conditionalFormatting sqref="DB45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{8C7DE21D-6EF8-4BB6-8B66-6E8051502727}</x14:id>
        </ext>
      </extLst>
    </cfRule>
  </conditionalFormatting>
  <conditionalFormatting sqref="DB45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{E943E04C-68A4-48F0-B19C-2807A183CC29}</x14:id>
        </ext>
      </extLst>
    </cfRule>
  </conditionalFormatting>
  <conditionalFormatting sqref="DB45">
    <cfRule type="dataBar" priority="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{E3E50E3C-7B2F-47AB-900E-DA869DB64924}</x14:id>
        </ext>
      </extLst>
    </cfRule>
  </conditionalFormatting>
  <conditionalFormatting sqref="DG45">
    <cfRule type="dataBar" priority="2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{549E9A49-D3F7-4CB3-B155-5DCC928C5658}</x14:id>
        </ext>
      </extLst>
    </cfRule>
  </conditionalFormatting>
  <conditionalFormatting sqref="DG45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{D8D3DA0D-0C56-4F75-973C-03C314AB78D7}</x14:id>
        </ext>
      </extLst>
    </cfRule>
  </conditionalFormatting>
  <conditionalFormatting sqref="DG45">
    <cfRule type="dataBar" priority="2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{C4C0EB1D-1F09-4905-8FC2-930887C9E93F}</x14:id>
        </ext>
      </extLst>
    </cfRule>
  </conditionalFormatting>
  <conditionalFormatting sqref="BK3:BK38 BK44:BK45">
    <cfRule type="dataBar" priority="22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{F0DA6DB4-728B-419F-8979-75079A004510}</x14:id>
        </ext>
      </extLst>
    </cfRule>
  </conditionalFormatting>
  <conditionalFormatting sqref="BP3:BP38 BP44">
    <cfRule type="dataBar" priority="22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{2A459682-4695-4C00-A008-F202AB9751E6}</x14:id>
        </ext>
      </extLst>
    </cfRule>
  </conditionalFormatting>
  <conditionalFormatting sqref="BP45">
    <cfRule type="dataBar" priority="22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{A914C8E5-00AA-4D7B-BC17-AB4C9B75AC61}</x14:id>
        </ext>
      </extLst>
    </cfRule>
  </conditionalFormatting>
  <conditionalFormatting sqref="BP45">
    <cfRule type="dataBar" priority="2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{965075D8-AF8D-42EE-BE6F-6366081536FD}</x14:id>
        </ext>
      </extLst>
    </cfRule>
  </conditionalFormatting>
  <conditionalFormatting sqref="BP45">
    <cfRule type="dataBar" priority="22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{4040ABBC-C916-4786-943A-F4178ED331B2}</x14:id>
        </ext>
      </extLst>
    </cfRule>
  </conditionalFormatting>
  <conditionalFormatting sqref="BP3:BP38 BP44:BP45">
    <cfRule type="dataBar" priority="22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{11BA2615-CD68-4CB8-81C5-D2D760067C49}</x14:id>
        </ext>
      </extLst>
    </cfRule>
  </conditionalFormatting>
  <conditionalFormatting sqref="BU3:BU38 BU44">
    <cfRule type="dataBar" priority="21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{CFE85A14-47DE-4229-BF88-46CCF751AE31}</x14:id>
        </ext>
      </extLst>
    </cfRule>
  </conditionalFormatting>
  <conditionalFormatting sqref="BU45">
    <cfRule type="dataBar" priority="2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{2B8FF66B-3F31-4BF9-AD1E-BFC6876FC58A}</x14:id>
        </ext>
      </extLst>
    </cfRule>
  </conditionalFormatting>
  <conditionalFormatting sqref="BU45">
    <cfRule type="dataBar" priority="2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{F13140DB-39C4-49C0-83F7-0E51D0F2D3C2}</x14:id>
        </ext>
      </extLst>
    </cfRule>
  </conditionalFormatting>
  <conditionalFormatting sqref="BU45">
    <cfRule type="dataBar" priority="21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{4FB52D5A-646C-4A73-A40C-999255F0E263}</x14:id>
        </ext>
      </extLst>
    </cfRule>
  </conditionalFormatting>
  <conditionalFormatting sqref="BU3:BU38 BU44:BU45">
    <cfRule type="dataBar" priority="2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{17FE0A81-549B-4B2A-9197-FABB3D8D49CE}</x14:id>
        </ext>
      </extLst>
    </cfRule>
  </conditionalFormatting>
  <conditionalFormatting sqref="BZ3:BZ38 BZ44">
    <cfRule type="dataBar" priority="21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{C07CF370-F87F-492B-A524-85545E7A85D1}</x14:id>
        </ext>
      </extLst>
    </cfRule>
  </conditionalFormatting>
  <conditionalFormatting sqref="BZ45">
    <cfRule type="dataBar" priority="21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{757BCA2C-BD5E-4031-A4C4-BAF0C1CC674C}</x14:id>
        </ext>
      </extLst>
    </cfRule>
  </conditionalFormatting>
  <conditionalFormatting sqref="BZ45">
    <cfRule type="dataBar" priority="21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{8AF86960-DB71-4B59-BDF3-708CD2710AD3}</x14:id>
        </ext>
      </extLst>
    </cfRule>
  </conditionalFormatting>
  <conditionalFormatting sqref="BZ45">
    <cfRule type="dataBar" priority="21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{D4DD1279-654B-49B7-B430-52BE1261E676}</x14:id>
        </ext>
      </extLst>
    </cfRule>
  </conditionalFormatting>
  <conditionalFormatting sqref="BZ3:BZ38 BZ44:BZ45">
    <cfRule type="dataBar" priority="2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{68BE8A2E-3672-4989-A22D-76D5D75B37DF}</x14:id>
        </ext>
      </extLst>
    </cfRule>
  </conditionalFormatting>
  <conditionalFormatting sqref="CE3:CE38 CE44">
    <cfRule type="dataBar" priority="20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{267A4D69-0C38-4698-9711-B90C2B9FD6A2}</x14:id>
        </ext>
      </extLst>
    </cfRule>
  </conditionalFormatting>
  <conditionalFormatting sqref="CE45">
    <cfRule type="dataBar" priority="20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{3927533C-18D4-4A12-9B18-DCAF73E4DACB}</x14:id>
        </ext>
      </extLst>
    </cfRule>
  </conditionalFormatting>
  <conditionalFormatting sqref="CE45">
    <cfRule type="dataBar" priority="20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{D601997D-A86F-4400-AA08-D4E1A2C8C883}</x14:id>
        </ext>
      </extLst>
    </cfRule>
  </conditionalFormatting>
  <conditionalFormatting sqref="CE45">
    <cfRule type="dataBar" priority="20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{5A6D0491-97DB-4C0B-8004-A63C35DC4705}</x14:id>
        </ext>
      </extLst>
    </cfRule>
  </conditionalFormatting>
  <conditionalFormatting sqref="CE3:CE38 CE44:CE45">
    <cfRule type="dataBar" priority="20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{024678F0-32BD-41EB-8027-C45C092BD011}</x14:id>
        </ext>
      </extLst>
    </cfRule>
  </conditionalFormatting>
  <conditionalFormatting sqref="CJ3:CJ38 CJ44">
    <cfRule type="dataBar" priority="20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{243E8A72-900F-4DE6-ACCF-3A82A3349416}</x14:id>
        </ext>
      </extLst>
    </cfRule>
  </conditionalFormatting>
  <conditionalFormatting sqref="CJ45">
    <cfRule type="dataBar" priority="20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{079BC676-C3EB-41A4-8571-6D61ED95BF53}</x14:id>
        </ext>
      </extLst>
    </cfRule>
  </conditionalFormatting>
  <conditionalFormatting sqref="CJ45">
    <cfRule type="dataBar" priority="20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{14B7342E-B709-4390-B398-12BDA61EA7A1}</x14:id>
        </ext>
      </extLst>
    </cfRule>
  </conditionalFormatting>
  <conditionalFormatting sqref="CJ45">
    <cfRule type="dataBar" priority="20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{82DC63AE-85D0-4C9E-A0B0-79264CF66D8A}</x14:id>
        </ext>
      </extLst>
    </cfRule>
  </conditionalFormatting>
  <conditionalFormatting sqref="CJ3:CJ38 CJ44:CJ45">
    <cfRule type="dataBar" priority="20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{9453B313-1695-49D0-B237-6A9E6350F19F}</x14:id>
        </ext>
      </extLst>
    </cfRule>
  </conditionalFormatting>
  <conditionalFormatting sqref="CO3:CO38 CO44">
    <cfRule type="dataBar" priority="19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{48451DE2-B2C2-4E39-9A54-35EC81FC8369}</x14:id>
        </ext>
      </extLst>
    </cfRule>
  </conditionalFormatting>
  <conditionalFormatting sqref="CO45">
    <cfRule type="dataBar" priority="19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{176C7B3E-348B-4877-8AA2-B55B6E90326E}</x14:id>
        </ext>
      </extLst>
    </cfRule>
  </conditionalFormatting>
  <conditionalFormatting sqref="CO45">
    <cfRule type="dataBar" priority="19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{7E6BAC6D-B731-4888-9E95-CB301241EF14}</x14:id>
        </ext>
      </extLst>
    </cfRule>
  </conditionalFormatting>
  <conditionalFormatting sqref="CO45">
    <cfRule type="dataBar" priority="19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{D94FB8F3-257F-408C-89E0-D33F76EC651E}</x14:id>
        </ext>
      </extLst>
    </cfRule>
  </conditionalFormatting>
  <conditionalFormatting sqref="CO3:CO38 CO44:CO45">
    <cfRule type="dataBar" priority="19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{28364966-9C95-4625-9B83-A5604A1376D2}</x14:id>
        </ext>
      </extLst>
    </cfRule>
  </conditionalFormatting>
  <conditionalFormatting sqref="CT3:CT38 CT44">
    <cfRule type="dataBar" priority="1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{1E9B3DAB-E30D-44C7-8418-1B1282059211}</x14:id>
        </ext>
      </extLst>
    </cfRule>
  </conditionalFormatting>
  <conditionalFormatting sqref="CT45">
    <cfRule type="dataBar" priority="19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{0D503B06-8195-451B-9B20-23DDAB65002C}</x14:id>
        </ext>
      </extLst>
    </cfRule>
  </conditionalFormatting>
  <conditionalFormatting sqref="CT45">
    <cfRule type="dataBar" priority="19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{DB7CA3DE-4BBE-4508-AE34-30B2D966D1DC}</x14:id>
        </ext>
      </extLst>
    </cfRule>
  </conditionalFormatting>
  <conditionalFormatting sqref="CT45">
    <cfRule type="dataBar" priority="19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{CD88DE64-2CE2-4EA5-8CA8-B5747DD18A77}</x14:id>
        </ext>
      </extLst>
    </cfRule>
  </conditionalFormatting>
  <conditionalFormatting sqref="CT3:CT38 CT44:CT45">
    <cfRule type="dataBar" priority="19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{6B48841F-DA5D-4ECC-B47A-341ABBDC20CC}</x14:id>
        </ext>
      </extLst>
    </cfRule>
  </conditionalFormatting>
  <conditionalFormatting sqref="CY3:CY38 CY44">
    <cfRule type="dataBar" priority="18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{FC2B1420-B0A0-45E1-AD52-17C1BA628C67}</x14:id>
        </ext>
      </extLst>
    </cfRule>
  </conditionalFormatting>
  <conditionalFormatting sqref="CY45">
    <cfRule type="dataBar" priority="18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{2AC2E5CB-0C98-4192-83BE-F209EDA15397}</x14:id>
        </ext>
      </extLst>
    </cfRule>
  </conditionalFormatting>
  <conditionalFormatting sqref="CY45">
    <cfRule type="dataBar" priority="18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{773176B0-78B8-48F4-B444-6A619DDDDAEE}</x14:id>
        </ext>
      </extLst>
    </cfRule>
  </conditionalFormatting>
  <conditionalFormatting sqref="CY45">
    <cfRule type="dataBar" priority="18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{AF2690B0-8808-4D56-92C1-AA3B9A3527B4}</x14:id>
        </ext>
      </extLst>
    </cfRule>
  </conditionalFormatting>
  <conditionalFormatting sqref="CY3:CY38 CY44:CY45">
    <cfRule type="dataBar" priority="18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{FF072E3C-73CA-4D49-995B-CFB4AD5994BE}</x14:id>
        </ext>
      </extLst>
    </cfRule>
  </conditionalFormatting>
  <conditionalFormatting sqref="DD3:DD38 DD44">
    <cfRule type="dataBar" priority="18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{57B3ADCE-A3AA-405B-8758-63983D7256D3}</x14:id>
        </ext>
      </extLst>
    </cfRule>
  </conditionalFormatting>
  <conditionalFormatting sqref="DD45">
    <cfRule type="dataBar" priority="183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{00495000-3997-4694-9DC8-3B6B7A76E04B}</x14:id>
        </ext>
      </extLst>
    </cfRule>
  </conditionalFormatting>
  <conditionalFormatting sqref="DD45">
    <cfRule type="dataBar" priority="18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{325ECF1A-9C2D-417C-BDCB-319C930C9A2F}</x14:id>
        </ext>
      </extLst>
    </cfRule>
  </conditionalFormatting>
  <conditionalFormatting sqref="DD45">
    <cfRule type="dataBar" priority="18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{17FB8EA5-0F03-4CEE-98E9-BC419743A767}</x14:id>
        </ext>
      </extLst>
    </cfRule>
  </conditionalFormatting>
  <conditionalFormatting sqref="DD3:DD38 DD44:DD45">
    <cfRule type="dataBar" priority="18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{F9A7EA4D-C12D-412A-9A63-F2F85F7B73F9}</x14:id>
        </ext>
      </extLst>
    </cfRule>
  </conditionalFormatting>
  <conditionalFormatting sqref="DI3:DI38 DI44">
    <cfRule type="dataBar" priority="17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{00474BA8-3DE4-460E-9311-82433E9535C7}</x14:id>
        </ext>
      </extLst>
    </cfRule>
  </conditionalFormatting>
  <conditionalFormatting sqref="DI45">
    <cfRule type="dataBar" priority="1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{7F38218E-6DE5-4B66-B8AC-FA6945E12C82}</x14:id>
        </ext>
      </extLst>
    </cfRule>
  </conditionalFormatting>
  <conditionalFormatting sqref="DI45">
    <cfRule type="dataBar" priority="17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{22DF8E07-7719-4F02-AA1A-C9611E4FA76D}</x14:id>
        </ext>
      </extLst>
    </cfRule>
  </conditionalFormatting>
  <conditionalFormatting sqref="DI45">
    <cfRule type="dataBar" priority="17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{7C1DE53B-F985-441F-B76E-66807CAA64F2}</x14:id>
        </ext>
      </extLst>
    </cfRule>
  </conditionalFormatting>
  <conditionalFormatting sqref="DI3:DI38 DI44:DI45">
    <cfRule type="dataBar" priority="17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{F8793645-021F-4980-AD8D-F7ECEA0F38D5}</x14:id>
        </ext>
      </extLst>
    </cfRule>
  </conditionalFormatting>
  <conditionalFormatting sqref="BG3:BG38 BG44:BG45">
    <cfRule type="dataBar" priority="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{44DE9368-7EE5-4B9A-B005-8A8BAB6FF822}</x14:id>
        </ext>
      </extLst>
    </cfRule>
  </conditionalFormatting>
  <conditionalFormatting sqref="BL3:BL38 BL44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{3CBF523A-C7C8-4463-B2DD-C52A59C97630}</x14:id>
        </ext>
      </extLst>
    </cfRule>
  </conditionalFormatting>
  <conditionalFormatting sqref="BL45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{13F1270D-F9FE-4248-8C7F-6736C2246B27}</x14:id>
        </ext>
      </extLst>
    </cfRule>
  </conditionalFormatting>
  <conditionalFormatting sqref="BL45">
    <cfRule type="dataBar" priority="1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{261E1F91-9C7C-43A3-94DB-882705BB57F3}</x14:id>
        </ext>
      </extLst>
    </cfRule>
  </conditionalFormatting>
  <conditionalFormatting sqref="BL45">
    <cfRule type="dataBar" priority="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{697ED221-BC0A-4BF9-8563-B11A29EC9437}</x14:id>
        </ext>
      </extLst>
    </cfRule>
  </conditionalFormatting>
  <conditionalFormatting sqref="BL3:BL38 BL44:BL45">
    <cfRule type="dataBar" priority="1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{12F182C2-0F8C-4F10-B803-E265FA18FE81}</x14:id>
        </ext>
      </extLst>
    </cfRule>
  </conditionalFormatting>
  <conditionalFormatting sqref="BQ3:BQ38 BQ44">
    <cfRule type="dataBar" priority="1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{99469D0B-59BA-4144-BC32-DC062A3E29B4}</x14:id>
        </ext>
      </extLst>
    </cfRule>
  </conditionalFormatting>
  <conditionalFormatting sqref="BQ45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{E653FC88-F2C8-4F4B-A3FF-F49196696288}</x14:id>
        </ext>
      </extLst>
    </cfRule>
  </conditionalFormatting>
  <conditionalFormatting sqref="BQ45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{ACF298AB-D7C4-4AC4-9A0D-20B6F21A74C8}</x14:id>
        </ext>
      </extLst>
    </cfRule>
  </conditionalFormatting>
  <conditionalFormatting sqref="BQ45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{992B537B-DCB4-461E-A327-F4889A6BDEE2}</x14:id>
        </ext>
      </extLst>
    </cfRule>
  </conditionalFormatting>
  <conditionalFormatting sqref="BQ3:BQ38 BQ44:BQ45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{D5125F4E-CFC2-4BA2-9372-5FF630D31E38}</x14:id>
        </ext>
      </extLst>
    </cfRule>
  </conditionalFormatting>
  <conditionalFormatting sqref="BV3:BV38 BV44">
    <cfRule type="dataBar" priority="1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{87C20186-5F9C-494E-81C0-B329F3E7EAC7}</x14:id>
        </ext>
      </extLst>
    </cfRule>
  </conditionalFormatting>
  <conditionalFormatting sqref="BV45">
    <cfRule type="dataBar" priority="1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{FCC6D851-2BBD-4E9D-A462-6E8B62B07B19}</x14:id>
        </ext>
      </extLst>
    </cfRule>
  </conditionalFormatting>
  <conditionalFormatting sqref="BV45">
    <cfRule type="dataBar" priority="1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{E552C9BC-53C5-4842-BCD2-2A859A8D0D70}</x14:id>
        </ext>
      </extLst>
    </cfRule>
  </conditionalFormatting>
  <conditionalFormatting sqref="BV45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{57436811-AF0C-4DC8-8DCA-4AEAFDA9CA69}</x14:id>
        </ext>
      </extLst>
    </cfRule>
  </conditionalFormatting>
  <conditionalFormatting sqref="BV3:BV38 BV44:BV45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{5D29503B-6B48-4943-925B-9DDC38E51B7C}</x14:id>
        </ext>
      </extLst>
    </cfRule>
  </conditionalFormatting>
  <conditionalFormatting sqref="CA3:CA38 CA44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{967CD6D9-7FC9-4BE4-826B-7C68B086A28E}</x14:id>
        </ext>
      </extLst>
    </cfRule>
  </conditionalFormatting>
  <conditionalFormatting sqref="CA45">
    <cfRule type="dataBar" priority="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{F4CE9F41-D8A9-44E6-B94A-C0FDD5BB8227}</x14:id>
        </ext>
      </extLst>
    </cfRule>
  </conditionalFormatting>
  <conditionalFormatting sqref="CA45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{CE348784-0360-4993-8544-1C0E4B719628}</x14:id>
        </ext>
      </extLst>
    </cfRule>
  </conditionalFormatting>
  <conditionalFormatting sqref="CA45">
    <cfRule type="dataBar" priority="1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{E6050C5A-5BD6-4F59-A6FE-5737D09CE997}</x14:id>
        </ext>
      </extLst>
    </cfRule>
  </conditionalFormatting>
  <conditionalFormatting sqref="CA3:CA38 CA44:CA45">
    <cfRule type="dataBar" priority="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{C191CDF6-D3EA-4371-B95A-F399985AD35E}</x14:id>
        </ext>
      </extLst>
    </cfRule>
  </conditionalFormatting>
  <conditionalFormatting sqref="CF3:CF38 CF44">
    <cfRule type="dataBar" priority="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{C401D2B0-9C22-4902-A77F-30CA7AE153EB}</x14:id>
        </ext>
      </extLst>
    </cfRule>
  </conditionalFormatting>
  <conditionalFormatting sqref="CF45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{7FFC1B75-E4FA-43F5-9798-8C11E5C62BE9}</x14:id>
        </ext>
      </extLst>
    </cfRule>
  </conditionalFormatting>
  <conditionalFormatting sqref="CF45">
    <cfRule type="dataBar" priority="1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{A1942013-8A3D-4BAA-9724-B40595199995}</x14:id>
        </ext>
      </extLst>
    </cfRule>
  </conditionalFormatting>
  <conditionalFormatting sqref="CF45">
    <cfRule type="dataBar" priority="1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{799CAEB2-DECC-471E-851E-6C8A026C15EE}</x14:id>
        </ext>
      </extLst>
    </cfRule>
  </conditionalFormatting>
  <conditionalFormatting sqref="CF3:CF38 CF44:CF45">
    <cfRule type="dataBar" priority="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{E3AA28D0-862A-4453-BB09-9B9203F4C23A}</x14:id>
        </ext>
      </extLst>
    </cfRule>
  </conditionalFormatting>
  <conditionalFormatting sqref="CK3:CK38 CK44">
    <cfRule type="dataBar" priority="1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{C2D2D4AD-CA54-480C-8DDA-26A51CDFD7CB}</x14:id>
        </ext>
      </extLst>
    </cfRule>
  </conditionalFormatting>
  <conditionalFormatting sqref="CK45">
    <cfRule type="dataBar" priority="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{1EB31852-3AC9-4071-B665-2B88081D8D30}</x14:id>
        </ext>
      </extLst>
    </cfRule>
  </conditionalFormatting>
  <conditionalFormatting sqref="CK45">
    <cfRule type="dataBar" priority="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{19259548-C2E1-484A-BD11-CE328B10BB80}</x14:id>
        </ext>
      </extLst>
    </cfRule>
  </conditionalFormatting>
  <conditionalFormatting sqref="CK45">
    <cfRule type="dataBar" priority="1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{D38E767D-851C-4636-872E-89A76C99AC4E}</x14:id>
        </ext>
      </extLst>
    </cfRule>
  </conditionalFormatting>
  <conditionalFormatting sqref="CK3:CK38 CK44:CK45">
    <cfRule type="dataBar" priority="1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{8D733042-C405-4836-BF8B-5C846A17E7B9}</x14:id>
        </ext>
      </extLst>
    </cfRule>
  </conditionalFormatting>
  <conditionalFormatting sqref="CP3:CP38 CP44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{F86CFC14-F0F8-46AE-811A-D944427580B4}</x14:id>
        </ext>
      </extLst>
    </cfRule>
  </conditionalFormatting>
  <conditionalFormatting sqref="CP45">
    <cfRule type="dataBar" priority="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{C93E4E67-9039-4B1F-9386-1A629345B179}</x14:id>
        </ext>
      </extLst>
    </cfRule>
  </conditionalFormatting>
  <conditionalFormatting sqref="CP45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{E24DD12A-B2A6-4639-BFA7-AE7C262A4091}</x14:id>
        </ext>
      </extLst>
    </cfRule>
  </conditionalFormatting>
  <conditionalFormatting sqref="CP45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{B1235BEF-1A03-4F83-8577-4DC523FC7B84}</x14:id>
        </ext>
      </extLst>
    </cfRule>
  </conditionalFormatting>
  <conditionalFormatting sqref="CP3:CP38 CP44:CP45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{EB37D3C5-6F9D-4181-B7CA-C30B05FC7B5C}</x14:id>
        </ext>
      </extLst>
    </cfRule>
  </conditionalFormatting>
  <conditionalFormatting sqref="CU3:CU38 CU44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{7ED94035-607D-4781-B350-27158F2A9B17}</x14:id>
        </ext>
      </extLst>
    </cfRule>
  </conditionalFormatting>
  <conditionalFormatting sqref="CU45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{0A1E2D46-9912-4FCC-8F03-88D5485A5062}</x14:id>
        </ext>
      </extLst>
    </cfRule>
  </conditionalFormatting>
  <conditionalFormatting sqref="CU45">
    <cfRule type="dataBar" priority="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{C2C92B45-8F79-4F9D-8F6B-5C1C3A64C2B4}</x14:id>
        </ext>
      </extLst>
    </cfRule>
  </conditionalFormatting>
  <conditionalFormatting sqref="CU45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{4B78DE55-4660-4F86-B7E3-260E5440EEF2}</x14:id>
        </ext>
      </extLst>
    </cfRule>
  </conditionalFormatting>
  <conditionalFormatting sqref="CU3:CU38 CU44:CU45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{DE56A0EF-249F-4D1E-A71B-A99348641C2A}</x14:id>
        </ext>
      </extLst>
    </cfRule>
  </conditionalFormatting>
  <conditionalFormatting sqref="CZ3:CZ38 CZ44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{D2246E21-EC0C-48F2-A09F-72438F4B2FDA}</x14:id>
        </ext>
      </extLst>
    </cfRule>
  </conditionalFormatting>
  <conditionalFormatting sqref="CZ45">
    <cfRule type="dataBar" priority="1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{6678A6BD-AD2B-4CBC-A1F8-5E9BD179173A}</x14:id>
        </ext>
      </extLst>
    </cfRule>
  </conditionalFormatting>
  <conditionalFormatting sqref="CZ45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{91E6D1F4-2E23-4A35-B4D5-D7B65DED8DA2}</x14:id>
        </ext>
      </extLst>
    </cfRule>
  </conditionalFormatting>
  <conditionalFormatting sqref="CZ45">
    <cfRule type="dataBar" priority="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{28B88F43-3B09-4C49-8485-3B30542E7A52}</x14:id>
        </ext>
      </extLst>
    </cfRule>
  </conditionalFormatting>
  <conditionalFormatting sqref="CZ3:CZ38 CZ44:CZ45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{273C428B-8527-4A7F-A445-1955EFB91468}</x14:id>
        </ext>
      </extLst>
    </cfRule>
  </conditionalFormatting>
  <conditionalFormatting sqref="DE3:DE38 DE44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{0571EA92-B284-4BA1-BB04-44594D61D4B3}</x14:id>
        </ext>
      </extLst>
    </cfRule>
  </conditionalFormatting>
  <conditionalFormatting sqref="DE45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{020D9DF1-D6BE-42D9-9BC3-6365F62CBF6F}</x14:id>
        </ext>
      </extLst>
    </cfRule>
  </conditionalFormatting>
  <conditionalFormatting sqref="DE45">
    <cfRule type="dataBar" priority="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{03DE583E-3AD6-4A4F-B95F-77F49FCEB3A7}</x14:id>
        </ext>
      </extLst>
    </cfRule>
  </conditionalFormatting>
  <conditionalFormatting sqref="DE45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{4B15A6D2-B8C3-4D97-A2E9-CC2FD310C580}</x14:id>
        </ext>
      </extLst>
    </cfRule>
  </conditionalFormatting>
  <conditionalFormatting sqref="DE3:DE38 DE44:DE45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{05441AC4-D599-4161-AD81-530CD5B4DA72}</x14:id>
        </ext>
      </extLst>
    </cfRule>
  </conditionalFormatting>
  <conditionalFormatting sqref="BH3:BH38 BH44:BH45">
    <cfRule type="dataBar" priority="1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{FC1D4F8C-2976-4E9E-AC4B-12C72AD63C9F}</x14:id>
        </ext>
      </extLst>
    </cfRule>
  </conditionalFormatting>
  <conditionalFormatting sqref="BM3:BM38 BM44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{4AE4C3E0-F11F-48D2-94A9-E305CBEDA51F}</x14:id>
        </ext>
      </extLst>
    </cfRule>
  </conditionalFormatting>
  <conditionalFormatting sqref="BM45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{4E11C628-AD7D-4D22-97DC-8599C41D6AFF}</x14:id>
        </ext>
      </extLst>
    </cfRule>
  </conditionalFormatting>
  <conditionalFormatting sqref="BM45">
    <cfRule type="dataBar" priority="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{72BDEF29-F2EC-4690-81D6-6DE03CDD7444}</x14:id>
        </ext>
      </extLst>
    </cfRule>
  </conditionalFormatting>
  <conditionalFormatting sqref="BM45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{BE21D062-85B5-420F-8585-7A07D929D683}</x14:id>
        </ext>
      </extLst>
    </cfRule>
  </conditionalFormatting>
  <conditionalFormatting sqref="BM3:BM38 BM44:BM45">
    <cfRule type="dataBar" priority="1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{B36A0465-E62B-4DCC-8636-4B96C56ADCBF}</x14:id>
        </ext>
      </extLst>
    </cfRule>
  </conditionalFormatting>
  <conditionalFormatting sqref="BR3:BR38 BR44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{9B410056-666C-4AAE-9647-C3D419A703CC}</x14:id>
        </ext>
      </extLst>
    </cfRule>
  </conditionalFormatting>
  <conditionalFormatting sqref="BR45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{086006BA-6910-44B4-BA7E-F90CCF82C16A}</x14:id>
        </ext>
      </extLst>
    </cfRule>
  </conditionalFormatting>
  <conditionalFormatting sqref="BR45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{54CCF859-FBDA-409B-849D-66497A1D2038}</x14:id>
        </ext>
      </extLst>
    </cfRule>
  </conditionalFormatting>
  <conditionalFormatting sqref="BR45"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{C7EE0255-06AD-4EE3-AC09-499D64BE8CD2}</x14:id>
        </ext>
      </extLst>
    </cfRule>
  </conditionalFormatting>
  <conditionalFormatting sqref="BR3:BR38 BR44:BR45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{56FE6798-04D6-4B70-BF7D-AD53CA2F9B04}</x14:id>
        </ext>
      </extLst>
    </cfRule>
  </conditionalFormatting>
  <conditionalFormatting sqref="BW3:BW38 BW44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{39900A1A-9CC8-4C0A-B738-E66B03CFC740}</x14:id>
        </ext>
      </extLst>
    </cfRule>
  </conditionalFormatting>
  <conditionalFormatting sqref="BW45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{DE6AE8E0-665A-4AAD-BC1B-476B25CE49F6}</x14:id>
        </ext>
      </extLst>
    </cfRule>
  </conditionalFormatting>
  <conditionalFormatting sqref="BW45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{E27D2736-8C19-406C-9955-8BF6051F70D7}</x14:id>
        </ext>
      </extLst>
    </cfRule>
  </conditionalFormatting>
  <conditionalFormatting sqref="BW45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{A0E9DA63-D356-4CCD-9058-81ADF6FD326E}</x14:id>
        </ext>
      </extLst>
    </cfRule>
  </conditionalFormatting>
  <conditionalFormatting sqref="BW3:BW38 BW44:BW45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{92C02C0F-FA84-446E-BA0C-89E1A79BAB45}</x14:id>
        </ext>
      </extLst>
    </cfRule>
  </conditionalFormatting>
  <conditionalFormatting sqref="CB3:CB38 CB44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{7A71243F-93B4-4F25-A33E-2C31822BA9C5}</x14:id>
        </ext>
      </extLst>
    </cfRule>
  </conditionalFormatting>
  <conditionalFormatting sqref="CB45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{CF603C88-A3C3-4EEA-9252-051C36DD9157}</x14:id>
        </ext>
      </extLst>
    </cfRule>
  </conditionalFormatting>
  <conditionalFormatting sqref="CB45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{4DC72234-CE0F-470C-98A5-25A24094699F}</x14:id>
        </ext>
      </extLst>
    </cfRule>
  </conditionalFormatting>
  <conditionalFormatting sqref="CB45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{075C2188-97F3-4C6F-91B4-6D2F1B585CA6}</x14:id>
        </ext>
      </extLst>
    </cfRule>
  </conditionalFormatting>
  <conditionalFormatting sqref="CB3:CB38 CB44:CB45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{4DE91EE8-4552-4A86-A6FF-60F2466ED751}</x14:id>
        </ext>
      </extLst>
    </cfRule>
  </conditionalFormatting>
  <conditionalFormatting sqref="CG3:CG38 CG44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{1DD38A6A-EF77-483F-A537-CE6E676C4CAC}</x14:id>
        </ext>
      </extLst>
    </cfRule>
  </conditionalFormatting>
  <conditionalFormatting sqref="CG45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{98C8424E-48F6-40C9-9EEB-E18CCEFFBCC9}</x14:id>
        </ext>
      </extLst>
    </cfRule>
  </conditionalFormatting>
  <conditionalFormatting sqref="CG45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{07B05DF5-DEEA-4EE5-993E-5E24959BE366}</x14:id>
        </ext>
      </extLst>
    </cfRule>
  </conditionalFormatting>
  <conditionalFormatting sqref="CG45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{FE9D89EF-75F1-4068-B663-57FE85BF15D6}</x14:id>
        </ext>
      </extLst>
    </cfRule>
  </conditionalFormatting>
  <conditionalFormatting sqref="CG3:CG38 CG44:CG45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{B7F2F448-4B86-4377-9755-26A010BAF0F7}</x14:id>
        </ext>
      </extLst>
    </cfRule>
  </conditionalFormatting>
  <conditionalFormatting sqref="CL3:CL38 CL44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{7A252970-2B08-42F8-9D7D-0615F6E0F90A}</x14:id>
        </ext>
      </extLst>
    </cfRule>
  </conditionalFormatting>
  <conditionalFormatting sqref="CL45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{670CEC5D-3A47-43F1-87B3-D3D7048A09C3}</x14:id>
        </ext>
      </extLst>
    </cfRule>
  </conditionalFormatting>
  <conditionalFormatting sqref="CL45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{69B4F1CB-AA5F-4CDB-9331-F3C97C2F6369}</x14:id>
        </ext>
      </extLst>
    </cfRule>
  </conditionalFormatting>
  <conditionalFormatting sqref="CL45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{492E1065-BAF7-444F-B2C7-540BDB154A84}</x14:id>
        </ext>
      </extLst>
    </cfRule>
  </conditionalFormatting>
  <conditionalFormatting sqref="CL3:CL38 CL44:CL45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{BB9A9162-BB1B-4024-9870-05175D710D21}</x14:id>
        </ext>
      </extLst>
    </cfRule>
  </conditionalFormatting>
  <conditionalFormatting sqref="CQ3:CQ38 CQ44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{C0ECEF95-6633-4423-B4B9-E66A74846EA4}</x14:id>
        </ext>
      </extLst>
    </cfRule>
  </conditionalFormatting>
  <conditionalFormatting sqref="CQ45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{74670FFF-A288-451B-A5B1-D6F1D4803D15}</x14:id>
        </ext>
      </extLst>
    </cfRule>
  </conditionalFormatting>
  <conditionalFormatting sqref="CQ4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{CBD6762E-DD74-4280-9707-562F4DBC0EB4}</x14:id>
        </ext>
      </extLst>
    </cfRule>
  </conditionalFormatting>
  <conditionalFormatting sqref="CQ45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{5611BACF-7980-43FC-8768-5FE26390501F}</x14:id>
        </ext>
      </extLst>
    </cfRule>
  </conditionalFormatting>
  <conditionalFormatting sqref="CQ3:CQ38 CQ44:CQ45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{C97E1E53-4449-4A58-9B81-68F015B119E2}</x14:id>
        </ext>
      </extLst>
    </cfRule>
  </conditionalFormatting>
  <conditionalFormatting sqref="CV3:CV38 CV44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{27B224AF-71DE-473B-8867-D3867B2ECE63}</x14:id>
        </ext>
      </extLst>
    </cfRule>
  </conditionalFormatting>
  <conditionalFormatting sqref="CV45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{B7BCD879-9499-45C8-95F0-8FA85DDFF179}</x14:id>
        </ext>
      </extLst>
    </cfRule>
  </conditionalFormatting>
  <conditionalFormatting sqref="CV45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{A3DA4B4D-10AE-47B4-8298-B9209E902526}</x14:id>
        </ext>
      </extLst>
    </cfRule>
  </conditionalFormatting>
  <conditionalFormatting sqref="CV45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{9E2FAF52-1ADA-49CE-8C1C-1A67D9B1ADF2}</x14:id>
        </ext>
      </extLst>
    </cfRule>
  </conditionalFormatting>
  <conditionalFormatting sqref="CV3:CV38 CV44:CV45">
    <cfRule type="dataBar" priority="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{8F237537-F552-4114-86AB-853772A05283}</x14:id>
        </ext>
      </extLst>
    </cfRule>
  </conditionalFormatting>
  <conditionalFormatting sqref="DA3:DA38 DA44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{71A68962-66D3-4CC7-8953-D95FB712CD1A}</x14:id>
        </ext>
      </extLst>
    </cfRule>
  </conditionalFormatting>
  <conditionalFormatting sqref="DA45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{E00CDEC4-5052-4FBF-BE7D-26719C908489}</x14:id>
        </ext>
      </extLst>
    </cfRule>
  </conditionalFormatting>
  <conditionalFormatting sqref="DA45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{1E10337A-AD5C-4638-A37A-FAB3EEB3C67C}</x14:id>
        </ext>
      </extLst>
    </cfRule>
  </conditionalFormatting>
  <conditionalFormatting sqref="DA45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{6C98A02D-3895-4C66-9A9B-D4CAB2BD1CA7}</x14:id>
        </ext>
      </extLst>
    </cfRule>
  </conditionalFormatting>
  <conditionalFormatting sqref="DA3:DA38 DA44:DA45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{AA86CAEC-32B3-4DFD-AEBA-B35A78FD4135}</x14:id>
        </ext>
      </extLst>
    </cfRule>
  </conditionalFormatting>
  <conditionalFormatting sqref="DF3:DF38 DF44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{4EA8E6B4-F924-405D-B305-E7E536148210}</x14:id>
        </ext>
      </extLst>
    </cfRule>
  </conditionalFormatting>
  <conditionalFormatting sqref="DF45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{9E21FCDA-D4DA-4C03-B12D-233E70DB09F3}</x14:id>
        </ext>
      </extLst>
    </cfRule>
  </conditionalFormatting>
  <conditionalFormatting sqref="DF45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{848B628E-701A-4C74-8B8F-F31D0AF255F7}</x14:id>
        </ext>
      </extLst>
    </cfRule>
  </conditionalFormatting>
  <conditionalFormatting sqref="DF45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{0F0BC1C8-7520-46A6-B019-5D465F707614}</x14:id>
        </ext>
      </extLst>
    </cfRule>
  </conditionalFormatting>
  <conditionalFormatting sqref="DF3:DF38 DF44:DF45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{CF16960B-9AC5-4899-AEFD-B9627552178F}</x14:id>
        </ext>
      </extLst>
    </cfRule>
  </conditionalFormatting>
  <conditionalFormatting sqref="DB3:DB38 DB44:DB45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{8053404B-05C4-4FB5-93D5-1851A45ADA00}</x14:id>
        </ext>
      </extLst>
    </cfRule>
  </conditionalFormatting>
  <conditionalFormatting sqref="CW3:CW38 CW44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{D368A73E-F3C1-4331-AAA1-5B4B19AFA519}</x14:id>
        </ext>
      </extLst>
    </cfRule>
  </conditionalFormatting>
  <conditionalFormatting sqref="CW45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{7293AEC8-7BB8-4E16-9CA2-BD65EBEDACD6}</x14:id>
        </ext>
      </extLst>
    </cfRule>
  </conditionalFormatting>
  <conditionalFormatting sqref="CW45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{30541769-2AFD-434D-8E1D-AE4C42B4FF83}</x14:id>
        </ext>
      </extLst>
    </cfRule>
  </conditionalFormatting>
  <conditionalFormatting sqref="CW45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{BBF92C98-A435-4ED5-BF5F-9D1CA78751D8}</x14:id>
        </ext>
      </extLst>
    </cfRule>
  </conditionalFormatting>
  <conditionalFormatting sqref="CW3:CW38 CW44:CW45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{86DC0A8E-A203-4AD6-A9F0-446ABEE91220}</x14:id>
        </ext>
      </extLst>
    </cfRule>
  </conditionalFormatting>
  <conditionalFormatting sqref="CR3:CR38 CR44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{A3ABD0F9-5246-4F37-99FC-9F7FC917A497}</x14:id>
        </ext>
      </extLst>
    </cfRule>
  </conditionalFormatting>
  <conditionalFormatting sqref="CR45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{4596166F-9587-4A91-9BBC-C62CE22A2714}</x14:id>
        </ext>
      </extLst>
    </cfRule>
  </conditionalFormatting>
  <conditionalFormatting sqref="CR45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{6DB2CB60-8AEF-442A-8D0F-7DC447C9EECD}</x14:id>
        </ext>
      </extLst>
    </cfRule>
  </conditionalFormatting>
  <conditionalFormatting sqref="CR45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{A1DE42BA-66C7-4E17-AB1D-52811F6CF8EB}</x14:id>
        </ext>
      </extLst>
    </cfRule>
  </conditionalFormatting>
  <conditionalFormatting sqref="CR3:CR38 CR44:CR45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{23DF59C4-1C3B-454A-9B59-B53DD9F0A2A7}</x14:id>
        </ext>
      </extLst>
    </cfRule>
  </conditionalFormatting>
  <conditionalFormatting sqref="CC3:CC38 CC4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{68AAAD53-F133-4EDD-825B-F3F98E584477}</x14:id>
        </ext>
      </extLst>
    </cfRule>
  </conditionalFormatting>
  <conditionalFormatting sqref="CC45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{183F2678-E5AE-4EF5-BB70-68C403ABA089}</x14:id>
        </ext>
      </extLst>
    </cfRule>
  </conditionalFormatting>
  <conditionalFormatting sqref="CC45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{6AB011E1-9CAE-44F4-83D8-ABEEF6F9835A}</x14:id>
        </ext>
      </extLst>
    </cfRule>
  </conditionalFormatting>
  <conditionalFormatting sqref="CC45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{0BE84564-49FE-4C91-A656-25C3365FC51E}</x14:id>
        </ext>
      </extLst>
    </cfRule>
  </conditionalFormatting>
  <conditionalFormatting sqref="CC3:CC38 CC44:CC45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{77B86FEB-B373-45C8-9B66-BBA019F3FDB7}</x14:id>
        </ext>
      </extLst>
    </cfRule>
  </conditionalFormatting>
  <conditionalFormatting sqref="BJ3:BJ38 BJ44:BJ45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{9E3BD62E-4412-49B3-ADEE-7E3C40DE3501}</x14:id>
        </ext>
      </extLst>
    </cfRule>
  </conditionalFormatting>
  <conditionalFormatting sqref="BT3:BT38 BT44">
    <cfRule type="dataBar" priority="5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{2C6D0749-66E1-4174-A319-D058C5D01847}</x14:id>
        </ext>
      </extLst>
    </cfRule>
  </conditionalFormatting>
  <conditionalFormatting sqref="BT45">
    <cfRule type="dataBar" priority="5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{28BA4D04-26A4-4989-9331-77A77CD6D3A2}</x14:id>
        </ext>
      </extLst>
    </cfRule>
  </conditionalFormatting>
  <conditionalFormatting sqref="BT45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{40C61612-402E-4404-9800-B4258958937E}</x14:id>
        </ext>
      </extLst>
    </cfRule>
  </conditionalFormatting>
  <conditionalFormatting sqref="BT45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{CFC37CC3-F1E6-4983-B2DD-7BB483613618}</x14:id>
        </ext>
      </extLst>
    </cfRule>
  </conditionalFormatting>
  <conditionalFormatting sqref="BT3:BT38 BT44:BT45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{0634556C-9FB6-4D80-A4D3-8733889A607F}</x14:id>
        </ext>
      </extLst>
    </cfRule>
  </conditionalFormatting>
  <conditionalFormatting sqref="BO3:BO38 BO44">
    <cfRule type="dataBar" priority="5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{6FFF90A9-51F5-4931-8696-71ECCAB5F327}</x14:id>
        </ext>
      </extLst>
    </cfRule>
  </conditionalFormatting>
  <conditionalFormatting sqref="BO45">
    <cfRule type="dataBar" priority="4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{EBC3F6CE-0494-46BD-9534-96E00225F47C}</x14:id>
        </ext>
      </extLst>
    </cfRule>
  </conditionalFormatting>
  <conditionalFormatting sqref="BO45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{E81D3397-0FA2-4123-A487-577B9285C537}</x14:id>
        </ext>
      </extLst>
    </cfRule>
  </conditionalFormatting>
  <conditionalFormatting sqref="BO45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{3E208B28-05FE-4CAC-9050-4A007CBBB209}</x14:id>
        </ext>
      </extLst>
    </cfRule>
  </conditionalFormatting>
  <conditionalFormatting sqref="BO3:BO38 BO44:BO45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{D18D0116-1DED-4ED8-890C-06EE1BD7022D}</x14:id>
        </ext>
      </extLst>
    </cfRule>
  </conditionalFormatting>
  <conditionalFormatting sqref="BY3:BY38 BY44">
    <cfRule type="dataBar" priority="4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{DA442389-6A52-45BB-8D16-AACF21462D30}</x14:id>
        </ext>
      </extLst>
    </cfRule>
  </conditionalFormatting>
  <conditionalFormatting sqref="BY45">
    <cfRule type="dataBar" priority="4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{962F4B40-FBAE-4019-B31E-1FE9AA0C5D66}</x14:id>
        </ext>
      </extLst>
    </cfRule>
  </conditionalFormatting>
  <conditionalFormatting sqref="BY45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{B14C47F3-02D5-4F3A-A17F-F5EC20D2BCE2}</x14:id>
        </ext>
      </extLst>
    </cfRule>
  </conditionalFormatting>
  <conditionalFormatting sqref="BY45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{1F4801F6-2B14-4094-A946-598BE3AB9888}</x14:id>
        </ext>
      </extLst>
    </cfRule>
  </conditionalFormatting>
  <conditionalFormatting sqref="BY3:BY38 BY44:BY45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{A5F0B886-FF06-489F-8E48-BD59E5351303}</x14:id>
        </ext>
      </extLst>
    </cfRule>
  </conditionalFormatting>
  <conditionalFormatting sqref="CD3:CD38 CD44">
    <cfRule type="dataBar" priority="4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{A57D0034-B903-4900-9E69-489C514784CB}</x14:id>
        </ext>
      </extLst>
    </cfRule>
  </conditionalFormatting>
  <conditionalFormatting sqref="CD45">
    <cfRule type="dataBar" priority="3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{93D73C2A-65C5-47CC-BF91-1A109E6003A8}</x14:id>
        </ext>
      </extLst>
    </cfRule>
  </conditionalFormatting>
  <conditionalFormatting sqref="CD45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{1213CBFD-7488-4844-B5CD-9CCD8621A8AF}</x14:id>
        </ext>
      </extLst>
    </cfRule>
  </conditionalFormatting>
  <conditionalFormatting sqref="CD45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{37DBC299-5A9A-4E2B-A87D-7BA7A7A311C7}</x14:id>
        </ext>
      </extLst>
    </cfRule>
  </conditionalFormatting>
  <conditionalFormatting sqref="CD3:CD38 CD44:CD45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{F0AFB790-DA11-4A85-90C5-F21F157F7715}</x14:id>
        </ext>
      </extLst>
    </cfRule>
  </conditionalFormatting>
  <conditionalFormatting sqref="CI3:CI38 CI44">
    <cfRule type="dataBar" priority="3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{E1C36E2A-AA9E-46D4-B4F9-CBDFDD93E10B}</x14:id>
        </ext>
      </extLst>
    </cfRule>
  </conditionalFormatting>
  <conditionalFormatting sqref="CI45">
    <cfRule type="dataBar" priority="3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{F6C984A8-A967-459F-895C-20E82BCA4147}</x14:id>
        </ext>
      </extLst>
    </cfRule>
  </conditionalFormatting>
  <conditionalFormatting sqref="CI45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{A34BF630-83AB-4A72-8876-03A50D226244}</x14:id>
        </ext>
      </extLst>
    </cfRule>
  </conditionalFormatting>
  <conditionalFormatting sqref="CI45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{DA436949-E479-4C2A-9E78-7457C10211F2}</x14:id>
        </ext>
      </extLst>
    </cfRule>
  </conditionalFormatting>
  <conditionalFormatting sqref="CI3:CI38 CI44:CI4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{F70F2E1B-6A60-445D-8AA4-3B30BACF4DBB}</x14:id>
        </ext>
      </extLst>
    </cfRule>
  </conditionalFormatting>
  <conditionalFormatting sqref="CN3:CN38 CN44">
    <cfRule type="dataBar" priority="3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{91946913-DD94-4C89-8811-2AA42A80BC62}</x14:id>
        </ext>
      </extLst>
    </cfRule>
  </conditionalFormatting>
  <conditionalFormatting sqref="CN45">
    <cfRule type="dataBar" priority="2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{CD88F572-5596-405E-AF74-3FA58785F826}</x14:id>
        </ext>
      </extLst>
    </cfRule>
  </conditionalFormatting>
  <conditionalFormatting sqref="CN45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{7A8416FE-7138-4C63-ABCB-D0A7FD190507}</x14:id>
        </ext>
      </extLst>
    </cfRule>
  </conditionalFormatting>
  <conditionalFormatting sqref="CN4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{0E05B494-7B55-4975-B536-6FF620D47AE9}</x14:id>
        </ext>
      </extLst>
    </cfRule>
  </conditionalFormatting>
  <conditionalFormatting sqref="CN3:CN38 CN44:CN45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{A2474B3E-F4CE-4BAC-88E3-96B3D546AEF2}</x14:id>
        </ext>
      </extLst>
    </cfRule>
  </conditionalFormatting>
  <conditionalFormatting sqref="CS3:CS38 CS44">
    <cfRule type="dataBar" priority="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{AEE7B3D2-6313-4718-86AB-66BD7014ED95}</x14:id>
        </ext>
      </extLst>
    </cfRule>
  </conditionalFormatting>
  <conditionalFormatting sqref="CS45">
    <cfRule type="dataBar" priority="2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{14BD24D1-F7A2-41F9-BD30-2022482DC46B}</x14:id>
        </ext>
      </extLst>
    </cfRule>
  </conditionalFormatting>
  <conditionalFormatting sqref="CS45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{308FEB0E-1BDD-4351-B0B5-777BB452CA60}</x14:id>
        </ext>
      </extLst>
    </cfRule>
  </conditionalFormatting>
  <conditionalFormatting sqref="CS45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{DCF4DCD5-B503-4CF5-9755-9EA2D7EC00F5}</x14:id>
        </ext>
      </extLst>
    </cfRule>
  </conditionalFormatting>
  <conditionalFormatting sqref="CS3:CS38 CS44:CS45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{EA72D627-54E4-4728-A330-ACB95182B8A0}</x14:id>
        </ext>
      </extLst>
    </cfRule>
  </conditionalFormatting>
  <conditionalFormatting sqref="CX3:CX38 CX44">
    <cfRule type="dataBar" priority="2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{68461CFE-DAD9-4277-9721-9DF1DF54368C}</x14:id>
        </ext>
      </extLst>
    </cfRule>
  </conditionalFormatting>
  <conditionalFormatting sqref="CX45">
    <cfRule type="dataBar" priority="1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{DFA24E3E-5E64-46AF-A4A2-3EEAA0CE8069}</x14:id>
        </ext>
      </extLst>
    </cfRule>
  </conditionalFormatting>
  <conditionalFormatting sqref="CX45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{D17B9822-738B-4718-B60B-FB9A198961F6}</x14:id>
        </ext>
      </extLst>
    </cfRule>
  </conditionalFormatting>
  <conditionalFormatting sqref="CX45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{05EA9213-7B2A-47AD-AB5F-85724B597571}</x14:id>
        </ext>
      </extLst>
    </cfRule>
  </conditionalFormatting>
  <conditionalFormatting sqref="CX3:CX38 CX44:CX4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{32514832-FD62-4182-A890-13A7D6386CB8}</x14:id>
        </ext>
      </extLst>
    </cfRule>
  </conditionalFormatting>
  <conditionalFormatting sqref="DC3:DC38 DC44">
    <cfRule type="dataBar" priority="1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{9B30D793-A025-4D14-8472-AB2CCC60A16D}</x14:id>
        </ext>
      </extLst>
    </cfRule>
  </conditionalFormatting>
  <conditionalFormatting sqref="DC45">
    <cfRule type="dataBar" priority="1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{BCA923CB-AD85-4DCC-9983-058DA4B76B62}</x14:id>
        </ext>
      </extLst>
    </cfRule>
  </conditionalFormatting>
  <conditionalFormatting sqref="DC4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{4B55E469-8105-4E9A-835E-CE4E11E09B64}</x14:id>
        </ext>
      </extLst>
    </cfRule>
  </conditionalFormatting>
  <conditionalFormatting sqref="DC4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{53BCCAD8-9B3F-45ED-911A-3C46D71E565F}</x14:id>
        </ext>
      </extLst>
    </cfRule>
  </conditionalFormatting>
  <conditionalFormatting sqref="DC3:DC38 DC44:DC4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{FD42FC2E-4334-4267-9E42-169197EEF7AB}</x14:id>
        </ext>
      </extLst>
    </cfRule>
  </conditionalFormatting>
  <conditionalFormatting sqref="DH3:DH38 DH44">
    <cfRule type="dataBar" priority="1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{E65C7D7E-634D-47C7-B987-9BFDAAC91B49}</x14:id>
        </ext>
      </extLst>
    </cfRule>
  </conditionalFormatting>
  <conditionalFormatting sqref="DH45">
    <cfRule type="dataBar" priority="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{4C9FD0F2-CEE2-4297-98E1-D8EA9490918D}</x14:id>
        </ext>
      </extLst>
    </cfRule>
  </conditionalFormatting>
  <conditionalFormatting sqref="DH4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{642DDEF1-8317-4A00-A232-51A5BA47D235}</x14:id>
        </ext>
      </extLst>
    </cfRule>
  </conditionalFormatting>
  <conditionalFormatting sqref="DH4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{3CF048A1-C932-4C2A-BE38-72CFAB422DED}</x14:id>
        </ext>
      </extLst>
    </cfRule>
  </conditionalFormatting>
  <conditionalFormatting sqref="DH3:DH38 DH44:DH4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{DF26B573-66AF-4C63-8251-8648F94BC38E}</x14:id>
        </ext>
      </extLst>
    </cfRule>
  </conditionalFormatting>
  <conditionalFormatting sqref="CK3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{39AADECA-1504-4A7E-89D0-15D77D0D0E79}</x14:id>
        </ext>
      </extLst>
    </cfRule>
  </conditionalFormatting>
  <conditionalFormatting sqref="CK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{8C303C7A-52B5-42DE-9AC6-4E60ED154E3F}</x14:id>
        </ext>
      </extLst>
    </cfRule>
  </conditionalFormatting>
  <conditionalFormatting sqref="CK4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{4C2538DC-F0DB-4EB1-B01A-928483F62E85}</x14:id>
        </ext>
      </extLst>
    </cfRule>
  </conditionalFormatting>
  <conditionalFormatting sqref="CK42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{35059991-D666-49B5-8D65-17853E8F5F22}</x14:id>
        </ext>
      </extLst>
    </cfRule>
  </conditionalFormatting>
  <conditionalFormatting sqref="CK43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{560885AF-078A-456D-8BCC-07C30C476913}</x14:id>
        </ext>
      </extLst>
    </cfRule>
  </conditionalFormatting>
  <pageMargins left="0.7" right="0.7" top="0.75" bottom="0.75" header="0.3" footer="0.3"/>
  <pageSetup paperSize="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C56760-7092-4A26-81C2-77EB4732D5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BH3:BH38 BH44</xm:sqref>
        </x14:conditionalFormatting>
        <x14:conditionalFormatting xmlns:xm="http://schemas.microsoft.com/office/excel/2006/main">
          <x14:cfRule type="dataBar" id="{C7B7D5AF-E290-4A3F-A571-54DF5EAECC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BG3:BG38 BG44</xm:sqref>
        </x14:conditionalFormatting>
        <x14:conditionalFormatting xmlns:xm="http://schemas.microsoft.com/office/excel/2006/main">
          <x14:cfRule type="dataBar" id="{0E644494-D776-43DF-BF2F-ED7B8FCC62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BI3:BI38 BI44</xm:sqref>
        </x14:conditionalFormatting>
        <x14:conditionalFormatting xmlns:xm="http://schemas.microsoft.com/office/excel/2006/main">
          <x14:cfRule type="dataBar" id="{6F667A54-1B95-48F2-B8F1-D7A7FCBFE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BJ3:BJ38 BJ44</xm:sqref>
        </x14:conditionalFormatting>
        <x14:conditionalFormatting xmlns:xm="http://schemas.microsoft.com/office/excel/2006/main">
          <x14:cfRule type="dataBar" id="{B5ED6165-702F-445A-9D6F-AD9AF2F63D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BK3:BK38 BK44</xm:sqref>
        </x14:conditionalFormatting>
        <x14:conditionalFormatting xmlns:xm="http://schemas.microsoft.com/office/excel/2006/main">
          <x14:cfRule type="dataBar" id="{1F09CBD0-B9D6-42E5-95B1-00905C0BBB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BN3:BN38 BN44</xm:sqref>
        </x14:conditionalFormatting>
        <x14:conditionalFormatting xmlns:xm="http://schemas.microsoft.com/office/excel/2006/main">
          <x14:cfRule type="dataBar" id="{BAA6DFF9-C1A7-413C-8074-F942D0B970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BS3:BS38 BS44</xm:sqref>
        </x14:conditionalFormatting>
        <x14:conditionalFormatting xmlns:xm="http://schemas.microsoft.com/office/excel/2006/main">
          <x14:cfRule type="dataBar" id="{D4E9669B-328F-4FD8-807B-A8B5FFAF1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BX3:BX38 BX44</xm:sqref>
        </x14:conditionalFormatting>
        <x14:conditionalFormatting xmlns:xm="http://schemas.microsoft.com/office/excel/2006/main">
          <x14:cfRule type="dataBar" id="{9A636B0E-8C68-4EDD-B43E-D4CB1F33E7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CH3:CH38 CH44</xm:sqref>
        </x14:conditionalFormatting>
        <x14:conditionalFormatting xmlns:xm="http://schemas.microsoft.com/office/excel/2006/main">
          <x14:cfRule type="dataBar" id="{1DF5A6EA-C40B-4E0B-A648-D3B3FF8FA8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CM3:CM38 CM44</xm:sqref>
        </x14:conditionalFormatting>
        <x14:conditionalFormatting xmlns:xm="http://schemas.microsoft.com/office/excel/2006/main">
          <x14:cfRule type="dataBar" id="{A28F411C-CCA5-4D25-867C-31419F55EA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CK47</xm:sqref>
        </x14:conditionalFormatting>
        <x14:conditionalFormatting xmlns:xm="http://schemas.microsoft.com/office/excel/2006/main">
          <x14:cfRule type="dataBar" id="{F1CAC8F9-500B-4EBB-90C5-184D5EBCD3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CK48</xm:sqref>
        </x14:conditionalFormatting>
        <x14:conditionalFormatting xmlns:xm="http://schemas.microsoft.com/office/excel/2006/main">
          <x14:cfRule type="dataBar" id="{E5473813-F1B4-47A4-A000-A2899735C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CK49</xm:sqref>
        </x14:conditionalFormatting>
        <x14:conditionalFormatting xmlns:xm="http://schemas.microsoft.com/office/excel/2006/main">
          <x14:cfRule type="dataBar" id="{C7C500F1-8743-4ECD-8C55-7434AE4A84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CK50</xm:sqref>
        </x14:conditionalFormatting>
        <x14:conditionalFormatting xmlns:xm="http://schemas.microsoft.com/office/excel/2006/main">
          <x14:cfRule type="dataBar" id="{CB7F14A5-0909-417B-BC4E-D34ADE471C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CK51</xm:sqref>
        </x14:conditionalFormatting>
        <x14:conditionalFormatting xmlns:xm="http://schemas.microsoft.com/office/excel/2006/main">
          <x14:cfRule type="dataBar" id="{8997BB53-D1EE-4E3B-AD84-3EAB2D341F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DB3:DB38 DB44</xm:sqref>
        </x14:conditionalFormatting>
        <x14:conditionalFormatting xmlns:xm="http://schemas.microsoft.com/office/excel/2006/main">
          <x14:cfRule type="dataBar" id="{04B3EA3D-B417-49F1-B119-1FBC722A2D3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DG3:DG38 DG44</xm:sqref>
        </x14:conditionalFormatting>
        <x14:conditionalFormatting xmlns:xm="http://schemas.microsoft.com/office/excel/2006/main">
          <x14:cfRule type="dataBar" id="{1816EDEB-A3CA-4BA2-AA00-E224BB6CB4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BH45</xm:sqref>
        </x14:conditionalFormatting>
        <x14:conditionalFormatting xmlns:xm="http://schemas.microsoft.com/office/excel/2006/main">
          <x14:cfRule type="dataBar" id="{6A046378-0469-49B7-8BFF-E50C8554B7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BG45</xm:sqref>
        </x14:conditionalFormatting>
        <x14:conditionalFormatting xmlns:xm="http://schemas.microsoft.com/office/excel/2006/main">
          <x14:cfRule type="dataBar" id="{9B71198A-0570-4BF4-870A-A0BA8D455F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BI45</xm:sqref>
        </x14:conditionalFormatting>
        <x14:conditionalFormatting xmlns:xm="http://schemas.microsoft.com/office/excel/2006/main">
          <x14:cfRule type="dataBar" id="{40603579-A117-4BE1-B7A3-9A3A2A21E4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BJ45</xm:sqref>
        </x14:conditionalFormatting>
        <x14:conditionalFormatting xmlns:xm="http://schemas.microsoft.com/office/excel/2006/main">
          <x14:cfRule type="dataBar" id="{526E4562-6299-4845-BD05-561037D19A6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BK45</xm:sqref>
        </x14:conditionalFormatting>
        <x14:conditionalFormatting xmlns:xm="http://schemas.microsoft.com/office/excel/2006/main">
          <x14:cfRule type="dataBar" id="{7B5CD0F5-CB43-4F35-9ED7-F0B4D42AE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BH45</xm:sqref>
        </x14:conditionalFormatting>
        <x14:conditionalFormatting xmlns:xm="http://schemas.microsoft.com/office/excel/2006/main">
          <x14:cfRule type="dataBar" id="{CE38CAED-33E6-4C97-AC6E-FEAD87FF15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BG45</xm:sqref>
        </x14:conditionalFormatting>
        <x14:conditionalFormatting xmlns:xm="http://schemas.microsoft.com/office/excel/2006/main">
          <x14:cfRule type="dataBar" id="{5FD41B67-2190-4E9E-8513-FA02406301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BI45</xm:sqref>
        </x14:conditionalFormatting>
        <x14:conditionalFormatting xmlns:xm="http://schemas.microsoft.com/office/excel/2006/main">
          <x14:cfRule type="dataBar" id="{CBC92E54-8C25-44F3-A4C7-D5E6ADCF9E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BJ45</xm:sqref>
        </x14:conditionalFormatting>
        <x14:conditionalFormatting xmlns:xm="http://schemas.microsoft.com/office/excel/2006/main">
          <x14:cfRule type="dataBar" id="{E20B04C4-3AFD-4AE5-BAAA-701F8393D06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BK45</xm:sqref>
        </x14:conditionalFormatting>
        <x14:conditionalFormatting xmlns:xm="http://schemas.microsoft.com/office/excel/2006/main">
          <x14:cfRule type="dataBar" id="{5B20B07D-C502-4EDF-B264-21A1B79BA5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BG45</xm:sqref>
        </x14:conditionalFormatting>
        <x14:conditionalFormatting xmlns:xm="http://schemas.microsoft.com/office/excel/2006/main">
          <x14:cfRule type="dataBar" id="{737E2AD7-75F3-4E21-AA02-F77DC5D631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BH45</xm:sqref>
        </x14:conditionalFormatting>
        <x14:conditionalFormatting xmlns:xm="http://schemas.microsoft.com/office/excel/2006/main">
          <x14:cfRule type="dataBar" id="{0BC1AE7A-6E39-4AA4-B515-C2C1AE1645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BI45</xm:sqref>
        </x14:conditionalFormatting>
        <x14:conditionalFormatting xmlns:xm="http://schemas.microsoft.com/office/excel/2006/main">
          <x14:cfRule type="dataBar" id="{A3836E17-7325-4575-9473-1F240E8068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BJ45</xm:sqref>
        </x14:conditionalFormatting>
        <x14:conditionalFormatting xmlns:xm="http://schemas.microsoft.com/office/excel/2006/main">
          <x14:cfRule type="dataBar" id="{87379F23-44E3-4D0E-9B79-0CA35BFCC6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BK45</xm:sqref>
        </x14:conditionalFormatting>
        <x14:conditionalFormatting xmlns:xm="http://schemas.microsoft.com/office/excel/2006/main">
          <x14:cfRule type="dataBar" id="{7C5EA610-E273-45CA-9297-553E8140DB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BN45</xm:sqref>
        </x14:conditionalFormatting>
        <x14:conditionalFormatting xmlns:xm="http://schemas.microsoft.com/office/excel/2006/main">
          <x14:cfRule type="dataBar" id="{28C772F5-3637-4E9C-A3E8-ABE43C0A7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BN45</xm:sqref>
        </x14:conditionalFormatting>
        <x14:conditionalFormatting xmlns:xm="http://schemas.microsoft.com/office/excel/2006/main">
          <x14:cfRule type="dataBar" id="{82307278-971A-47EE-9606-BB47BB1CA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BN45</xm:sqref>
        </x14:conditionalFormatting>
        <x14:conditionalFormatting xmlns:xm="http://schemas.microsoft.com/office/excel/2006/main">
          <x14:cfRule type="dataBar" id="{D91CCA89-37EC-455A-AB53-BD7E25A3B4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BS45</xm:sqref>
        </x14:conditionalFormatting>
        <x14:conditionalFormatting xmlns:xm="http://schemas.microsoft.com/office/excel/2006/main">
          <x14:cfRule type="dataBar" id="{C7189C1F-859C-4D87-BFD0-AF1F5CDED6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BS45</xm:sqref>
        </x14:conditionalFormatting>
        <x14:conditionalFormatting xmlns:xm="http://schemas.microsoft.com/office/excel/2006/main">
          <x14:cfRule type="dataBar" id="{793ADBC1-9F79-47C3-B508-A04B6C857D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BS45</xm:sqref>
        </x14:conditionalFormatting>
        <x14:conditionalFormatting xmlns:xm="http://schemas.microsoft.com/office/excel/2006/main">
          <x14:cfRule type="dataBar" id="{2357588A-7E40-49BA-AA6C-37658E4B61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BX45</xm:sqref>
        </x14:conditionalFormatting>
        <x14:conditionalFormatting xmlns:xm="http://schemas.microsoft.com/office/excel/2006/main">
          <x14:cfRule type="dataBar" id="{C65768A2-32C3-4BBE-9E73-3334904292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BX45</xm:sqref>
        </x14:conditionalFormatting>
        <x14:conditionalFormatting xmlns:xm="http://schemas.microsoft.com/office/excel/2006/main">
          <x14:cfRule type="dataBar" id="{DD27E4A4-8558-4972-B4BB-4E5D1994F4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BX45</xm:sqref>
        </x14:conditionalFormatting>
        <x14:conditionalFormatting xmlns:xm="http://schemas.microsoft.com/office/excel/2006/main">
          <x14:cfRule type="dataBar" id="{D66CB1CF-3170-41E2-90A7-681E5E1C1E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CH45</xm:sqref>
        </x14:conditionalFormatting>
        <x14:conditionalFormatting xmlns:xm="http://schemas.microsoft.com/office/excel/2006/main">
          <x14:cfRule type="dataBar" id="{EE08CB46-B928-4D46-9C43-01A7D81550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CH45</xm:sqref>
        </x14:conditionalFormatting>
        <x14:conditionalFormatting xmlns:xm="http://schemas.microsoft.com/office/excel/2006/main">
          <x14:cfRule type="dataBar" id="{8769EDBB-84F6-4CE8-A05A-6484BEC2E7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CH45</xm:sqref>
        </x14:conditionalFormatting>
        <x14:conditionalFormatting xmlns:xm="http://schemas.microsoft.com/office/excel/2006/main">
          <x14:cfRule type="dataBar" id="{7928F59A-2DB1-48A9-A102-E20D76FC03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CM45</xm:sqref>
        </x14:conditionalFormatting>
        <x14:conditionalFormatting xmlns:xm="http://schemas.microsoft.com/office/excel/2006/main">
          <x14:cfRule type="dataBar" id="{F243AD36-E4FF-46B1-96C0-AA5B50F6AD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CM45</xm:sqref>
        </x14:conditionalFormatting>
        <x14:conditionalFormatting xmlns:xm="http://schemas.microsoft.com/office/excel/2006/main">
          <x14:cfRule type="dataBar" id="{10F3F339-8E78-432C-B1B6-7B6D60517C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CM45</xm:sqref>
        </x14:conditionalFormatting>
        <x14:conditionalFormatting xmlns:xm="http://schemas.microsoft.com/office/excel/2006/main">
          <x14:cfRule type="dataBar" id="{8C7DE21D-6EF8-4BB6-8B66-6E80515027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DB45</xm:sqref>
        </x14:conditionalFormatting>
        <x14:conditionalFormatting xmlns:xm="http://schemas.microsoft.com/office/excel/2006/main">
          <x14:cfRule type="dataBar" id="{E943E04C-68A4-48F0-B19C-2807A183CC2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DB45</xm:sqref>
        </x14:conditionalFormatting>
        <x14:conditionalFormatting xmlns:xm="http://schemas.microsoft.com/office/excel/2006/main">
          <x14:cfRule type="dataBar" id="{E3E50E3C-7B2F-47AB-900E-DA869DB649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DB45</xm:sqref>
        </x14:conditionalFormatting>
        <x14:conditionalFormatting xmlns:xm="http://schemas.microsoft.com/office/excel/2006/main">
          <x14:cfRule type="dataBar" id="{549E9A49-D3F7-4CB3-B155-5DCC928C56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DG45</xm:sqref>
        </x14:conditionalFormatting>
        <x14:conditionalFormatting xmlns:xm="http://schemas.microsoft.com/office/excel/2006/main">
          <x14:cfRule type="dataBar" id="{D8D3DA0D-0C56-4F75-973C-03C314AB78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DG45</xm:sqref>
        </x14:conditionalFormatting>
        <x14:conditionalFormatting xmlns:xm="http://schemas.microsoft.com/office/excel/2006/main">
          <x14:cfRule type="dataBar" id="{C4C0EB1D-1F09-4905-8FC2-930887C9E9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DG45</xm:sqref>
        </x14:conditionalFormatting>
        <x14:conditionalFormatting xmlns:xm="http://schemas.microsoft.com/office/excel/2006/main">
          <x14:cfRule type="dataBar" id="{F0DA6DB4-728B-419F-8979-75079A00451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BK3:BK38 BK44:BK45</xm:sqref>
        </x14:conditionalFormatting>
        <x14:conditionalFormatting xmlns:xm="http://schemas.microsoft.com/office/excel/2006/main">
          <x14:cfRule type="dataBar" id="{2A459682-4695-4C00-A008-F202AB9751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BP3:BP38 BP44</xm:sqref>
        </x14:conditionalFormatting>
        <x14:conditionalFormatting xmlns:xm="http://schemas.microsoft.com/office/excel/2006/main">
          <x14:cfRule type="dataBar" id="{A914C8E5-00AA-4D7B-BC17-AB4C9B75AC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BP45</xm:sqref>
        </x14:conditionalFormatting>
        <x14:conditionalFormatting xmlns:xm="http://schemas.microsoft.com/office/excel/2006/main">
          <x14:cfRule type="dataBar" id="{965075D8-AF8D-42EE-BE6F-6366081536F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BP45</xm:sqref>
        </x14:conditionalFormatting>
        <x14:conditionalFormatting xmlns:xm="http://schemas.microsoft.com/office/excel/2006/main">
          <x14:cfRule type="dataBar" id="{4040ABBC-C916-4786-943A-F4178ED331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BP45</xm:sqref>
        </x14:conditionalFormatting>
        <x14:conditionalFormatting xmlns:xm="http://schemas.microsoft.com/office/excel/2006/main">
          <x14:cfRule type="dataBar" id="{11BA2615-CD68-4CB8-81C5-D2D760067C4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BP3:BP38 BP44:BP45</xm:sqref>
        </x14:conditionalFormatting>
        <x14:conditionalFormatting xmlns:xm="http://schemas.microsoft.com/office/excel/2006/main">
          <x14:cfRule type="dataBar" id="{CFE85A14-47DE-4229-BF88-46CCF751AE3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BU3:BU38 BU44</xm:sqref>
        </x14:conditionalFormatting>
        <x14:conditionalFormatting xmlns:xm="http://schemas.microsoft.com/office/excel/2006/main">
          <x14:cfRule type="dataBar" id="{2B8FF66B-3F31-4BF9-AD1E-BFC6876FC5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F13140DB-39C4-49C0-83F7-0E51D0F2D3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4FB52D5A-646C-4A73-A40C-999255F0E2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BU45</xm:sqref>
        </x14:conditionalFormatting>
        <x14:conditionalFormatting xmlns:xm="http://schemas.microsoft.com/office/excel/2006/main">
          <x14:cfRule type="dataBar" id="{17FE0A81-549B-4B2A-9197-FABB3D8D49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BU3:BU38 BU44:BU45</xm:sqref>
        </x14:conditionalFormatting>
        <x14:conditionalFormatting xmlns:xm="http://schemas.microsoft.com/office/excel/2006/main">
          <x14:cfRule type="dataBar" id="{C07CF370-F87F-492B-A524-85545E7A85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BZ3:BZ38 BZ44</xm:sqref>
        </x14:conditionalFormatting>
        <x14:conditionalFormatting xmlns:xm="http://schemas.microsoft.com/office/excel/2006/main">
          <x14:cfRule type="dataBar" id="{757BCA2C-BD5E-4031-A4C4-BAF0C1CC674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BZ45</xm:sqref>
        </x14:conditionalFormatting>
        <x14:conditionalFormatting xmlns:xm="http://schemas.microsoft.com/office/excel/2006/main">
          <x14:cfRule type="dataBar" id="{8AF86960-DB71-4B59-BDF3-708CD2710A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BZ45</xm:sqref>
        </x14:conditionalFormatting>
        <x14:conditionalFormatting xmlns:xm="http://schemas.microsoft.com/office/excel/2006/main">
          <x14:cfRule type="dataBar" id="{D4DD1279-654B-49B7-B430-52BE1261E6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BZ45</xm:sqref>
        </x14:conditionalFormatting>
        <x14:conditionalFormatting xmlns:xm="http://schemas.microsoft.com/office/excel/2006/main">
          <x14:cfRule type="dataBar" id="{68BE8A2E-3672-4989-A22D-76D5D75B37D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BZ3:BZ38 BZ44:BZ45</xm:sqref>
        </x14:conditionalFormatting>
        <x14:conditionalFormatting xmlns:xm="http://schemas.microsoft.com/office/excel/2006/main">
          <x14:cfRule type="dataBar" id="{267A4D69-0C38-4698-9711-B90C2B9FD6A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CE3:CE38 CE44</xm:sqref>
        </x14:conditionalFormatting>
        <x14:conditionalFormatting xmlns:xm="http://schemas.microsoft.com/office/excel/2006/main">
          <x14:cfRule type="dataBar" id="{3927533C-18D4-4A12-9B18-DCAF73E4DA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CE45</xm:sqref>
        </x14:conditionalFormatting>
        <x14:conditionalFormatting xmlns:xm="http://schemas.microsoft.com/office/excel/2006/main">
          <x14:cfRule type="dataBar" id="{D601997D-A86F-4400-AA08-D4E1A2C8C8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CE45</xm:sqref>
        </x14:conditionalFormatting>
        <x14:conditionalFormatting xmlns:xm="http://schemas.microsoft.com/office/excel/2006/main">
          <x14:cfRule type="dataBar" id="{5A6D0491-97DB-4C0B-8004-A63C35DC470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CE45</xm:sqref>
        </x14:conditionalFormatting>
        <x14:conditionalFormatting xmlns:xm="http://schemas.microsoft.com/office/excel/2006/main">
          <x14:cfRule type="dataBar" id="{024678F0-32BD-41EB-8027-C45C092BD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CE3:CE38 CE44:CE45</xm:sqref>
        </x14:conditionalFormatting>
        <x14:conditionalFormatting xmlns:xm="http://schemas.microsoft.com/office/excel/2006/main">
          <x14:cfRule type="dataBar" id="{243E8A72-900F-4DE6-ACCF-3A82A334941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CJ3:CJ38 CJ44</xm:sqref>
        </x14:conditionalFormatting>
        <x14:conditionalFormatting xmlns:xm="http://schemas.microsoft.com/office/excel/2006/main">
          <x14:cfRule type="dataBar" id="{079BC676-C3EB-41A4-8571-6D61ED95BF5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CJ45</xm:sqref>
        </x14:conditionalFormatting>
        <x14:conditionalFormatting xmlns:xm="http://schemas.microsoft.com/office/excel/2006/main">
          <x14:cfRule type="dataBar" id="{14B7342E-B709-4390-B398-12BDA61EA7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CJ45</xm:sqref>
        </x14:conditionalFormatting>
        <x14:conditionalFormatting xmlns:xm="http://schemas.microsoft.com/office/excel/2006/main">
          <x14:cfRule type="dataBar" id="{82DC63AE-85D0-4C9E-A0B0-79264CF66D8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CJ45</xm:sqref>
        </x14:conditionalFormatting>
        <x14:conditionalFormatting xmlns:xm="http://schemas.microsoft.com/office/excel/2006/main">
          <x14:cfRule type="dataBar" id="{9453B313-1695-49D0-B237-6A9E6350F19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CJ3:CJ38 CJ44:CJ45</xm:sqref>
        </x14:conditionalFormatting>
        <x14:conditionalFormatting xmlns:xm="http://schemas.microsoft.com/office/excel/2006/main">
          <x14:cfRule type="dataBar" id="{48451DE2-B2C2-4E39-9A54-35EC81FC836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CO3:CO38 CO44</xm:sqref>
        </x14:conditionalFormatting>
        <x14:conditionalFormatting xmlns:xm="http://schemas.microsoft.com/office/excel/2006/main">
          <x14:cfRule type="dataBar" id="{176C7B3E-348B-4877-8AA2-B55B6E9032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CO45</xm:sqref>
        </x14:conditionalFormatting>
        <x14:conditionalFormatting xmlns:xm="http://schemas.microsoft.com/office/excel/2006/main">
          <x14:cfRule type="dataBar" id="{7E6BAC6D-B731-4888-9E95-CB301241EF1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CO45</xm:sqref>
        </x14:conditionalFormatting>
        <x14:conditionalFormatting xmlns:xm="http://schemas.microsoft.com/office/excel/2006/main">
          <x14:cfRule type="dataBar" id="{D94FB8F3-257F-408C-89E0-D33F76EC651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CO45</xm:sqref>
        </x14:conditionalFormatting>
        <x14:conditionalFormatting xmlns:xm="http://schemas.microsoft.com/office/excel/2006/main">
          <x14:cfRule type="dataBar" id="{28364966-9C95-4625-9B83-A5604A137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CO3:CO38 CO44:CO45</xm:sqref>
        </x14:conditionalFormatting>
        <x14:conditionalFormatting xmlns:xm="http://schemas.microsoft.com/office/excel/2006/main">
          <x14:cfRule type="dataBar" id="{1E9B3DAB-E30D-44C7-8418-1B12820592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CT3:CT38 CT44</xm:sqref>
        </x14:conditionalFormatting>
        <x14:conditionalFormatting xmlns:xm="http://schemas.microsoft.com/office/excel/2006/main">
          <x14:cfRule type="dataBar" id="{0D503B06-8195-451B-9B20-23DDAB6500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CT45</xm:sqref>
        </x14:conditionalFormatting>
        <x14:conditionalFormatting xmlns:xm="http://schemas.microsoft.com/office/excel/2006/main">
          <x14:cfRule type="dataBar" id="{DB7CA3DE-4BBE-4508-AE34-30B2D966D1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CT45</xm:sqref>
        </x14:conditionalFormatting>
        <x14:conditionalFormatting xmlns:xm="http://schemas.microsoft.com/office/excel/2006/main">
          <x14:cfRule type="dataBar" id="{CD88DE64-2CE2-4EA5-8CA8-B5747DD18A7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CT45</xm:sqref>
        </x14:conditionalFormatting>
        <x14:conditionalFormatting xmlns:xm="http://schemas.microsoft.com/office/excel/2006/main">
          <x14:cfRule type="dataBar" id="{6B48841F-DA5D-4ECC-B47A-341ABBDC20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CT3:CT38 CT44:CT45</xm:sqref>
        </x14:conditionalFormatting>
        <x14:conditionalFormatting xmlns:xm="http://schemas.microsoft.com/office/excel/2006/main">
          <x14:cfRule type="dataBar" id="{FC2B1420-B0A0-45E1-AD52-17C1BA628C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CY3:CY38 CY44</xm:sqref>
        </x14:conditionalFormatting>
        <x14:conditionalFormatting xmlns:xm="http://schemas.microsoft.com/office/excel/2006/main">
          <x14:cfRule type="dataBar" id="{2AC2E5CB-0C98-4192-83BE-F209EDA1539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CY45</xm:sqref>
        </x14:conditionalFormatting>
        <x14:conditionalFormatting xmlns:xm="http://schemas.microsoft.com/office/excel/2006/main">
          <x14:cfRule type="dataBar" id="{773176B0-78B8-48F4-B444-6A619DDDDA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CY45</xm:sqref>
        </x14:conditionalFormatting>
        <x14:conditionalFormatting xmlns:xm="http://schemas.microsoft.com/office/excel/2006/main">
          <x14:cfRule type="dataBar" id="{AF2690B0-8808-4D56-92C1-AA3B9A3527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CY45</xm:sqref>
        </x14:conditionalFormatting>
        <x14:conditionalFormatting xmlns:xm="http://schemas.microsoft.com/office/excel/2006/main">
          <x14:cfRule type="dataBar" id="{FF072E3C-73CA-4D49-995B-CFB4AD5994B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CY3:CY38 CY44:CY45</xm:sqref>
        </x14:conditionalFormatting>
        <x14:conditionalFormatting xmlns:xm="http://schemas.microsoft.com/office/excel/2006/main">
          <x14:cfRule type="dataBar" id="{57B3ADCE-A3AA-405B-8758-63983D7256D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DD3:DD38 DD44</xm:sqref>
        </x14:conditionalFormatting>
        <x14:conditionalFormatting xmlns:xm="http://schemas.microsoft.com/office/excel/2006/main">
          <x14:cfRule type="dataBar" id="{00495000-3997-4694-9DC8-3B6B7A76E04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DD45</xm:sqref>
        </x14:conditionalFormatting>
        <x14:conditionalFormatting xmlns:xm="http://schemas.microsoft.com/office/excel/2006/main">
          <x14:cfRule type="dataBar" id="{325ECF1A-9C2D-417C-BDCB-319C930C9A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DD45</xm:sqref>
        </x14:conditionalFormatting>
        <x14:conditionalFormatting xmlns:xm="http://schemas.microsoft.com/office/excel/2006/main">
          <x14:cfRule type="dataBar" id="{17FB8EA5-0F03-4CEE-98E9-BC419743A7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DD45</xm:sqref>
        </x14:conditionalFormatting>
        <x14:conditionalFormatting xmlns:xm="http://schemas.microsoft.com/office/excel/2006/main">
          <x14:cfRule type="dataBar" id="{F9A7EA4D-C12D-412A-9A63-F2F85F7B73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DD3:DD38 DD44:DD45</xm:sqref>
        </x14:conditionalFormatting>
        <x14:conditionalFormatting xmlns:xm="http://schemas.microsoft.com/office/excel/2006/main">
          <x14:cfRule type="dataBar" id="{00474BA8-3DE4-460E-9311-82433E9535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DI3:DI38 DI44</xm:sqref>
        </x14:conditionalFormatting>
        <x14:conditionalFormatting xmlns:xm="http://schemas.microsoft.com/office/excel/2006/main">
          <x14:cfRule type="dataBar" id="{7F38218E-6DE5-4B66-B8AC-FA6945E12C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DI45</xm:sqref>
        </x14:conditionalFormatting>
        <x14:conditionalFormatting xmlns:xm="http://schemas.microsoft.com/office/excel/2006/main">
          <x14:cfRule type="dataBar" id="{22DF8E07-7719-4F02-AA1A-C9611E4FA7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DI45</xm:sqref>
        </x14:conditionalFormatting>
        <x14:conditionalFormatting xmlns:xm="http://schemas.microsoft.com/office/excel/2006/main">
          <x14:cfRule type="dataBar" id="{7C1DE53B-F985-441F-B76E-66807CAA64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DI45</xm:sqref>
        </x14:conditionalFormatting>
        <x14:conditionalFormatting xmlns:xm="http://schemas.microsoft.com/office/excel/2006/main">
          <x14:cfRule type="dataBar" id="{F8793645-021F-4980-AD8D-F7ECEA0F38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DI3:DI38 DI44:DI45</xm:sqref>
        </x14:conditionalFormatting>
        <x14:conditionalFormatting xmlns:xm="http://schemas.microsoft.com/office/excel/2006/main">
          <x14:cfRule type="dataBar" id="{44DE9368-7EE5-4B9A-B005-8A8BAB6FF8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BG3:BG38 BG44:BG45</xm:sqref>
        </x14:conditionalFormatting>
        <x14:conditionalFormatting xmlns:xm="http://schemas.microsoft.com/office/excel/2006/main">
          <x14:cfRule type="dataBar" id="{3CBF523A-C7C8-4463-B2DD-C52A59C976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BL3:BL38 BL44</xm:sqref>
        </x14:conditionalFormatting>
        <x14:conditionalFormatting xmlns:xm="http://schemas.microsoft.com/office/excel/2006/main">
          <x14:cfRule type="dataBar" id="{13F1270D-F9FE-4248-8C7F-6736C2246B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BL45</xm:sqref>
        </x14:conditionalFormatting>
        <x14:conditionalFormatting xmlns:xm="http://schemas.microsoft.com/office/excel/2006/main">
          <x14:cfRule type="dataBar" id="{261E1F91-9C7C-43A3-94DB-882705BB57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BL45</xm:sqref>
        </x14:conditionalFormatting>
        <x14:conditionalFormatting xmlns:xm="http://schemas.microsoft.com/office/excel/2006/main">
          <x14:cfRule type="dataBar" id="{697ED221-BC0A-4BF9-8563-B11A29EC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BL45</xm:sqref>
        </x14:conditionalFormatting>
        <x14:conditionalFormatting xmlns:xm="http://schemas.microsoft.com/office/excel/2006/main">
          <x14:cfRule type="dataBar" id="{12F182C2-0F8C-4F10-B803-E265FA18FE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BL3:BL38 BL44:BL45</xm:sqref>
        </x14:conditionalFormatting>
        <x14:conditionalFormatting xmlns:xm="http://schemas.microsoft.com/office/excel/2006/main">
          <x14:cfRule type="dataBar" id="{99469D0B-59BA-4144-BC32-DC062A3E29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BQ3:BQ38 BQ44</xm:sqref>
        </x14:conditionalFormatting>
        <x14:conditionalFormatting xmlns:xm="http://schemas.microsoft.com/office/excel/2006/main">
          <x14:cfRule type="dataBar" id="{E653FC88-F2C8-4F4B-A3FF-F491966962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ACF298AB-D7C4-4AC4-9A0D-20B6F21A74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992B537B-DCB4-461E-A327-F4889A6BDEE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BQ45</xm:sqref>
        </x14:conditionalFormatting>
        <x14:conditionalFormatting xmlns:xm="http://schemas.microsoft.com/office/excel/2006/main">
          <x14:cfRule type="dataBar" id="{D5125F4E-CFC2-4BA2-9372-5FF630D31E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BQ3:BQ38 BQ44:BQ45</xm:sqref>
        </x14:conditionalFormatting>
        <x14:conditionalFormatting xmlns:xm="http://schemas.microsoft.com/office/excel/2006/main">
          <x14:cfRule type="dataBar" id="{87C20186-5F9C-494E-81C0-B329F3E7EAC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BV3:BV38 BV44</xm:sqref>
        </x14:conditionalFormatting>
        <x14:conditionalFormatting xmlns:xm="http://schemas.microsoft.com/office/excel/2006/main">
          <x14:cfRule type="dataBar" id="{FCC6D851-2BBD-4E9D-A462-6E8B62B07B1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BV45</xm:sqref>
        </x14:conditionalFormatting>
        <x14:conditionalFormatting xmlns:xm="http://schemas.microsoft.com/office/excel/2006/main">
          <x14:cfRule type="dataBar" id="{E552C9BC-53C5-4842-BCD2-2A859A8D0D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BV45</xm:sqref>
        </x14:conditionalFormatting>
        <x14:conditionalFormatting xmlns:xm="http://schemas.microsoft.com/office/excel/2006/main">
          <x14:cfRule type="dataBar" id="{57436811-AF0C-4DC8-8DCA-4AEAFDA9CA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BV45</xm:sqref>
        </x14:conditionalFormatting>
        <x14:conditionalFormatting xmlns:xm="http://schemas.microsoft.com/office/excel/2006/main">
          <x14:cfRule type="dataBar" id="{5D29503B-6B48-4943-925B-9DDC38E51B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BV3:BV38 BV44:BV45</xm:sqref>
        </x14:conditionalFormatting>
        <x14:conditionalFormatting xmlns:xm="http://schemas.microsoft.com/office/excel/2006/main">
          <x14:cfRule type="dataBar" id="{967CD6D9-7FC9-4BE4-826B-7C68B086A2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CA3:CA38 CA44</xm:sqref>
        </x14:conditionalFormatting>
        <x14:conditionalFormatting xmlns:xm="http://schemas.microsoft.com/office/excel/2006/main">
          <x14:cfRule type="dataBar" id="{F4CE9F41-D8A9-44E6-B94A-C0FDD5BB82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CA45</xm:sqref>
        </x14:conditionalFormatting>
        <x14:conditionalFormatting xmlns:xm="http://schemas.microsoft.com/office/excel/2006/main">
          <x14:cfRule type="dataBar" id="{CE348784-0360-4993-8544-1C0E4B7196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CA45</xm:sqref>
        </x14:conditionalFormatting>
        <x14:conditionalFormatting xmlns:xm="http://schemas.microsoft.com/office/excel/2006/main">
          <x14:cfRule type="dataBar" id="{E6050C5A-5BD6-4F59-A6FE-5737D09CE9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CA45</xm:sqref>
        </x14:conditionalFormatting>
        <x14:conditionalFormatting xmlns:xm="http://schemas.microsoft.com/office/excel/2006/main">
          <x14:cfRule type="dataBar" id="{C191CDF6-D3EA-4371-B95A-F399985AD3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CA3:CA38 CA44:CA45</xm:sqref>
        </x14:conditionalFormatting>
        <x14:conditionalFormatting xmlns:xm="http://schemas.microsoft.com/office/excel/2006/main">
          <x14:cfRule type="dataBar" id="{C401D2B0-9C22-4902-A77F-30CA7AE153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CF3:CF38 CF44</xm:sqref>
        </x14:conditionalFormatting>
        <x14:conditionalFormatting xmlns:xm="http://schemas.microsoft.com/office/excel/2006/main">
          <x14:cfRule type="dataBar" id="{7FFC1B75-E4FA-43F5-9798-8C11E5C62B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CF45</xm:sqref>
        </x14:conditionalFormatting>
        <x14:conditionalFormatting xmlns:xm="http://schemas.microsoft.com/office/excel/2006/main">
          <x14:cfRule type="dataBar" id="{A1942013-8A3D-4BAA-9724-B4059519999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CF45</xm:sqref>
        </x14:conditionalFormatting>
        <x14:conditionalFormatting xmlns:xm="http://schemas.microsoft.com/office/excel/2006/main">
          <x14:cfRule type="dataBar" id="{799CAEB2-DECC-471E-851E-6C8A026C15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CF45</xm:sqref>
        </x14:conditionalFormatting>
        <x14:conditionalFormatting xmlns:xm="http://schemas.microsoft.com/office/excel/2006/main">
          <x14:cfRule type="dataBar" id="{E3AA28D0-862A-4453-BB09-9B9203F4C2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CF3:CF38 CF44:CF45</xm:sqref>
        </x14:conditionalFormatting>
        <x14:conditionalFormatting xmlns:xm="http://schemas.microsoft.com/office/excel/2006/main">
          <x14:cfRule type="dataBar" id="{C2D2D4AD-CA54-480C-8DDA-26A51CDFD7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CK3:CK38 CK44</xm:sqref>
        </x14:conditionalFormatting>
        <x14:conditionalFormatting xmlns:xm="http://schemas.microsoft.com/office/excel/2006/main">
          <x14:cfRule type="dataBar" id="{1EB31852-3AC9-4071-B665-2B88081D8D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CK45</xm:sqref>
        </x14:conditionalFormatting>
        <x14:conditionalFormatting xmlns:xm="http://schemas.microsoft.com/office/excel/2006/main">
          <x14:cfRule type="dataBar" id="{19259548-C2E1-484A-BD11-CE328B10BB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CK45</xm:sqref>
        </x14:conditionalFormatting>
        <x14:conditionalFormatting xmlns:xm="http://schemas.microsoft.com/office/excel/2006/main">
          <x14:cfRule type="dataBar" id="{D38E767D-851C-4636-872E-89A76C99AC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CK45</xm:sqref>
        </x14:conditionalFormatting>
        <x14:conditionalFormatting xmlns:xm="http://schemas.microsoft.com/office/excel/2006/main">
          <x14:cfRule type="dataBar" id="{8D733042-C405-4836-BF8B-5C846A17E7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CK3:CK38 CK44:CK45</xm:sqref>
        </x14:conditionalFormatting>
        <x14:conditionalFormatting xmlns:xm="http://schemas.microsoft.com/office/excel/2006/main">
          <x14:cfRule type="dataBar" id="{F86CFC14-F0F8-46AE-811A-D944427580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CP3:CP38 CP44</xm:sqref>
        </x14:conditionalFormatting>
        <x14:conditionalFormatting xmlns:xm="http://schemas.microsoft.com/office/excel/2006/main">
          <x14:cfRule type="dataBar" id="{C93E4E67-9039-4B1F-9386-1A629345B1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CP45</xm:sqref>
        </x14:conditionalFormatting>
        <x14:conditionalFormatting xmlns:xm="http://schemas.microsoft.com/office/excel/2006/main">
          <x14:cfRule type="dataBar" id="{E24DD12A-B2A6-4639-BFA7-AE7C262A40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CP45</xm:sqref>
        </x14:conditionalFormatting>
        <x14:conditionalFormatting xmlns:xm="http://schemas.microsoft.com/office/excel/2006/main">
          <x14:cfRule type="dataBar" id="{B1235BEF-1A03-4F83-8577-4DC523FC7B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CP45</xm:sqref>
        </x14:conditionalFormatting>
        <x14:conditionalFormatting xmlns:xm="http://schemas.microsoft.com/office/excel/2006/main">
          <x14:cfRule type="dataBar" id="{EB37D3C5-6F9D-4181-B7CA-C30B05FC7B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CP3:CP38 CP44:CP45</xm:sqref>
        </x14:conditionalFormatting>
        <x14:conditionalFormatting xmlns:xm="http://schemas.microsoft.com/office/excel/2006/main">
          <x14:cfRule type="dataBar" id="{7ED94035-607D-4781-B350-27158F2A9B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CU3:CU38 CU44</xm:sqref>
        </x14:conditionalFormatting>
        <x14:conditionalFormatting xmlns:xm="http://schemas.microsoft.com/office/excel/2006/main">
          <x14:cfRule type="dataBar" id="{0A1E2D46-9912-4FCC-8F03-88D5485A50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CU45</xm:sqref>
        </x14:conditionalFormatting>
        <x14:conditionalFormatting xmlns:xm="http://schemas.microsoft.com/office/excel/2006/main">
          <x14:cfRule type="dataBar" id="{C2C92B45-8F79-4F9D-8F6B-5C1C3A64C2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CU45</xm:sqref>
        </x14:conditionalFormatting>
        <x14:conditionalFormatting xmlns:xm="http://schemas.microsoft.com/office/excel/2006/main">
          <x14:cfRule type="dataBar" id="{4B78DE55-4660-4F86-B7E3-260E5440EE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CU45</xm:sqref>
        </x14:conditionalFormatting>
        <x14:conditionalFormatting xmlns:xm="http://schemas.microsoft.com/office/excel/2006/main">
          <x14:cfRule type="dataBar" id="{DE56A0EF-249F-4D1E-A71B-A99348641C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CU3:CU38 CU44:CU45</xm:sqref>
        </x14:conditionalFormatting>
        <x14:conditionalFormatting xmlns:xm="http://schemas.microsoft.com/office/excel/2006/main">
          <x14:cfRule type="dataBar" id="{D2246E21-EC0C-48F2-A09F-72438F4B2F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CZ3:CZ38 CZ44</xm:sqref>
        </x14:conditionalFormatting>
        <x14:conditionalFormatting xmlns:xm="http://schemas.microsoft.com/office/excel/2006/main">
          <x14:cfRule type="dataBar" id="{6678A6BD-AD2B-4CBC-A1F8-5E9BD17917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CZ45</xm:sqref>
        </x14:conditionalFormatting>
        <x14:conditionalFormatting xmlns:xm="http://schemas.microsoft.com/office/excel/2006/main">
          <x14:cfRule type="dataBar" id="{91E6D1F4-2E23-4A35-B4D5-D7B65DED8D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CZ45</xm:sqref>
        </x14:conditionalFormatting>
        <x14:conditionalFormatting xmlns:xm="http://schemas.microsoft.com/office/excel/2006/main">
          <x14:cfRule type="dataBar" id="{28B88F43-3B09-4C49-8485-3B30542E7A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CZ45</xm:sqref>
        </x14:conditionalFormatting>
        <x14:conditionalFormatting xmlns:xm="http://schemas.microsoft.com/office/excel/2006/main">
          <x14:cfRule type="dataBar" id="{273C428B-8527-4A7F-A445-1955EFB914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CZ3:CZ38 CZ44:CZ45</xm:sqref>
        </x14:conditionalFormatting>
        <x14:conditionalFormatting xmlns:xm="http://schemas.microsoft.com/office/excel/2006/main">
          <x14:cfRule type="dataBar" id="{0571EA92-B284-4BA1-BB04-44594D61D4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DE3:DE38 DE44</xm:sqref>
        </x14:conditionalFormatting>
        <x14:conditionalFormatting xmlns:xm="http://schemas.microsoft.com/office/excel/2006/main">
          <x14:cfRule type="dataBar" id="{020D9DF1-D6BE-42D9-9BC3-6365F62CBF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DE45</xm:sqref>
        </x14:conditionalFormatting>
        <x14:conditionalFormatting xmlns:xm="http://schemas.microsoft.com/office/excel/2006/main">
          <x14:cfRule type="dataBar" id="{03DE583E-3AD6-4A4F-B95F-77F49FCEB3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DE45</xm:sqref>
        </x14:conditionalFormatting>
        <x14:conditionalFormatting xmlns:xm="http://schemas.microsoft.com/office/excel/2006/main">
          <x14:cfRule type="dataBar" id="{4B15A6D2-B8C3-4D97-A2E9-CC2FD310C5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DE45</xm:sqref>
        </x14:conditionalFormatting>
        <x14:conditionalFormatting xmlns:xm="http://schemas.microsoft.com/office/excel/2006/main">
          <x14:cfRule type="dataBar" id="{05441AC4-D599-4161-AD81-530CD5B4D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DE3:DE38 DE44:DE45</xm:sqref>
        </x14:conditionalFormatting>
        <x14:conditionalFormatting xmlns:xm="http://schemas.microsoft.com/office/excel/2006/main">
          <x14:cfRule type="dataBar" id="{FC1D4F8C-2976-4E9E-AC4B-12C72AD63C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BH3:BH38 BH44:BH45</xm:sqref>
        </x14:conditionalFormatting>
        <x14:conditionalFormatting xmlns:xm="http://schemas.microsoft.com/office/excel/2006/main">
          <x14:cfRule type="dataBar" id="{4AE4C3E0-F11F-48D2-94A9-E305CBEDA5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BM3:BM38 BM44</xm:sqref>
        </x14:conditionalFormatting>
        <x14:conditionalFormatting xmlns:xm="http://schemas.microsoft.com/office/excel/2006/main">
          <x14:cfRule type="dataBar" id="{4E11C628-AD7D-4D22-97DC-8599C41D6A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BM45</xm:sqref>
        </x14:conditionalFormatting>
        <x14:conditionalFormatting xmlns:xm="http://schemas.microsoft.com/office/excel/2006/main">
          <x14:cfRule type="dataBar" id="{72BDEF29-F2EC-4690-81D6-6DE03CDD74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BM45</xm:sqref>
        </x14:conditionalFormatting>
        <x14:conditionalFormatting xmlns:xm="http://schemas.microsoft.com/office/excel/2006/main">
          <x14:cfRule type="dataBar" id="{BE21D062-85B5-420F-8585-7A07D929D6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BM45</xm:sqref>
        </x14:conditionalFormatting>
        <x14:conditionalFormatting xmlns:xm="http://schemas.microsoft.com/office/excel/2006/main">
          <x14:cfRule type="dataBar" id="{B36A0465-E62B-4DCC-8636-4B96C56ADC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BM3:BM38 BM44:BM45</xm:sqref>
        </x14:conditionalFormatting>
        <x14:conditionalFormatting xmlns:xm="http://schemas.microsoft.com/office/excel/2006/main">
          <x14:cfRule type="dataBar" id="{9B410056-666C-4AAE-9647-C3D419A703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BR3:BR38 BR44</xm:sqref>
        </x14:conditionalFormatting>
        <x14:conditionalFormatting xmlns:xm="http://schemas.microsoft.com/office/excel/2006/main">
          <x14:cfRule type="dataBar" id="{086006BA-6910-44B4-BA7E-F90CCF82C1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BR45</xm:sqref>
        </x14:conditionalFormatting>
        <x14:conditionalFormatting xmlns:xm="http://schemas.microsoft.com/office/excel/2006/main">
          <x14:cfRule type="dataBar" id="{54CCF859-FBDA-409B-849D-66497A1D20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BR45</xm:sqref>
        </x14:conditionalFormatting>
        <x14:conditionalFormatting xmlns:xm="http://schemas.microsoft.com/office/excel/2006/main">
          <x14:cfRule type="dataBar" id="{C7EE0255-06AD-4EE3-AC09-499D64BE8C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BR45</xm:sqref>
        </x14:conditionalFormatting>
        <x14:conditionalFormatting xmlns:xm="http://schemas.microsoft.com/office/excel/2006/main">
          <x14:cfRule type="dataBar" id="{56FE6798-04D6-4B70-BF7D-AD53CA2F9B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BR3:BR38 BR44:BR45</xm:sqref>
        </x14:conditionalFormatting>
        <x14:conditionalFormatting xmlns:xm="http://schemas.microsoft.com/office/excel/2006/main">
          <x14:cfRule type="dataBar" id="{39900A1A-9CC8-4C0A-B738-E66B03CFC7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BW3:BW38 BW44</xm:sqref>
        </x14:conditionalFormatting>
        <x14:conditionalFormatting xmlns:xm="http://schemas.microsoft.com/office/excel/2006/main">
          <x14:cfRule type="dataBar" id="{DE6AE8E0-665A-4AAD-BC1B-476B25CE49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BW45</xm:sqref>
        </x14:conditionalFormatting>
        <x14:conditionalFormatting xmlns:xm="http://schemas.microsoft.com/office/excel/2006/main">
          <x14:cfRule type="dataBar" id="{E27D2736-8C19-406C-9955-8BF6051F70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BW45</xm:sqref>
        </x14:conditionalFormatting>
        <x14:conditionalFormatting xmlns:xm="http://schemas.microsoft.com/office/excel/2006/main">
          <x14:cfRule type="dataBar" id="{A0E9DA63-D356-4CCD-9058-81ADF6FD32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BW45</xm:sqref>
        </x14:conditionalFormatting>
        <x14:conditionalFormatting xmlns:xm="http://schemas.microsoft.com/office/excel/2006/main">
          <x14:cfRule type="dataBar" id="{92C02C0F-FA84-446E-BA0C-89E1A79BA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BW3:BW38 BW44:BW45</xm:sqref>
        </x14:conditionalFormatting>
        <x14:conditionalFormatting xmlns:xm="http://schemas.microsoft.com/office/excel/2006/main">
          <x14:cfRule type="dataBar" id="{7A71243F-93B4-4F25-A33E-2C31822BA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CB3:CB38 CB44</xm:sqref>
        </x14:conditionalFormatting>
        <x14:conditionalFormatting xmlns:xm="http://schemas.microsoft.com/office/excel/2006/main">
          <x14:cfRule type="dataBar" id="{CF603C88-A3C3-4EEA-9252-051C36DD91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CB45</xm:sqref>
        </x14:conditionalFormatting>
        <x14:conditionalFormatting xmlns:xm="http://schemas.microsoft.com/office/excel/2006/main">
          <x14:cfRule type="dataBar" id="{4DC72234-CE0F-470C-98A5-25A240946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CB45</xm:sqref>
        </x14:conditionalFormatting>
        <x14:conditionalFormatting xmlns:xm="http://schemas.microsoft.com/office/excel/2006/main">
          <x14:cfRule type="dataBar" id="{075C2188-97F3-4C6F-91B4-6D2F1B585C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CB45</xm:sqref>
        </x14:conditionalFormatting>
        <x14:conditionalFormatting xmlns:xm="http://schemas.microsoft.com/office/excel/2006/main">
          <x14:cfRule type="dataBar" id="{4DE91EE8-4552-4A86-A6FF-60F2466ED7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CB3:CB38 CB44:CB45</xm:sqref>
        </x14:conditionalFormatting>
        <x14:conditionalFormatting xmlns:xm="http://schemas.microsoft.com/office/excel/2006/main">
          <x14:cfRule type="dataBar" id="{1DD38A6A-EF77-483F-A537-CE6E676C4C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CG3:CG38 CG44</xm:sqref>
        </x14:conditionalFormatting>
        <x14:conditionalFormatting xmlns:xm="http://schemas.microsoft.com/office/excel/2006/main">
          <x14:cfRule type="dataBar" id="{98C8424E-48F6-40C9-9EEB-E18CCEFFBC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CG45</xm:sqref>
        </x14:conditionalFormatting>
        <x14:conditionalFormatting xmlns:xm="http://schemas.microsoft.com/office/excel/2006/main">
          <x14:cfRule type="dataBar" id="{07B05DF5-DEEA-4EE5-993E-5E24959BE3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CG45</xm:sqref>
        </x14:conditionalFormatting>
        <x14:conditionalFormatting xmlns:xm="http://schemas.microsoft.com/office/excel/2006/main">
          <x14:cfRule type="dataBar" id="{FE9D89EF-75F1-4068-B663-57FE85BF15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CG45</xm:sqref>
        </x14:conditionalFormatting>
        <x14:conditionalFormatting xmlns:xm="http://schemas.microsoft.com/office/excel/2006/main">
          <x14:cfRule type="dataBar" id="{B7F2F448-4B86-4377-9755-26A010BAF0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CG3:CG38 CG44:CG45</xm:sqref>
        </x14:conditionalFormatting>
        <x14:conditionalFormatting xmlns:xm="http://schemas.microsoft.com/office/excel/2006/main">
          <x14:cfRule type="dataBar" id="{7A252970-2B08-42F8-9D7D-0615F6E0F9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CL3:CL38 CL44</xm:sqref>
        </x14:conditionalFormatting>
        <x14:conditionalFormatting xmlns:xm="http://schemas.microsoft.com/office/excel/2006/main">
          <x14:cfRule type="dataBar" id="{670CEC5D-3A47-43F1-87B3-D3D7048A09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CL45</xm:sqref>
        </x14:conditionalFormatting>
        <x14:conditionalFormatting xmlns:xm="http://schemas.microsoft.com/office/excel/2006/main">
          <x14:cfRule type="dataBar" id="{69B4F1CB-AA5F-4CDB-9331-F3C97C2F63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CL45</xm:sqref>
        </x14:conditionalFormatting>
        <x14:conditionalFormatting xmlns:xm="http://schemas.microsoft.com/office/excel/2006/main">
          <x14:cfRule type="dataBar" id="{492E1065-BAF7-444F-B2C7-540BDB154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CL45</xm:sqref>
        </x14:conditionalFormatting>
        <x14:conditionalFormatting xmlns:xm="http://schemas.microsoft.com/office/excel/2006/main">
          <x14:cfRule type="dataBar" id="{BB9A9162-BB1B-4024-9870-05175D710D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CL3:CL38 CL44:CL45</xm:sqref>
        </x14:conditionalFormatting>
        <x14:conditionalFormatting xmlns:xm="http://schemas.microsoft.com/office/excel/2006/main">
          <x14:cfRule type="dataBar" id="{C0ECEF95-6633-4423-B4B9-E66A74846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CQ3:CQ38 CQ44</xm:sqref>
        </x14:conditionalFormatting>
        <x14:conditionalFormatting xmlns:xm="http://schemas.microsoft.com/office/excel/2006/main">
          <x14:cfRule type="dataBar" id="{74670FFF-A288-451B-A5B1-D6F1D4803D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CQ45</xm:sqref>
        </x14:conditionalFormatting>
        <x14:conditionalFormatting xmlns:xm="http://schemas.microsoft.com/office/excel/2006/main">
          <x14:cfRule type="dataBar" id="{CBD6762E-DD74-4280-9707-562F4DBC0E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CQ45</xm:sqref>
        </x14:conditionalFormatting>
        <x14:conditionalFormatting xmlns:xm="http://schemas.microsoft.com/office/excel/2006/main">
          <x14:cfRule type="dataBar" id="{5611BACF-7980-43FC-8768-5FE2639050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CQ45</xm:sqref>
        </x14:conditionalFormatting>
        <x14:conditionalFormatting xmlns:xm="http://schemas.microsoft.com/office/excel/2006/main">
          <x14:cfRule type="dataBar" id="{C97E1E53-4449-4A58-9B81-68F015B11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CQ3:CQ38 CQ44:CQ45</xm:sqref>
        </x14:conditionalFormatting>
        <x14:conditionalFormatting xmlns:xm="http://schemas.microsoft.com/office/excel/2006/main">
          <x14:cfRule type="dataBar" id="{27B224AF-71DE-473B-8867-D3867B2ECE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CV3:CV38 CV44</xm:sqref>
        </x14:conditionalFormatting>
        <x14:conditionalFormatting xmlns:xm="http://schemas.microsoft.com/office/excel/2006/main">
          <x14:cfRule type="dataBar" id="{B7BCD879-9499-45C8-95F0-8FA85DDFF1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CV45</xm:sqref>
        </x14:conditionalFormatting>
        <x14:conditionalFormatting xmlns:xm="http://schemas.microsoft.com/office/excel/2006/main">
          <x14:cfRule type="dataBar" id="{A3DA4B4D-10AE-47B4-8298-B9209E9025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CV45</xm:sqref>
        </x14:conditionalFormatting>
        <x14:conditionalFormatting xmlns:xm="http://schemas.microsoft.com/office/excel/2006/main">
          <x14:cfRule type="dataBar" id="{9E2FAF52-1ADA-49CE-8C1C-1A67D9B1A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CV45</xm:sqref>
        </x14:conditionalFormatting>
        <x14:conditionalFormatting xmlns:xm="http://schemas.microsoft.com/office/excel/2006/main">
          <x14:cfRule type="dataBar" id="{8F237537-F552-4114-86AB-853772A052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CV3:CV38 CV44:CV45</xm:sqref>
        </x14:conditionalFormatting>
        <x14:conditionalFormatting xmlns:xm="http://schemas.microsoft.com/office/excel/2006/main">
          <x14:cfRule type="dataBar" id="{71A68962-66D3-4CC7-8953-D95FB712CD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DA3:DA38 DA44</xm:sqref>
        </x14:conditionalFormatting>
        <x14:conditionalFormatting xmlns:xm="http://schemas.microsoft.com/office/excel/2006/main">
          <x14:cfRule type="dataBar" id="{E00CDEC4-5052-4FBF-BE7D-26719C9084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DA45</xm:sqref>
        </x14:conditionalFormatting>
        <x14:conditionalFormatting xmlns:xm="http://schemas.microsoft.com/office/excel/2006/main">
          <x14:cfRule type="dataBar" id="{1E10337A-AD5C-4638-A37A-FAB3EEB3C6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DA45</xm:sqref>
        </x14:conditionalFormatting>
        <x14:conditionalFormatting xmlns:xm="http://schemas.microsoft.com/office/excel/2006/main">
          <x14:cfRule type="dataBar" id="{6C98A02D-3895-4C66-9A9B-D4CAB2BD1C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DA45</xm:sqref>
        </x14:conditionalFormatting>
        <x14:conditionalFormatting xmlns:xm="http://schemas.microsoft.com/office/excel/2006/main">
          <x14:cfRule type="dataBar" id="{AA86CAEC-32B3-4DFD-AEBA-B35A78FD41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DA3:DA38 DA44:DA45</xm:sqref>
        </x14:conditionalFormatting>
        <x14:conditionalFormatting xmlns:xm="http://schemas.microsoft.com/office/excel/2006/main">
          <x14:cfRule type="dataBar" id="{4EA8E6B4-F924-405D-B305-E7E5361482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DF3:DF38 DF44</xm:sqref>
        </x14:conditionalFormatting>
        <x14:conditionalFormatting xmlns:xm="http://schemas.microsoft.com/office/excel/2006/main">
          <x14:cfRule type="dataBar" id="{9E21FCDA-D4DA-4C03-B12D-233E70DB0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DF45</xm:sqref>
        </x14:conditionalFormatting>
        <x14:conditionalFormatting xmlns:xm="http://schemas.microsoft.com/office/excel/2006/main">
          <x14:cfRule type="dataBar" id="{848B628E-701A-4C74-8B8F-F31D0AF255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DF45</xm:sqref>
        </x14:conditionalFormatting>
        <x14:conditionalFormatting xmlns:xm="http://schemas.microsoft.com/office/excel/2006/main">
          <x14:cfRule type="dataBar" id="{0F0BC1C8-7520-46A6-B019-5D465F7076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DF45</xm:sqref>
        </x14:conditionalFormatting>
        <x14:conditionalFormatting xmlns:xm="http://schemas.microsoft.com/office/excel/2006/main">
          <x14:cfRule type="dataBar" id="{CF16960B-9AC5-4899-AEFD-B962755217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DF3:DF38 DF44:DF45</xm:sqref>
        </x14:conditionalFormatting>
        <x14:conditionalFormatting xmlns:xm="http://schemas.microsoft.com/office/excel/2006/main">
          <x14:cfRule type="dataBar" id="{8053404B-05C4-4FB5-93D5-1851A45ADA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DB3:DB38 DB44:DB45</xm:sqref>
        </x14:conditionalFormatting>
        <x14:conditionalFormatting xmlns:xm="http://schemas.microsoft.com/office/excel/2006/main">
          <x14:cfRule type="dataBar" id="{D368A73E-F3C1-4331-AAA1-5B4B19AFA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CW3:CW38 CW44</xm:sqref>
        </x14:conditionalFormatting>
        <x14:conditionalFormatting xmlns:xm="http://schemas.microsoft.com/office/excel/2006/main">
          <x14:cfRule type="dataBar" id="{7293AEC8-7BB8-4E16-9CA2-BD65EBEDAC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CW45</xm:sqref>
        </x14:conditionalFormatting>
        <x14:conditionalFormatting xmlns:xm="http://schemas.microsoft.com/office/excel/2006/main">
          <x14:cfRule type="dataBar" id="{30541769-2AFD-434D-8E1D-AE4C42B4FF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CW45</xm:sqref>
        </x14:conditionalFormatting>
        <x14:conditionalFormatting xmlns:xm="http://schemas.microsoft.com/office/excel/2006/main">
          <x14:cfRule type="dataBar" id="{BBF92C98-A435-4ED5-BF5F-9D1CA78751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CW45</xm:sqref>
        </x14:conditionalFormatting>
        <x14:conditionalFormatting xmlns:xm="http://schemas.microsoft.com/office/excel/2006/main">
          <x14:cfRule type="dataBar" id="{86DC0A8E-A203-4AD6-A9F0-446ABEE912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CW3:CW38 CW44:CW45</xm:sqref>
        </x14:conditionalFormatting>
        <x14:conditionalFormatting xmlns:xm="http://schemas.microsoft.com/office/excel/2006/main">
          <x14:cfRule type="dataBar" id="{A3ABD0F9-5246-4F37-99FC-9F7FC917A4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CR3:CR38 CR44</xm:sqref>
        </x14:conditionalFormatting>
        <x14:conditionalFormatting xmlns:xm="http://schemas.microsoft.com/office/excel/2006/main">
          <x14:cfRule type="dataBar" id="{4596166F-9587-4A91-9BBC-C62CE22A27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CR45</xm:sqref>
        </x14:conditionalFormatting>
        <x14:conditionalFormatting xmlns:xm="http://schemas.microsoft.com/office/excel/2006/main">
          <x14:cfRule type="dataBar" id="{6DB2CB60-8AEF-442A-8D0F-7DC447C9EE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CR45</xm:sqref>
        </x14:conditionalFormatting>
        <x14:conditionalFormatting xmlns:xm="http://schemas.microsoft.com/office/excel/2006/main">
          <x14:cfRule type="dataBar" id="{A1DE42BA-66C7-4E17-AB1D-52811F6CF8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CR45</xm:sqref>
        </x14:conditionalFormatting>
        <x14:conditionalFormatting xmlns:xm="http://schemas.microsoft.com/office/excel/2006/main">
          <x14:cfRule type="dataBar" id="{23DF59C4-1C3B-454A-9B59-B53DD9F0A2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CR3:CR38 CR44:CR45</xm:sqref>
        </x14:conditionalFormatting>
        <x14:conditionalFormatting xmlns:xm="http://schemas.microsoft.com/office/excel/2006/main">
          <x14:cfRule type="dataBar" id="{68AAAD53-F133-4EDD-825B-F3F98E5844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CC3:CC38 CC44</xm:sqref>
        </x14:conditionalFormatting>
        <x14:conditionalFormatting xmlns:xm="http://schemas.microsoft.com/office/excel/2006/main">
          <x14:cfRule type="dataBar" id="{183F2678-E5AE-4EF5-BB70-68C403ABA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CC45</xm:sqref>
        </x14:conditionalFormatting>
        <x14:conditionalFormatting xmlns:xm="http://schemas.microsoft.com/office/excel/2006/main">
          <x14:cfRule type="dataBar" id="{6AB011E1-9CAE-44F4-83D8-ABEEF6F983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CC45</xm:sqref>
        </x14:conditionalFormatting>
        <x14:conditionalFormatting xmlns:xm="http://schemas.microsoft.com/office/excel/2006/main">
          <x14:cfRule type="dataBar" id="{0BE84564-49FE-4C91-A656-25C3365FC5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CC45</xm:sqref>
        </x14:conditionalFormatting>
        <x14:conditionalFormatting xmlns:xm="http://schemas.microsoft.com/office/excel/2006/main">
          <x14:cfRule type="dataBar" id="{77B86FEB-B373-45C8-9B66-BBA019F3FD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CC3:CC38 CC44:CC45</xm:sqref>
        </x14:conditionalFormatting>
        <x14:conditionalFormatting xmlns:xm="http://schemas.microsoft.com/office/excel/2006/main">
          <x14:cfRule type="dataBar" id="{9E3BD62E-4412-49B3-ADEE-7E3C40DE35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BJ3:BJ38 BJ44:BJ45</xm:sqref>
        </x14:conditionalFormatting>
        <x14:conditionalFormatting xmlns:xm="http://schemas.microsoft.com/office/excel/2006/main">
          <x14:cfRule type="dataBar" id="{2C6D0749-66E1-4174-A319-D058C5D01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BT3:BT38 BT44</xm:sqref>
        </x14:conditionalFormatting>
        <x14:conditionalFormatting xmlns:xm="http://schemas.microsoft.com/office/excel/2006/main">
          <x14:cfRule type="dataBar" id="{28BA4D04-26A4-4989-9331-77A77CD6D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BT45</xm:sqref>
        </x14:conditionalFormatting>
        <x14:conditionalFormatting xmlns:xm="http://schemas.microsoft.com/office/excel/2006/main">
          <x14:cfRule type="dataBar" id="{40C61612-402E-4404-9800-B425895893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BT45</xm:sqref>
        </x14:conditionalFormatting>
        <x14:conditionalFormatting xmlns:xm="http://schemas.microsoft.com/office/excel/2006/main">
          <x14:cfRule type="dataBar" id="{CFC37CC3-F1E6-4983-B2DD-7BB4836136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BT45</xm:sqref>
        </x14:conditionalFormatting>
        <x14:conditionalFormatting xmlns:xm="http://schemas.microsoft.com/office/excel/2006/main">
          <x14:cfRule type="dataBar" id="{0634556C-9FB6-4D80-A4D3-8733889A60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BT3:BT38 BT44:BT45</xm:sqref>
        </x14:conditionalFormatting>
        <x14:conditionalFormatting xmlns:xm="http://schemas.microsoft.com/office/excel/2006/main">
          <x14:cfRule type="dataBar" id="{6FFF90A9-51F5-4931-8696-71ECCAB5F3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BO3:BO38 BO44</xm:sqref>
        </x14:conditionalFormatting>
        <x14:conditionalFormatting xmlns:xm="http://schemas.microsoft.com/office/excel/2006/main">
          <x14:cfRule type="dataBar" id="{EBC3F6CE-0494-46BD-9534-96E00225F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BO45</xm:sqref>
        </x14:conditionalFormatting>
        <x14:conditionalFormatting xmlns:xm="http://schemas.microsoft.com/office/excel/2006/main">
          <x14:cfRule type="dataBar" id="{E81D3397-0FA2-4123-A487-577B9285C5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BO45</xm:sqref>
        </x14:conditionalFormatting>
        <x14:conditionalFormatting xmlns:xm="http://schemas.microsoft.com/office/excel/2006/main">
          <x14:cfRule type="dataBar" id="{3E208B28-05FE-4CAC-9050-4A007CBBB2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BO45</xm:sqref>
        </x14:conditionalFormatting>
        <x14:conditionalFormatting xmlns:xm="http://schemas.microsoft.com/office/excel/2006/main">
          <x14:cfRule type="dataBar" id="{D18D0116-1DED-4ED8-890C-06EE1BD702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BO3:BO38 BO44:BO45</xm:sqref>
        </x14:conditionalFormatting>
        <x14:conditionalFormatting xmlns:xm="http://schemas.microsoft.com/office/excel/2006/main">
          <x14:cfRule type="dataBar" id="{DA442389-6A52-45BB-8D16-AACF21462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BY3:BY38 BY44</xm:sqref>
        </x14:conditionalFormatting>
        <x14:conditionalFormatting xmlns:xm="http://schemas.microsoft.com/office/excel/2006/main">
          <x14:cfRule type="dataBar" id="{962F4B40-FBAE-4019-B31E-1FE9AA0C5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BY45</xm:sqref>
        </x14:conditionalFormatting>
        <x14:conditionalFormatting xmlns:xm="http://schemas.microsoft.com/office/excel/2006/main">
          <x14:cfRule type="dataBar" id="{B14C47F3-02D5-4F3A-A17F-F5EC20D2BC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BY45</xm:sqref>
        </x14:conditionalFormatting>
        <x14:conditionalFormatting xmlns:xm="http://schemas.microsoft.com/office/excel/2006/main">
          <x14:cfRule type="dataBar" id="{1F4801F6-2B14-4094-A946-598BE3AB9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BY45</xm:sqref>
        </x14:conditionalFormatting>
        <x14:conditionalFormatting xmlns:xm="http://schemas.microsoft.com/office/excel/2006/main">
          <x14:cfRule type="dataBar" id="{A5F0B886-FF06-489F-8E48-BD59E53513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BY3:BY38 BY44:BY45</xm:sqref>
        </x14:conditionalFormatting>
        <x14:conditionalFormatting xmlns:xm="http://schemas.microsoft.com/office/excel/2006/main">
          <x14:cfRule type="dataBar" id="{A57D0034-B903-4900-9E69-489C51478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CD3:CD38 CD44</xm:sqref>
        </x14:conditionalFormatting>
        <x14:conditionalFormatting xmlns:xm="http://schemas.microsoft.com/office/excel/2006/main">
          <x14:cfRule type="dataBar" id="{93D73C2A-65C5-47CC-BF91-1A109E600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CD45</xm:sqref>
        </x14:conditionalFormatting>
        <x14:conditionalFormatting xmlns:xm="http://schemas.microsoft.com/office/excel/2006/main">
          <x14:cfRule type="dataBar" id="{1213CBFD-7488-4844-B5CD-9CCD8621A8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CD45</xm:sqref>
        </x14:conditionalFormatting>
        <x14:conditionalFormatting xmlns:xm="http://schemas.microsoft.com/office/excel/2006/main">
          <x14:cfRule type="dataBar" id="{37DBC299-5A9A-4E2B-A87D-7BA7A7A311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CD45</xm:sqref>
        </x14:conditionalFormatting>
        <x14:conditionalFormatting xmlns:xm="http://schemas.microsoft.com/office/excel/2006/main">
          <x14:cfRule type="dataBar" id="{F0AFB790-DA11-4A85-90C5-F21F157F77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CD3:CD38 CD44:CD45</xm:sqref>
        </x14:conditionalFormatting>
        <x14:conditionalFormatting xmlns:xm="http://schemas.microsoft.com/office/excel/2006/main">
          <x14:cfRule type="dataBar" id="{E1C36E2A-AA9E-46D4-B4F9-CBDFDD93E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CI3:CI38 CI44</xm:sqref>
        </x14:conditionalFormatting>
        <x14:conditionalFormatting xmlns:xm="http://schemas.microsoft.com/office/excel/2006/main">
          <x14:cfRule type="dataBar" id="{F6C984A8-A967-459F-895C-20E82BCA4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CI45</xm:sqref>
        </x14:conditionalFormatting>
        <x14:conditionalFormatting xmlns:xm="http://schemas.microsoft.com/office/excel/2006/main">
          <x14:cfRule type="dataBar" id="{A34BF630-83AB-4A72-8876-03A50D2262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CI45</xm:sqref>
        </x14:conditionalFormatting>
        <x14:conditionalFormatting xmlns:xm="http://schemas.microsoft.com/office/excel/2006/main">
          <x14:cfRule type="dataBar" id="{DA436949-E479-4C2A-9E78-7457C10211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CI45</xm:sqref>
        </x14:conditionalFormatting>
        <x14:conditionalFormatting xmlns:xm="http://schemas.microsoft.com/office/excel/2006/main">
          <x14:cfRule type="dataBar" id="{F70F2E1B-6A60-445D-8AA4-3B30BACF4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CI3:CI38 CI44:CI45</xm:sqref>
        </x14:conditionalFormatting>
        <x14:conditionalFormatting xmlns:xm="http://schemas.microsoft.com/office/excel/2006/main">
          <x14:cfRule type="dataBar" id="{91946913-DD94-4C89-8811-2AA42A80B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CN3:CN38 CN44</xm:sqref>
        </x14:conditionalFormatting>
        <x14:conditionalFormatting xmlns:xm="http://schemas.microsoft.com/office/excel/2006/main">
          <x14:cfRule type="dataBar" id="{CD88F572-5596-405E-AF74-3FA58785F8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CN45</xm:sqref>
        </x14:conditionalFormatting>
        <x14:conditionalFormatting xmlns:xm="http://schemas.microsoft.com/office/excel/2006/main">
          <x14:cfRule type="dataBar" id="{7A8416FE-7138-4C63-ABCB-D0A7FD1905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CN45</xm:sqref>
        </x14:conditionalFormatting>
        <x14:conditionalFormatting xmlns:xm="http://schemas.microsoft.com/office/excel/2006/main">
          <x14:cfRule type="dataBar" id="{0E05B494-7B55-4975-B536-6FF620D47A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CN45</xm:sqref>
        </x14:conditionalFormatting>
        <x14:conditionalFormatting xmlns:xm="http://schemas.microsoft.com/office/excel/2006/main">
          <x14:cfRule type="dataBar" id="{A2474B3E-F4CE-4BAC-88E3-96B3D546AE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CN3:CN38 CN44:CN45</xm:sqref>
        </x14:conditionalFormatting>
        <x14:conditionalFormatting xmlns:xm="http://schemas.microsoft.com/office/excel/2006/main">
          <x14:cfRule type="dataBar" id="{AEE7B3D2-6313-4718-86AB-66BD7014E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CS3:CS38 CS44</xm:sqref>
        </x14:conditionalFormatting>
        <x14:conditionalFormatting xmlns:xm="http://schemas.microsoft.com/office/excel/2006/main">
          <x14:cfRule type="dataBar" id="{14BD24D1-F7A2-41F9-BD30-2022482DC4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CS45</xm:sqref>
        </x14:conditionalFormatting>
        <x14:conditionalFormatting xmlns:xm="http://schemas.microsoft.com/office/excel/2006/main">
          <x14:cfRule type="dataBar" id="{308FEB0E-1BDD-4351-B0B5-777BB452CA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CS45</xm:sqref>
        </x14:conditionalFormatting>
        <x14:conditionalFormatting xmlns:xm="http://schemas.microsoft.com/office/excel/2006/main">
          <x14:cfRule type="dataBar" id="{DCF4DCD5-B503-4CF5-9755-9EA2D7EC00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CS45</xm:sqref>
        </x14:conditionalFormatting>
        <x14:conditionalFormatting xmlns:xm="http://schemas.microsoft.com/office/excel/2006/main">
          <x14:cfRule type="dataBar" id="{EA72D627-54E4-4728-A330-ACB95182B8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CS3:CS38 CS44:CS45</xm:sqref>
        </x14:conditionalFormatting>
        <x14:conditionalFormatting xmlns:xm="http://schemas.microsoft.com/office/excel/2006/main">
          <x14:cfRule type="dataBar" id="{68461CFE-DAD9-4277-9721-9DF1DF543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CX3:CX38 CX44</xm:sqref>
        </x14:conditionalFormatting>
        <x14:conditionalFormatting xmlns:xm="http://schemas.microsoft.com/office/excel/2006/main">
          <x14:cfRule type="dataBar" id="{DFA24E3E-5E64-46AF-A4A2-3EEAA0CE8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CX45</xm:sqref>
        </x14:conditionalFormatting>
        <x14:conditionalFormatting xmlns:xm="http://schemas.microsoft.com/office/excel/2006/main">
          <x14:cfRule type="dataBar" id="{D17B9822-738B-4718-B60B-FB9A198961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CX45</xm:sqref>
        </x14:conditionalFormatting>
        <x14:conditionalFormatting xmlns:xm="http://schemas.microsoft.com/office/excel/2006/main">
          <x14:cfRule type="dataBar" id="{05EA9213-7B2A-47AD-AB5F-85724B5975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CX45</xm:sqref>
        </x14:conditionalFormatting>
        <x14:conditionalFormatting xmlns:xm="http://schemas.microsoft.com/office/excel/2006/main">
          <x14:cfRule type="dataBar" id="{32514832-FD62-4182-A890-13A7D6386C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CX3:CX38 CX44:CX45</xm:sqref>
        </x14:conditionalFormatting>
        <x14:conditionalFormatting xmlns:xm="http://schemas.microsoft.com/office/excel/2006/main">
          <x14:cfRule type="dataBar" id="{9B30D793-A025-4D14-8472-AB2CCC60A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DC3:DC38 DC44</xm:sqref>
        </x14:conditionalFormatting>
        <x14:conditionalFormatting xmlns:xm="http://schemas.microsoft.com/office/excel/2006/main">
          <x14:cfRule type="dataBar" id="{BCA923CB-AD85-4DCC-9983-058DA4B76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DC45</xm:sqref>
        </x14:conditionalFormatting>
        <x14:conditionalFormatting xmlns:xm="http://schemas.microsoft.com/office/excel/2006/main">
          <x14:cfRule type="dataBar" id="{4B55E469-8105-4E9A-835E-CE4E11E09B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DC45</xm:sqref>
        </x14:conditionalFormatting>
        <x14:conditionalFormatting xmlns:xm="http://schemas.microsoft.com/office/excel/2006/main">
          <x14:cfRule type="dataBar" id="{53BCCAD8-9B3F-45ED-911A-3C46D71E56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DC45</xm:sqref>
        </x14:conditionalFormatting>
        <x14:conditionalFormatting xmlns:xm="http://schemas.microsoft.com/office/excel/2006/main">
          <x14:cfRule type="dataBar" id="{FD42FC2E-4334-4267-9E42-169197EEF7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DC3:DC38 DC44:DC45</xm:sqref>
        </x14:conditionalFormatting>
        <x14:conditionalFormatting xmlns:xm="http://schemas.microsoft.com/office/excel/2006/main">
          <x14:cfRule type="dataBar" id="{E65C7D7E-634D-47C7-B987-9BFDAAC91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DH3:DH38 DH44</xm:sqref>
        </x14:conditionalFormatting>
        <x14:conditionalFormatting xmlns:xm="http://schemas.microsoft.com/office/excel/2006/main">
          <x14:cfRule type="dataBar" id="{4C9FD0F2-CEE2-4297-98E1-D8EA94909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DH45</xm:sqref>
        </x14:conditionalFormatting>
        <x14:conditionalFormatting xmlns:xm="http://schemas.microsoft.com/office/excel/2006/main">
          <x14:cfRule type="dataBar" id="{642DDEF1-8317-4A00-A232-51A5BA47D23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DH45</xm:sqref>
        </x14:conditionalFormatting>
        <x14:conditionalFormatting xmlns:xm="http://schemas.microsoft.com/office/excel/2006/main">
          <x14:cfRule type="dataBar" id="{3CF048A1-C932-4C2A-BE38-72CFAB422D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DH45</xm:sqref>
        </x14:conditionalFormatting>
        <x14:conditionalFormatting xmlns:xm="http://schemas.microsoft.com/office/excel/2006/main">
          <x14:cfRule type="dataBar" id="{DF26B573-66AF-4C63-8251-8648F94BC3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DH3:DH38 DH44:DH45</xm:sqref>
        </x14:conditionalFormatting>
        <x14:conditionalFormatting xmlns:xm="http://schemas.microsoft.com/office/excel/2006/main">
          <x14:cfRule type="dataBar" id="{39AADECA-1504-4A7E-89D0-15D77D0D0E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CK39</xm:sqref>
        </x14:conditionalFormatting>
        <x14:conditionalFormatting xmlns:xm="http://schemas.microsoft.com/office/excel/2006/main">
          <x14:cfRule type="dataBar" id="{8C303C7A-52B5-42DE-9AC6-4E60ED154E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CK40</xm:sqref>
        </x14:conditionalFormatting>
        <x14:conditionalFormatting xmlns:xm="http://schemas.microsoft.com/office/excel/2006/main">
          <x14:cfRule type="dataBar" id="{4C2538DC-F0DB-4EB1-B01A-928483F62E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CK41</xm:sqref>
        </x14:conditionalFormatting>
        <x14:conditionalFormatting xmlns:xm="http://schemas.microsoft.com/office/excel/2006/main">
          <x14:cfRule type="dataBar" id="{35059991-D666-49B5-8D65-17853E8F5F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CK42</xm:sqref>
        </x14:conditionalFormatting>
        <x14:conditionalFormatting xmlns:xm="http://schemas.microsoft.com/office/excel/2006/main">
          <x14:cfRule type="dataBar" id="{560885AF-078A-456D-8BCC-07C30C47691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CK43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7" sqref="J17"/>
    </sheetView>
  </sheetViews>
  <sheetFormatPr defaultRowHeight="26.25" x14ac:dyDescent="0.4"/>
  <cols>
    <col min="1" max="11" width="6.140625" style="28" customWidth="1"/>
  </cols>
  <sheetData>
    <row r="1" spans="1:11" x14ac:dyDescent="0.4">
      <c r="A1" s="220" t="s">
        <v>45</v>
      </c>
      <c r="B1" s="220"/>
      <c r="C1" s="220"/>
      <c r="D1" s="220"/>
      <c r="E1" s="220"/>
      <c r="F1" s="220"/>
      <c r="G1" s="220"/>
      <c r="H1" s="220"/>
      <c r="I1" s="220"/>
      <c r="J1" s="220"/>
      <c r="K1" s="23">
        <v>1</v>
      </c>
    </row>
    <row r="2" spans="1:11" x14ac:dyDescent="0.4">
      <c r="A2" s="220" t="s">
        <v>44</v>
      </c>
      <c r="B2" s="220"/>
      <c r="C2" s="220"/>
      <c r="D2" s="220"/>
      <c r="E2" s="220"/>
      <c r="F2" s="220"/>
      <c r="G2" s="220"/>
      <c r="H2" s="220"/>
      <c r="I2" s="220"/>
      <c r="J2" s="220"/>
      <c r="K2" s="24">
        <v>1</v>
      </c>
    </row>
    <row r="3" spans="1:11" x14ac:dyDescent="0.4">
      <c r="A3" s="220" t="s">
        <v>43</v>
      </c>
      <c r="B3" s="220"/>
      <c r="C3" s="220"/>
      <c r="D3" s="220"/>
      <c r="E3" s="220"/>
      <c r="F3" s="220"/>
      <c r="G3" s="220"/>
      <c r="H3" s="220"/>
      <c r="I3" s="220"/>
      <c r="J3" s="220"/>
      <c r="K3" s="25">
        <v>1</v>
      </c>
    </row>
    <row r="4" spans="1:11" x14ac:dyDescent="0.4">
      <c r="A4" s="220" t="s">
        <v>42</v>
      </c>
      <c r="B4" s="220"/>
      <c r="C4" s="220"/>
      <c r="D4" s="220"/>
      <c r="E4" s="220"/>
      <c r="F4" s="220"/>
      <c r="G4" s="220"/>
      <c r="H4" s="220"/>
      <c r="I4" s="220"/>
      <c r="J4" s="220"/>
      <c r="K4" s="26">
        <v>1</v>
      </c>
    </row>
    <row r="5" spans="1:11" x14ac:dyDescent="0.4">
      <c r="A5" s="220" t="s">
        <v>41</v>
      </c>
      <c r="B5" s="220"/>
      <c r="C5" s="220"/>
      <c r="D5" s="220"/>
      <c r="E5" s="220"/>
      <c r="F5" s="220"/>
      <c r="G5" s="220"/>
      <c r="H5" s="220"/>
      <c r="I5" s="220"/>
      <c r="J5" s="220"/>
      <c r="K5" s="27">
        <v>1</v>
      </c>
    </row>
  </sheetData>
  <mergeCells count="5">
    <mergeCell ref="A1:J1"/>
    <mergeCell ref="A2:J2"/>
    <mergeCell ref="A3:J3"/>
    <mergeCell ref="A4:J4"/>
    <mergeCell ref="A5:J5"/>
  </mergeCells>
  <conditionalFormatting sqref="K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{C05FDCF7-B423-46F4-84CB-F31E618F016D}</x14:id>
        </ext>
      </extLst>
    </cfRule>
  </conditionalFormatting>
  <conditionalFormatting sqref="K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{3C7BC2D4-3101-4A02-84FD-269FA23F65B7}</x14:id>
        </ext>
      </extLst>
    </cfRule>
  </conditionalFormatting>
  <conditionalFormatting sqref="K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{0ADC8D56-D5A5-4D8F-B00D-FF899D71F0F1}</x14:id>
        </ext>
      </extLst>
    </cfRule>
  </conditionalFormatting>
  <conditionalFormatting sqref="K4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{9766B3B5-1455-4212-AF72-33E9FA925DAD}</x14:id>
        </ext>
      </extLst>
    </cfRule>
  </conditionalFormatting>
  <conditionalFormatting sqref="K5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{884A7CAC-E06B-4C32-ADCE-2E0C4B852A2A}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5FDCF7-B423-46F4-84CB-F31E618F01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3C7BC2D4-3101-4A02-84FD-269FA23F65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0ADC8D56-D5A5-4D8F-B00D-FF899D71F0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9766B3B5-1455-4212-AF72-33E9FA925D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884A7CAC-E06B-4C32-ADCE-2E0C4B852A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Act2</vt:lpstr>
      <vt:lpstr>Act5</vt:lpstr>
      <vt:lpstr>Act11</vt:lpstr>
      <vt:lpstr>Mod1</vt:lpstr>
      <vt:lpstr>Mod2</vt:lpstr>
      <vt:lpstr>Mod3</vt:lpstr>
      <vt:lpstr>Color Codes</vt:lpstr>
    </vt:vector>
  </TitlesOfParts>
  <Company>Engineering Computer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Vieira Mejia, Camilo</dc:creator>
  <cp:lastModifiedBy>Vieira Mejia, Camilo</cp:lastModifiedBy>
  <cp:lastPrinted>2016-08-31T20:33:37Z</cp:lastPrinted>
  <dcterms:created xsi:type="dcterms:W3CDTF">2016-07-25T19:51:01Z</dcterms:created>
  <dcterms:modified xsi:type="dcterms:W3CDTF">2016-08-31T23:54:49Z</dcterms:modified>
</cp:coreProperties>
</file>