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Temp\Dropbox\Phd\Dissertation\Thermo\Data Analysis\Comments Coding\"/>
    </mc:Choice>
  </mc:AlternateContent>
  <bookViews>
    <workbookView xWindow="0" yWindow="0" windowWidth="25200" windowHeight="12570"/>
  </bookViews>
  <sheets>
    <sheet name="Activity 02" sheetId="1" r:id="rId1"/>
    <sheet name="Activity 05" sheetId="2" r:id="rId2"/>
    <sheet name="Activity 11" sheetId="3" r:id="rId3"/>
    <sheet name="Alias" sheetId="4" r:id="rId4"/>
    <sheet name="Actitivty 02 Test" sheetId="5" r:id="rId5"/>
    <sheet name="Activity 05 Test" sheetId="6" r:id="rId6"/>
    <sheet name="Activity 11 Test" sheetId="7" r:id="rId7"/>
    <sheet name="Students NO Extra Credit" sheetId="8"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7" i="1" l="1"/>
  <c r="L26" i="1"/>
  <c r="K27" i="1"/>
  <c r="K26" i="1"/>
  <c r="I27" i="1"/>
  <c r="I26" i="1"/>
  <c r="G27" i="1"/>
  <c r="G26" i="1"/>
  <c r="E27" i="1"/>
  <c r="E26" i="1"/>
  <c r="C4" i="1"/>
  <c r="C3" i="1"/>
  <c r="L3" i="1" s="1"/>
  <c r="C2" i="1"/>
  <c r="P19" i="3"/>
  <c r="P18" i="3"/>
  <c r="P3" i="3"/>
  <c r="P4" i="3"/>
  <c r="P5" i="3"/>
  <c r="P6" i="3"/>
  <c r="P7" i="3"/>
  <c r="P8" i="3"/>
  <c r="P9" i="3"/>
  <c r="P10" i="3"/>
  <c r="P11" i="3"/>
  <c r="P12" i="3"/>
  <c r="P13" i="3"/>
  <c r="P14" i="3"/>
  <c r="P15" i="3"/>
  <c r="P16" i="3"/>
  <c r="P17" i="3"/>
  <c r="P2" i="3"/>
  <c r="O17" i="3"/>
  <c r="O16" i="3"/>
  <c r="O15" i="3"/>
  <c r="O14" i="3"/>
  <c r="O13" i="3"/>
  <c r="O12" i="3"/>
  <c r="O11" i="3"/>
  <c r="O10" i="3"/>
  <c r="O9" i="3"/>
  <c r="O8" i="3"/>
  <c r="O7" i="3"/>
  <c r="O6" i="3"/>
  <c r="O5" i="3"/>
  <c r="O4" i="3"/>
  <c r="O3" i="3"/>
  <c r="O2" i="3"/>
  <c r="O19" i="3" s="1"/>
  <c r="M17" i="3"/>
  <c r="M16" i="3"/>
  <c r="M15" i="3"/>
  <c r="M14" i="3"/>
  <c r="M13" i="3"/>
  <c r="M12" i="3"/>
  <c r="M11" i="3"/>
  <c r="M10" i="3"/>
  <c r="M9" i="3"/>
  <c r="M8" i="3"/>
  <c r="M7" i="3"/>
  <c r="M6" i="3"/>
  <c r="M5" i="3"/>
  <c r="M4" i="3"/>
  <c r="M3" i="3"/>
  <c r="M2" i="3"/>
  <c r="M19" i="3" s="1"/>
  <c r="K17" i="3"/>
  <c r="K16" i="3"/>
  <c r="K15" i="3"/>
  <c r="K14" i="3"/>
  <c r="K13" i="3"/>
  <c r="K12" i="3"/>
  <c r="K11" i="3"/>
  <c r="K10" i="3"/>
  <c r="K9" i="3"/>
  <c r="K8" i="3"/>
  <c r="K7" i="3"/>
  <c r="K6" i="3"/>
  <c r="K5" i="3"/>
  <c r="K4" i="3"/>
  <c r="K3" i="3"/>
  <c r="K2" i="3"/>
  <c r="K19" i="3" s="1"/>
  <c r="I17" i="3"/>
  <c r="I16" i="3"/>
  <c r="I15" i="3"/>
  <c r="I14" i="3"/>
  <c r="I13" i="3"/>
  <c r="I12" i="3"/>
  <c r="I11" i="3"/>
  <c r="I10" i="3"/>
  <c r="I9" i="3"/>
  <c r="I8" i="3"/>
  <c r="I7" i="3"/>
  <c r="I6" i="3"/>
  <c r="I5" i="3"/>
  <c r="I4" i="3"/>
  <c r="I3" i="3"/>
  <c r="I2" i="3"/>
  <c r="I19" i="3" s="1"/>
  <c r="G17" i="3"/>
  <c r="G16" i="3"/>
  <c r="G15" i="3"/>
  <c r="G14" i="3"/>
  <c r="G13" i="3"/>
  <c r="G12" i="3"/>
  <c r="G11" i="3"/>
  <c r="G10" i="3"/>
  <c r="G9" i="3"/>
  <c r="G8" i="3"/>
  <c r="G7" i="3"/>
  <c r="G6" i="3"/>
  <c r="G5" i="3"/>
  <c r="G4" i="3"/>
  <c r="G3" i="3"/>
  <c r="G2" i="3"/>
  <c r="G19" i="3" s="1"/>
  <c r="E17" i="3"/>
  <c r="E16" i="3"/>
  <c r="E15" i="3"/>
  <c r="E14" i="3"/>
  <c r="E13" i="3"/>
  <c r="E12" i="3"/>
  <c r="E11" i="3"/>
  <c r="E10" i="3"/>
  <c r="E9" i="3"/>
  <c r="E8" i="3"/>
  <c r="E7" i="3"/>
  <c r="E6" i="3"/>
  <c r="E5" i="3"/>
  <c r="E4" i="3"/>
  <c r="E3" i="3"/>
  <c r="E2" i="3"/>
  <c r="E19" i="3" s="1"/>
  <c r="C19" i="3"/>
  <c r="C18" i="3"/>
  <c r="C17" i="3"/>
  <c r="C16" i="3"/>
  <c r="C15" i="3"/>
  <c r="C14" i="3"/>
  <c r="C13" i="3"/>
  <c r="C12" i="3"/>
  <c r="C11" i="3"/>
  <c r="C10" i="3"/>
  <c r="C9" i="3"/>
  <c r="C8" i="3"/>
  <c r="C7" i="3"/>
  <c r="C6" i="3"/>
  <c r="C5" i="3"/>
  <c r="C4" i="3"/>
  <c r="C3" i="3"/>
  <c r="C2" i="3"/>
  <c r="L26" i="2"/>
  <c r="L27" i="2"/>
  <c r="L29" i="2"/>
  <c r="L28" i="2"/>
  <c r="L25" i="2"/>
  <c r="L24" i="2"/>
  <c r="L23" i="2"/>
  <c r="L22" i="2"/>
  <c r="L21" i="2"/>
  <c r="L20" i="2"/>
  <c r="L19" i="2"/>
  <c r="L18" i="2"/>
  <c r="L17" i="2"/>
  <c r="L16" i="2"/>
  <c r="L15" i="2"/>
  <c r="L14" i="2"/>
  <c r="L13" i="2"/>
  <c r="L12" i="2"/>
  <c r="L11" i="2"/>
  <c r="L10" i="2"/>
  <c r="L9" i="2"/>
  <c r="L8" i="2"/>
  <c r="L7" i="2"/>
  <c r="L6" i="2"/>
  <c r="L5" i="2"/>
  <c r="L4" i="2"/>
  <c r="L3" i="2"/>
  <c r="L2" i="2"/>
  <c r="K27" i="2"/>
  <c r="K26" i="2"/>
  <c r="K25" i="2"/>
  <c r="K24" i="2"/>
  <c r="K23" i="2"/>
  <c r="K22" i="2"/>
  <c r="K21" i="2"/>
  <c r="K20" i="2"/>
  <c r="K19" i="2"/>
  <c r="K18" i="2"/>
  <c r="K17" i="2"/>
  <c r="K16" i="2"/>
  <c r="K15" i="2"/>
  <c r="K14" i="2"/>
  <c r="K13" i="2"/>
  <c r="K12" i="2"/>
  <c r="K11" i="2"/>
  <c r="K10" i="2"/>
  <c r="K9" i="2"/>
  <c r="K8" i="2"/>
  <c r="K7" i="2"/>
  <c r="K6" i="2"/>
  <c r="K5" i="2"/>
  <c r="K4" i="2"/>
  <c r="K3" i="2"/>
  <c r="K2" i="2"/>
  <c r="K29" i="2" s="1"/>
  <c r="I27" i="2"/>
  <c r="I26" i="2"/>
  <c r="I25" i="2"/>
  <c r="I24" i="2"/>
  <c r="I23" i="2"/>
  <c r="I22" i="2"/>
  <c r="I21" i="2"/>
  <c r="I20" i="2"/>
  <c r="I19" i="2"/>
  <c r="I18" i="2"/>
  <c r="I17" i="2"/>
  <c r="I16" i="2"/>
  <c r="I15" i="2"/>
  <c r="I14" i="2"/>
  <c r="I13" i="2"/>
  <c r="I12" i="2"/>
  <c r="I11" i="2"/>
  <c r="I10" i="2"/>
  <c r="I9" i="2"/>
  <c r="I8" i="2"/>
  <c r="I7" i="2"/>
  <c r="I6" i="2"/>
  <c r="I5" i="2"/>
  <c r="I29" i="2" s="1"/>
  <c r="I4" i="2"/>
  <c r="I3" i="2"/>
  <c r="I2" i="2"/>
  <c r="I28" i="2" s="1"/>
  <c r="G27" i="2"/>
  <c r="G26" i="2"/>
  <c r="G25" i="2"/>
  <c r="G24" i="2"/>
  <c r="G23" i="2"/>
  <c r="G22" i="2"/>
  <c r="G21" i="2"/>
  <c r="G20" i="2"/>
  <c r="G19" i="2"/>
  <c r="G18" i="2"/>
  <c r="G17" i="2"/>
  <c r="G16" i="2"/>
  <c r="G15" i="2"/>
  <c r="G14" i="2"/>
  <c r="G13" i="2"/>
  <c r="G12" i="2"/>
  <c r="G11" i="2"/>
  <c r="G10" i="2"/>
  <c r="G9" i="2"/>
  <c r="G8" i="2"/>
  <c r="G7" i="2"/>
  <c r="G6" i="2"/>
  <c r="G5" i="2"/>
  <c r="G4" i="2"/>
  <c r="G3" i="2"/>
  <c r="G2" i="2"/>
  <c r="G29" i="2" s="1"/>
  <c r="E27" i="2"/>
  <c r="E26" i="2"/>
  <c r="E25" i="2"/>
  <c r="E24" i="2"/>
  <c r="E23" i="2"/>
  <c r="E22" i="2"/>
  <c r="E21" i="2"/>
  <c r="E20" i="2"/>
  <c r="E19" i="2"/>
  <c r="E18" i="2"/>
  <c r="E17" i="2"/>
  <c r="E16" i="2"/>
  <c r="E15" i="2"/>
  <c r="E14" i="2"/>
  <c r="E13" i="2"/>
  <c r="E12" i="2"/>
  <c r="E11" i="2"/>
  <c r="E10" i="2"/>
  <c r="E9" i="2"/>
  <c r="E8" i="2"/>
  <c r="E7" i="2"/>
  <c r="E6" i="2"/>
  <c r="E5" i="2"/>
  <c r="E4" i="2"/>
  <c r="E3" i="2"/>
  <c r="E2" i="2"/>
  <c r="E29" i="2" s="1"/>
  <c r="C27" i="2"/>
  <c r="C26" i="2"/>
  <c r="C29" i="2" s="1"/>
  <c r="C25" i="2"/>
  <c r="C24" i="2"/>
  <c r="C23" i="2"/>
  <c r="C22" i="2"/>
  <c r="C21" i="2"/>
  <c r="C20" i="2"/>
  <c r="C19" i="2"/>
  <c r="C18" i="2"/>
  <c r="C17" i="2"/>
  <c r="C16" i="2"/>
  <c r="C15" i="2"/>
  <c r="C14" i="2"/>
  <c r="C13" i="2"/>
  <c r="C12" i="2"/>
  <c r="C11" i="2"/>
  <c r="C10" i="2"/>
  <c r="C9" i="2"/>
  <c r="C8" i="2"/>
  <c r="C7" i="2"/>
  <c r="C6" i="2"/>
  <c r="C5" i="2"/>
  <c r="C4" i="2"/>
  <c r="C3" i="2"/>
  <c r="C2" i="2"/>
  <c r="K3" i="1"/>
  <c r="K2" i="1"/>
  <c r="K25" i="1"/>
  <c r="K24" i="1"/>
  <c r="K23" i="1"/>
  <c r="K22" i="1"/>
  <c r="K21" i="1"/>
  <c r="K20" i="1"/>
  <c r="K19" i="1"/>
  <c r="K18" i="1"/>
  <c r="K17" i="1"/>
  <c r="K16" i="1"/>
  <c r="K15" i="1"/>
  <c r="K14" i="1"/>
  <c r="K13" i="1"/>
  <c r="K12" i="1"/>
  <c r="K11" i="1"/>
  <c r="K10" i="1"/>
  <c r="K9" i="1"/>
  <c r="K8" i="1"/>
  <c r="K7" i="1"/>
  <c r="K6" i="1"/>
  <c r="K5" i="1"/>
  <c r="K4" i="1"/>
  <c r="I3" i="1"/>
  <c r="I2" i="1"/>
  <c r="I25" i="1"/>
  <c r="I24" i="1"/>
  <c r="I23" i="1"/>
  <c r="I22" i="1"/>
  <c r="I21" i="1"/>
  <c r="I20" i="1"/>
  <c r="I19" i="1"/>
  <c r="I18" i="1"/>
  <c r="I17" i="1"/>
  <c r="I16" i="1"/>
  <c r="I15" i="1"/>
  <c r="I14" i="1"/>
  <c r="I13" i="1"/>
  <c r="I12" i="1"/>
  <c r="I11" i="1"/>
  <c r="I10" i="1"/>
  <c r="I9" i="1"/>
  <c r="I8" i="1"/>
  <c r="I7" i="1"/>
  <c r="I6" i="1"/>
  <c r="I5" i="1"/>
  <c r="I4" i="1"/>
  <c r="G3" i="1"/>
  <c r="G2" i="1"/>
  <c r="G25" i="1"/>
  <c r="G24" i="1"/>
  <c r="G23" i="1"/>
  <c r="G22" i="1"/>
  <c r="G21" i="1"/>
  <c r="G20" i="1"/>
  <c r="G19" i="1"/>
  <c r="G18" i="1"/>
  <c r="G17" i="1"/>
  <c r="G16" i="1"/>
  <c r="G15" i="1"/>
  <c r="G14" i="1"/>
  <c r="G13" i="1"/>
  <c r="G12" i="1"/>
  <c r="G11" i="1"/>
  <c r="G10" i="1"/>
  <c r="G9" i="1"/>
  <c r="G8" i="1"/>
  <c r="G7" i="1"/>
  <c r="G6" i="1"/>
  <c r="G5" i="1"/>
  <c r="G4" i="1"/>
  <c r="E5" i="1"/>
  <c r="E6" i="1"/>
  <c r="L6" i="1" s="1"/>
  <c r="E7" i="1"/>
  <c r="L7" i="1" s="1"/>
  <c r="E8" i="1"/>
  <c r="E9" i="1"/>
  <c r="E10" i="1"/>
  <c r="E11" i="1"/>
  <c r="E12" i="1"/>
  <c r="E13" i="1"/>
  <c r="E14" i="1"/>
  <c r="L14" i="1" s="1"/>
  <c r="E15" i="1"/>
  <c r="L15" i="1" s="1"/>
  <c r="E16" i="1"/>
  <c r="E17" i="1"/>
  <c r="E18" i="1"/>
  <c r="E19" i="1"/>
  <c r="E20" i="1"/>
  <c r="E21" i="1"/>
  <c r="L21" i="1" s="1"/>
  <c r="E22" i="1"/>
  <c r="L22" i="1" s="1"/>
  <c r="E23" i="1"/>
  <c r="L23" i="1" s="1"/>
  <c r="E24" i="1"/>
  <c r="E25" i="1"/>
  <c r="E2" i="1"/>
  <c r="E3" i="1"/>
  <c r="E4" i="1"/>
  <c r="C18" i="1"/>
  <c r="L18" i="1" s="1"/>
  <c r="C19" i="1"/>
  <c r="L19" i="1" s="1"/>
  <c r="C20" i="1"/>
  <c r="L20" i="1" s="1"/>
  <c r="C21" i="1"/>
  <c r="C22" i="1"/>
  <c r="C23" i="1"/>
  <c r="C24" i="1"/>
  <c r="L24" i="1" s="1"/>
  <c r="C25" i="1"/>
  <c r="L25" i="1" s="1"/>
  <c r="L2" i="1"/>
  <c r="C5" i="1"/>
  <c r="L5" i="1" s="1"/>
  <c r="C6" i="1"/>
  <c r="C7" i="1"/>
  <c r="C8" i="1"/>
  <c r="L8" i="1" s="1"/>
  <c r="C9" i="1"/>
  <c r="L9" i="1" s="1"/>
  <c r="C10" i="1"/>
  <c r="L10" i="1" s="1"/>
  <c r="C11" i="1"/>
  <c r="L11" i="1" s="1"/>
  <c r="C12" i="1"/>
  <c r="L12" i="1" s="1"/>
  <c r="C13" i="1"/>
  <c r="L13" i="1" s="1"/>
  <c r="C14" i="1"/>
  <c r="C15" i="1"/>
  <c r="C16" i="1"/>
  <c r="L16" i="1" s="1"/>
  <c r="C17" i="1"/>
  <c r="L17" i="1" s="1"/>
  <c r="C27" i="1" l="1"/>
  <c r="C26" i="1"/>
  <c r="L4" i="1"/>
  <c r="O18" i="3"/>
  <c r="M18" i="3"/>
  <c r="K18" i="3"/>
  <c r="I18" i="3"/>
  <c r="G18" i="3"/>
  <c r="E18" i="3"/>
  <c r="K28" i="2"/>
  <c r="G28" i="2"/>
  <c r="E28" i="2"/>
  <c r="C28" i="2"/>
</calcChain>
</file>

<file path=xl/sharedStrings.xml><?xml version="1.0" encoding="utf-8"?>
<sst xmlns="http://schemas.openxmlformats.org/spreadsheetml/2006/main" count="935" uniqueCount="665">
  <si>
    <t>function [c2a, c2b]= cosineLaw(b1,b2,c1,A1,A2)</t>
  </si>
  <si>
    <t>Code</t>
  </si>
  <si>
    <t>a= sqrt(b1^2 + c1^2 - 2*b1*c1*cos(pi*A1/180));</t>
  </si>
  <si>
    <t>m=1;
n=-2*b2*cos(pi*A2/180);
p=b2^2-a^2;</t>
  </si>
  <si>
    <t>c2a= (-n + sqrt(n^2-4*m*p))/(2*m);
c2b= (-n - sqrt(n^2-4*m*p))/(2*m);</t>
  </si>
  <si>
    <t>end</t>
  </si>
  <si>
    <t>S1</t>
  </si>
  <si>
    <t>by using the quadratic formula, obtain the possible greater value of c2
also calculate the possible smaller value of c2</t>
  </si>
  <si>
    <t>finish the function</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</si>
  <si>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</si>
  <si>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</si>
  <si>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</si>
  <si>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</si>
  <si>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</si>
  <si>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</si>
  <si>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</si>
  <si>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</si>
  <si>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</si>
  <si>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</si>
  <si>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</si>
  <si>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</si>
  <si>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</si>
  <si>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</si>
  <si>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</si>
  <si>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</si>
  <si>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</si>
  <si>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</si>
  <si>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</si>
  <si>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</si>
  <si>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</si>
  <si>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</si>
  <si>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</si>
  <si>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</si>
  <si>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</si>
  <si>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</si>
  <si>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Count</t>
  </si>
  <si>
    <t xml:space="preserve"> define a function with certain parameters and return two values</t>
  </si>
  <si>
    <t xml:space="preserve"> use Law of Cosine to calculate the length of side a</t>
  </si>
  <si>
    <t xml:space="preserve"> set m to 1 since the coefficient of c2^2 for the quadratic equation is 1
calculate the coefficient for c2 in the quadratic equation
calculate the constant term</t>
  </si>
  <si>
    <t>creating a new function</t>
  </si>
  <si>
    <t>uses law of cosines to find length of side a</t>
  </si>
  <si>
    <t>sets value m to 1 for use in quadratic formula (m will always be 1 in this scenario)
sets value of n to the appropriate number
sets value of p to the appropriate number</t>
  </si>
  <si>
    <t>uses quadratic formula(addition) to find first possible length of c2
uses quadratic formula(subtraction) to find second possible length of c2</t>
  </si>
  <si>
    <t>ends creation of function</t>
  </si>
  <si>
    <t>This names the code "cosineLaw" and makes this code a function. 
...There are 5 input parameters b1, b2 c1, A1, &amp; A2, and 2 outputs, c2a &amp; c2b.</t>
  </si>
  <si>
    <t>The variable "a" is assigned the value ...sqrt(b1^2 + c1^2 - 2*b1*c1*cos(pi*A1/180)). This line of code will be hidden from the command window. 
...The value of "a" can be found using the cosine law, using an angle in radians.</t>
  </si>
  <si>
    <t>When the cosine law function becomes a quadratic equation, the variable "m," or the coefficient of x^2, 
...is assigned the value of 1. This line of code will be hidden from the command window. 
The variable "n," or the coefficient of x, is assigned the value of -2*b2*cos(pi*A2/180). 
...This line of code will be hidden from the command window.
The value of "p," or the constant, is assigned the value of b2^2-a^2.This line of code will 
...be hidden from the command window.</t>
  </si>
  <si>
    <t>By using the quadratic formula, one of the solutions, c2a,
...is assigned the value of (-n + sqrt(n^2-4*m*p))/(2*m). This line of code will be hidden from the command window. 
By using the quadratic formula, one of the solutions, c2a,
...is assigned the value of (-n - sqrt(n^2-4*m*p))/(2*m). This line of code will be hidden from the command window.</t>
  </si>
  <si>
    <t>This stops the function. The 2 output values, c2a and c2b, have now been found.</t>
  </si>
  <si>
    <t>generate a function that can calculate the length of side c2 with given 
b1,b2,c1,A1,A2</t>
  </si>
  <si>
    <t>calculate the value of 'a','a' is the length of diagonal</t>
  </si>
  <si>
    <t>set the value of variable 'm','m' is the a variable in the quadratic formula
set the value of variable 'n','n' is the a variable in the quadratic formula
set the value of variable 'p','p' is the a variable in the quadratic formula</t>
  </si>
  <si>
    <t>obtain the one potential result of side c2 obtain the other potential result of side c2</t>
  </si>
  <si>
    <t>the end of the function code</t>
  </si>
  <si>
    <t>this is for solving the law of cosines when we have two triangles
with shared side a. Top triangle is b1, c1, a. Bottom is b2, c2,a
angles opposite sides are capital liters (A1, B1, C1, A2...) 
this is creating a function for solving the law of cosines. 
the function can be later invoked in another file 
it requires input of (b1,b2,c1,A1,A2) values 
it results in answers to the law of cosine</t>
  </si>
  <si>
    <t xml:space="preserve">
this is the law of cosines solved for a, using the input (b1,b2,c1,A1,A2) 
assigns value to variable a</t>
  </si>
  <si>
    <t>length a 
for correction value 
for C if right angle 
assigned values to m, n, and p</t>
  </si>
  <si>
    <t>two possible results from quadratic
for c</t>
  </si>
  <si>
    <t>end of the function</t>
  </si>
  <si>
    <t>This line tells MATLAB to execute a function to find C2A and C2B (the two 
possible solutions of the quadratic), by defining the law of cosines and the known variables.</t>
  </si>
  <si>
    <t>;Next we define 'a' using the law of cosines from the known variables of the 
first triangle then by isolating 'a'. The cosine of A1 is written as cos(pi*A1/180) because we are given the angle in degrees and 
we need to convert it into radians.</t>
  </si>
  <si>
    <t>After we found 'a' using the law of cosines from the first triangle, we had all of the variables to solve for C2 using the 
second triangle. When we plugged in the known variables (including a), we could format the resulting equation into a quadratic 
of the form mx^2+nx+p=0. When we did this, the coeffecient of C2^2 (aka x^2), was 1 so m=1. 
The cofficient for the x term in our mx^2+nx+p=0 quadratic was equal to 2*b2*cos(pi*A2/180). 
Continuing with the mx^2+nx+p format, we can define n as this coefficent if C2 is our 'x'. 
Continuing with our mx^2+nx+p=0 format, our p-value would be b2^2-a^2 because they are together a combined 
value without a C2 (our 'x'), coefficent.</t>
  </si>
  <si>
    <t>This line finds one of the solutions to the quadratic equation using the quadratic variables
we defined in the above lines. Because the quadratic equation has a plus or minus symbol, there are potentially two possible
solutions. This line uses the plus instead of plus-or-minus to find the first of those solutions.
This line solves for the second possible quadratic solution by following the same process
as the above line, but replacing the plus-or-minus in the quadratic formula with a minus.</t>
  </si>
  <si>
    <t>begins the definition of the function "cosineLaw", with four parameters and 
two outputs</t>
  </si>
  <si>
    <t>computes the diagonal length using the law of cosines and stores the value in 
variable a</t>
  </si>
  <si>
    <t>defines variable m to be equal to 1 
computes the modulo and stores the value in variable n 
computes the value of b2^2-a^2, the "c" or "p" term of the quadratic and stores it in variable p</t>
  </si>
  <si>
    <t>computes the first possible length of c using the positive determinant and stores it in variable c2a
computes the second possible length of c using the negative determinant and stores it in variable c2b</t>
  </si>
  <si>
    <t>ends the definition of the function, returning the two values stored in c2a and c2b</t>
  </si>
  <si>
    <t xml:space="preserve"> depicting a function that finds values of c2a, c2b using cosineLaw</t>
  </si>
  <si>
    <t xml:space="preserve"> since we know the value of b1, c1 and A1, we can use the given equation to find out the value of a</t>
  </si>
  <si>
    <t xml:space="preserve"> we use the equation again to find the value of c2. The equation can be 
 converted into a quadratic equation (c2^2 - 2b2c2cos(A2) + b2^2 -a^2) =&gt; (mx^2 + nx + p = 0) while x depicts 
 c2. m would be 1 since coefficient of c2^2 is 1
 n would equal to the coefficient of c2, which would be -2*b2*cos(pi*A2/180) 
 p would be the constant of the equation.</t>
  </si>
  <si>
    <t xml:space="preserve"> We can solve the equation by using quadratic formula and two values are
 avaiable due to positive/negative sign of the square root. c2a depict the value of c2 when the
 square root has postive sign 
 c2b depict the value of c2 when the square root has negative sign</t>
  </si>
  <si>
    <t xml:space="preserve"> end of the function</t>
  </si>
  <si>
    <t>;all undeclared variables, TBD by user</t>
  </si>
  <si>
    <t>creates term for a section of law of cosines 
creates term for a term of law of cosies 
computes "a" by law of cosine</t>
  </si>
  <si>
    <t>defines coefficient of the "b2^2" term 
defines coefficient of "b2" term
defines coefficient for the constant term</t>
  </si>
  <si>
    <t>quadratic formula addition form 
quadratic formula subtraction form</t>
  </si>
  <si>
    <t>a note to issues: some of these terms can go beyond the bounds and begin 
to compute values that are not plausible in the situation. 
For example: if the quadratic formula yields an imaginary or negative 
answer then the calulation is invalidated. 
With an unacceptable solution, the triangle's side would essentially 
become nonexistent and the side might rotate 180 degrees due to a 
negative value</t>
  </si>
  <si>
    <t xml:space="preserve"> We write a function whose output(s) is(are) solution(s) to the numerical 
 value of the unknown side of the bottom triangle, c2. Its inputs are the 
 values of the known sides b1,b2,c1, and known angles A1,A2. 
 We name the function cosineLaw.</t>
  </si>
  <si>
    <t xml:space="preserve"> We first calculate the length of the common side of both triangles, a, 
 by using the cosine law, which says a^2 = b1^2 + c1^2 - 2*b1*c1*cos(A1). Here 
 A1 should be converted to radians, so we put pi*A1/180 
 inside cos(). And we calculate a from a^2 by taking the square root of the cosine 
 law equation.</t>
  </si>
  <si>
    <t xml:space="preserve"> By the cosine law, similarly we can get a^2 = b2^2 + c2^2 - 
 2*b2*c2*cos(pi*A2/180) for the bottom triangle. After writing it as 
 b2^2 + c2^2 -2*b2*c2*cos(pi*A2/180)- a^2 = 0, we can furthur rewrite it 
 as a quadratic function of c2. Namely, c2^2 - 2*b2*cos(pi*A2/180)*c2 
 +b2^2 - a^2 = 0. 
 The next three lines calculate the parameters for the second order, first 
 order, and constant terms, respectively. 
 m = 1 because c2^2 has a coefficient of 1. 
 n = -2*b2*cos(pi*A2/180) because this is the coefficient before c2. 
 p = b2^2 - a^2 is the constant term.</t>
  </si>
  <si>
    <t xml:space="preserve"> We can finally calculate our output(s) using the quadratic root formula 
 c2a,b = (-n +/- sqrt(n^2 - 4*m*p))/(2*m).</t>
  </si>
  <si>
    <t>defines function name, outputs c2a and c2b, and inputs b1, b2,c1, A1, and
A2. A1 and A2 are angle sizes in degrees.</t>
  </si>
  <si>
    <t>calculates the length of common side of the two triangles using the law 
of cosines. The equation converts the degrees in A1 to radians for use in 
the cosine function</t>
  </si>
  <si>
    <t>defines n for use in the quadratic equation, where mx^2+nx+p=0, where x is 
x is a potential value for c2 
defines n for use in the quadratic equation, where mx^2+nx+p=0 
defines p for use in the quadratic equation, where mx^2+nx+p=0</t>
  </si>
  <si>
    <t>calculates one case of the quadratic formula to find the length of c2. In this case, with all
positive input values, c2a is positive. The value of c2a is displayed as the
answer, as it is calculated first. 
calculates the other case of the quadratic formula and defines it as c2b. 
In this case, c2b is calculated but not displayed as the answer.</t>
  </si>
  <si>
    <t>Here we write the code to find both solutions of c2 with c2a and c2b by using 
the syntax cosineLaw and the values we already have: b1, b2, c1, A1, and A2.</t>
  </si>
  <si>
    <t>; Here we write the formula in code to calculate the length "a" separating the two 
triangles .</t>
  </si>
  <si>
    <t>Here we are setting the value of "m" as 1 for the quadratic equation.
Here we are writing the formula to find "n" for the quadratic equation by using the values we have: 
b2, a2
Here we are writing the formula to find "p" for the quadratic equation by using the values we have: b2, a.</t>
  </si>
  <si>
    <t>; Here we are writing the quadratic formula for the first solution of c2 when we add. 
Here we are writing the quadratic forumla for the second solution of c2 when we subtract.</t>
  </si>
  <si>
    <t>this is defining the cosine function with the known variables</t>
  </si>
  <si>
    <t>The equation is rearranged to solve for the value of a (the blue arrow) which is 
the segment that the segment that the two triangles have in common.</t>
  </si>
  <si>
    <t xml:space="preserve">; the following 3 lines of code are defining variables m, n, and p, which are used in the quadratic formula to solve for side 
</t>
  </si>
  <si>
    <t>the quadratic formula is solved for c2 and broken into two components (c2a and c2b), one 
with addition and one with subrtaction to account for the plus/minus in the quadratic formula.</t>
  </si>
  <si>
    <t>In the first line, the function is being defined. The left hand side
corresponds to the output which in this case is 'c2'. The reason why there
is a 'c2a' and a 'c2b' is because 'c2' is in the form of a quadratic equation:
(-n±sqrt(n^2-4*m*p))/2*m. There is a '±' in front of the sqrt.
As a result, there are two possible answers: 'c2a' which corresponds to the
plus sign, and 'c2b' which corresponds to the minus sign. The right hand
side corresponds to the inputs, which refers to the given values:
'b1', 'b2', 'c1', 'A1' and 'A2'.These variables are side lengths &amp; angles
that can help determine the value of the side length 'c2a' and 'c2b' using the cosine law.</t>
  </si>
  <si>
    <t>The second line is definining the value of 'a',in terms of the top triangle.'a' is the common side 
for the top and bottom triangles. 
The reason why 'A1' was multiplied by pi and divided by 180 was to convert 
degrees to radians because MATLAB calculates the angles in radians and not degrees. 
As a result, the law of cosines for the top and bottom triangles are the 
same because they are equal to 'a'. Thus, one can 
solve for 'c2' in terms of the variables 'b2', 'A2', and 'a'. The law of 
cosines uses arithmetic operators such as '^' and '*' to relate the sides 
of the triangle.</t>
  </si>
  <si>
    <t xml:space="preserve">After making the bottom triangle equal to 'a', one can solve for 'c2' that results in a quadratic equation: 
(-n±sqrt(n^2-4*m*p))/2*m where n, m and p corresponds to the defined 
values below involving the dimensions 'b2' and 'a' and the angle 'A2'. Again, 'A2' is 
converted from degrees to radians
</t>
  </si>
  <si>
    <t>As mentioned before, there are two possible values of 'c2': 'c2a' and 'c2b'.
This is because 'c2' is a quadratic function with a '±' sign yielding two
possible values of 'c2'.One can see this in the two lines of code below.
In addition,one must be careful in noting that if
4mp is larger than n*n then it would yield a negative square root. In that
case, a non-existent solution would result. The measurement of a side must
have a definite value; thus, if 4mp is larger than n*n there would be no
real value for the measurement of side 'c2'.</t>
  </si>
  <si>
    <t>The end is used to denote the completion of the function. If values are 
given to the input function then this script will calculate the value of 
'c2a' and 'c2b'.</t>
  </si>
  <si>
    <t xml:space="preserve"> Solution Explantion #2 by Mingyu Yang 
 Objective: Calculate the length of c2 
 Known values: Lowercase designates side length, upper case designates angle in degrees</t>
  </si>
  <si>
    <t xml:space="preserve"> Application of cosine law to find a^2, then square rooted to find a 
 Angles A1 and A2 multiplied by pi/180 to convert from degrees to radians</t>
  </si>
  <si>
    <t xml:space="preserve"> Produces quadratic equation in terms of c2 
 qa = coefficient of c2^2 term, qb = coefficient of c2 term, qc = constant term 
</t>
  </si>
  <si>
    <t xml:space="preserve"> Substituting qa, qb and qc into the quadratic formula to find the roots: 
 Negative answer arises when -qb&lt;sqrt(qb^2-4*qa*qc)</t>
  </si>
  <si>
    <t>defines a function with inputs for b1, b2, c1, A1, A2 and outputs for two 
possible c2 values</t>
  </si>
  <si>
    <t>solves for side a using the law of cosines</t>
  </si>
  <si>
    <t>; sets the coefficient for the c2^2 value in the quadratic equation equal to 1 
sets the coefficient for the c2 value in the quadratic equation equal to -2*b2*cos(pi*A2/180) 
sets the constant in the quadratic equation equal to b2^2-a^2</t>
  </si>
  <si>
    <t>uses the positive result of the square root to yield one c2 value 
uses the negative result of the square root to yield the second c2 value</t>
  </si>
  <si>
    <t>terminates the function ... My original code is below to represent how I originally went about solving it.</t>
  </si>
  <si>
    <t xml:space="preserve"> this code is setting b1 to be equivalent to 180 
 this code is setting b2 to be equivalent to 165
 this code is setting c1 to be equivalent to 115 
 this code is setting A1 to be equivalent to 120 which is in degrees 
 this code is setting A2 to be equivalent to 100 which is in degrees</t>
  </si>
  <si>
    <t xml:space="preserve"> this code is finding the value of a. First, it is converting A1 which is 
 in degrees into radians. Then it is using law of cosines to find a. 
 Values such as (b1, c1, and A1) will be equivalent to the previous codes.</t>
  </si>
  <si>
    <t xml:space="preserve"> Since we know the value of a, we can use a second law of cosines to 
 find c2. This code would look a little like this a^2=b2^2 + c2^2 - 
 2*b2*c2*cos(pi*A2/180). In this code only c2 is a variable. we can say 
 this is equivalent to the quadratic formula 0=qax^2+qbx^2+qc. In this 
 particular code, we are simply stating that qa is equivalent to 1 since 
 there is a coefficient of 1 next to c2^2 in the second law of cosine 
 formula. 
 In this code, we are stating that qb will equal -2*b2*cos(pi*A2/180). We 
 are ensuring that A2 is in radians because that is what the law of 
 cosines in calling for. 
 In this code, we are stating that qc will equal b2^2-a^2 since they are 
 both constants. Thus, we have reduced the constants into simpler 
 constants that are even easier to deal with.</t>
  </si>
  <si>
    <t xml:space="preserve"> Now in order to to solve for this second law of cosines one must use the
 quadratic formula. However, this formula has a plus and minus sign, so
 when coding it is easiest to separate the positive and negative formulas
 into two separate codes. Thus, c2a is the positive part of this formula. 
 c2b is the negative part of the quadratic formula, and the code is 
 complete.</t>
  </si>
  <si>
    <t>This function is using law of cosines to compute the length of side c2 
 Four sided figure has missing side c2, law of cosines will be used to 
 determine this side, two answers are possible since the quadratic 
 equation comes into play</t>
  </si>
  <si>
    <t>Equation for a that was derived from law of cosines</t>
  </si>
  <si>
    <t>; value of coefficient for x^2 in c2^2- 2*b2*c2*cos(A2)+ b2^2 - a^2 which can be compared to m*x^2 + n*x + p = 0 
 value of coefficent of x in quadratic equation 
 value of constant in the quadratic equation</t>
  </si>
  <si>
    <t>first c2 values that is obtained from solving the quadratic equation for x 
second c2 value that is obtained from solving quadratic equation for x</t>
  </si>
  <si>
    <t>c2a and c2b are the names of the two solutions that will be produced from the 
quadratic formula we will use. The cosine law function will be in terms of the varibles listed (b1, b2, c1, A1, A2)</t>
  </si>
  <si>
    <t>we used the cosine law to solve for "a" and we defined "a" with an equation 
containing the variables of the problem</t>
  </si>
  <si>
    <t>when "a" is plugged into the cosine law again, it produces a quadratic. The coefficient of the first term equals 1, so we 
defined the coefficient of the first term, m, as 1. 
the coefficient of the second term of the quadratic, n, is defined as per the calculation in terms of the 
variables used, with A1 being converted to radians.
defined the thrid term of the quadratic in terms of known variables</t>
  </si>
  <si>
    <t>;we named the first possible solution "c2a" and wrote the quadratic formula in terms of the
names of the coefficients of the quadratic. In this line, we used only the "plus" part of the plus or minus of the quadratic formula. 
we named the other possible solution "c2b" and again defined it as the quadratic formula in 
terms of the names of the coefficients in the quadratics, but this time used the subtraction sign in the formula.</t>
  </si>
  <si>
    <t>a function that inputs b1,b2,c1,A1,A2 and outputs c2a,c2b</t>
  </si>
  <si>
    <t>use law of cosine equation to solve for side length a</t>
  </si>
  <si>
    <t xml:space="preserve">once a is solved, law of cosine equation can be used again but to solve for c2. 
Then, this equation becomes a quadratic equation in the form of
</t>
  </si>
  <si>
    <t>The quadratic formula can be used to solve for c2 
since a quadratic equation has upto 2 solutions, 
there are two outputs for each 
solution.</t>
  </si>
  <si>
    <t>by using the law of cos states for the top trangle, we could calculate 
the length of a, also since A1 is given in degree we need to convert 
it to rad</t>
  </si>
  <si>
    <t>now since the similar equation we dereived is 
c2^2-2*b2*c2*cos(A2)+b^2-a^2 = 0 (equation 1), and we know how to solve the 
quation mx^2+nx+p = 0, we will view c2 as x so m = 1 
 from the quation above we can view n as -2*b2*cos(A2) since A2 is 
 provided in degree we need to convert it to rad 
 we can view b2^2-a^2 as p in equation 1</t>
  </si>
  <si>
    <t xml:space="preserve"> now we directly use the euqation x = (-n +/- sqrt(n^2-4*m*p))/(2*m) 
to solve the probelm since it has two option +/2 it will also have to 
possible solution c2a and c2b</t>
  </si>
  <si>
    <t>Define function cosineLaw with inputb1,b2,c1,A1,A2 and output c2a,c2b</t>
  </si>
  <si>
    <t>Solve for a using the law of cosines and transform A1 from degrees to radians</t>
  </si>
  <si>
    <t>the numerical coefficients of c2^2 term
the numerical coefficients of c2 term 
the numerical coefficients of constant term</t>
  </si>
  <si>
    <t>if n^2-4*m*p&lt;0 when there is no real roots 
disp('There is no real solution for c2') display 
end</t>
  </si>
  <si>
    <t>if n^2-4*m*p==0 when there is only one root 
c2a= -n/(2*m); 
X=['The only solution for c2 is',num2str(c2a)]; 
disp(X)display 
end 
if n^2-4*m*p&gt;0 when there can two possible roots 
if sqrt(n^2-4*m*p)&gt;=-n when one roots is negative 
c2a=(-n + sqrt(n^2-4*m*p))/(2*m); 
X=['The only solution for c2 is',num2str(c2a)]; 
disp(X)display 
else when two roots are both positive 
c2a= (-n + sqrt(n^2-4*m*p))/(2*m); one of possible roots based on the Quadratic Formula 
c2b= (-n - sqrt(n^2-4*m*p))/(2*m); another possible roots based on the Quadratic Formula 
X=['Two solutions for c2 are ',num2str(c2a),' and ',num2str(c2b)]; 
disp(X)display</t>
  </si>
  <si>
    <t>declaration of function cosineLaw, with inputs b1, b2, c1, A1, A2, and 
outputs c2a and c2b</t>
  </si>
  <si>
    <t>creates a variable named 'a' which determines the length of side a of the upper 
triangle using a rearranged law of cosines solving for a and function inputs</t>
  </si>
  <si>
    <t>first term of the quadratic equation of the form 'mx^2+nx+p' 
second term of the quadratic equation 
third term of the quadratic equation</t>
  </si>
  <si>
    <t>solving for the first solution of the quadratic equation using the '+' sign variant
solving for the second solution of the quadratic equation using the '-' sign variant</t>
  </si>
  <si>
    <t>end of function</t>
  </si>
  <si>
    <t xml:space="preserve"> In the first line, we define the functions input and output variables. 
 While we define the output variables on the left side of this equation as 
 c2a and c2b, we define the input variables on the right hand side as b1, 
 b2, A1, and A2. The inputs variables represent side legnths and angles 
 that can be inputed into the law of cosines to yield values useful in finding 
 c2a and c2b. The function has two outputs because in solving for the 
 side length c2 we utilize the quadratic formula thus there is an answer 
 for the case where the plus or minus operator is an addition operator 
 and an output for the case where it is a minus operator.</t>
  </si>
  <si>
    <t xml:space="preserve"> In this line we utilize the law of cosines to define the variable of the 
 common side 'a' of the top and bottom triangle utilizing some of our input variables. This 
 variable is imperitive in relating the two triangles therefore 
 giving us enough information to solve for the side c2. 
The law of cosines (a^2=b1^2+c1^2-2*b1*c1*cos(A1)) is placed in a 
 square root function to solve for side a, this law of cosines uses many 
 arithmetic operators, specifically '*' and '^' to relate the sides. In 
 addition A1 is assumed to be in degree form while matlab utilizes radians 
 form in calculations; thus, A1 is multiplied by pi and divided by 180 to 
 convert it to the radian form.</t>
  </si>
  <si>
    <t xml:space="preserve"> In the last three lines of code we again utilize a law of cosines in 
 addition to the quadratic formula to define variables we can use to 
 calculate our two output variables. Here, we use the law of cosines to 
 relate the common side to the remaining input variables. Here we know, 
 a^2=b2^2+c2^2-2*b2*c2*cos(A2) by making one side zero and making our 
 equation look like the quadratic formula(0=c2^2-2*b2*c2*cos(A2)+b2^2-a^2)  we can define variables m, n, and p to use to compute the quadratic 
 formula 
</t>
  </si>
  <si>
    <t xml:space="preserve"> In the previous two lines of code, we use the previous variables defined 
 above (m,n,p) and the quadratic formula to compute the values of the two 
 output variables c2a and c2b. The two cases again represent the instance 
 in the quadratic formula when an addition operator is used, c2a, and the 
 case a subtraction operator is used c2b. Depending on the value of the 
 determinant and side lengths we will either yeild nonexistant, one 
unique, or two solutions. If a side legnth is negative or imaginary we 
 yield non existant solutions. If the determinant is 0 we yield a unique 
 solution, while a real determinant less then a modulus of n yields two solutions.</t>
  </si>
  <si>
    <t>TotalCount</t>
  </si>
  <si>
    <t>function biggest = getnumbers()</t>
  </si>
  <si>
    <t>smallest=input('Give me a number: ');
biggest = smallest;
newnum= input('Give me a number: ');</t>
  </si>
  <si>
    <t>while newnum &gt; smallest</t>
  </si>
  <si>
    <t>smallest = min([newnum smallest]);
biggest = max([newnum biggest]); 
newnum = input('Give me a number: ');</t>
  </si>
  <si>
    <t>end
end</t>
  </si>
  <si>
    <t>%declaration for function getnumbers, requires no input, outputs biggest</t>
  </si>
  <si>
    <t>%takes in an input and stores it at smallest
%creates another variable biggest, and places smallest in as placeholder 
%takes in another input and stores it in the designated input variable newnum</t>
  </si>
  <si>
    <t>%declaration of loop that requires the input be larger than smallest. This fulfills the conditions of 
repeating the process, as this will fail to repeat when the input num is the smallest input, our exit condition</t>
  </si>
  <si>
    <t>%this takes the smaller between smallest and the new input, and stores it for later 
%this takesthe larger between biggest and the new input, and stores it for later 
%once the old input has been processed, a new input is taken, and the loop returns to 
check its condition to see if it should repeat this process again</t>
  </si>
  <si>
    <t>%end of loop statements 
%end of getnumbers fuction</t>
  </si>
  <si>
    <t>%First we define our input and output values for our function getnumbers. 
%On the left we define our output as biggest because we would like to find 
%the biggest value that the user supplies. On the right we leave our inputs 
%empty because the user of the code will input their own values.</t>
  </si>
  <si>
    <t>%We utilize the input function to allow the user to input a number of their
%choice, we write the string 'give me a number: ' to instruct the user to input this value.
%We then assign the smallest value as the value input by the user. 
%We also assign the biggest value, our output, to the value input by the 
%user as there is only one existing number at this point in the code. 
%We then ask the user to input a new number utilizing the input function 
%and assign this number to newnum.</t>
  </si>
  <si>
    <t>%If the number inputed by the user is greater then the smallest number 
%or numbers previously entered the code will run this while loop, once 
%the condition is not satisfied the loop will end and the code will 
%thus end outputing the last value assigned to biggest.</t>
  </si>
  <si>
    <t>%This line places the new number and the previous smallest number in an
%array together and utilizes the min function to output the lowest
%number of the two values, this value is assigned to smallest. 
%This line places the new number and the previous biggest number in an
%array together and utilizes the max function to out the biggest
%number of the two values, this value is assigned to
%biggest. So if the previous biggest was 4 and the newnum is 5, 5 will
%now be the value for biggest. 
%Finally, the loop asks the user to input a new number, effectively
%allowing a new number to be assigned to newnumb and for the while
%loop to either run again or for the loop and function to terminate
%diplaying the output, biggest</t>
  </si>
  <si>
    <t>% Names the function "getnumbers" with user selected inputs and outputs of 
% "biggest" which will be the maximum number that was input.</t>
  </si>
  <si>
    <t>% The smallest number will initially be the first number input which will 
% be prompted by "give me a number." 
% At this point, since only one value was input, the smallest number will 
% also be the biggest number. 
% This makes "newnum" another input, again promptd by "give me a number." 
% This step allows the user to enter another number to be compared to the 
% first one</t>
  </si>
  <si>
    <t>% This starts the first loop, a while loop. It states that the 
% subsequent lines will be executed depending on the outcome of the 
% comparison of the first and second inputs.This particular while loop 
% will only be executed while the second input is greater than the 
% first.</t>
  </si>
  <si>
    <t>% If the initial value is the minimum between itself and the second input 
% it will remain as smallest and the loop will continue back to "newnum= 
% input ('Give me a number')" If smallest is less than "newnum" It will 
% not reach these steps and thus be directed back into the loop, ending 
% the program. 
% If the second value is the maxium of all previously entered numbers, it 
% will be reassigned as "biggest" and again, the loop will continue back 
% to "newnum= input ('Give me a number')with this new input stored as 
% biggest. 
% This prompts the prievious steps back to the first time this step was 
% executed.</t>
  </si>
  <si>
    <t>% define the function getnumbers and return the biggest valuE</t>
  </si>
  <si>
    <t>% the current smallest is just the first number 
% the current biggest is just the first number 
% require the next input</t>
  </si>
  <si>
    <t>% go into the loop, while the new input is larger than 
% the smallest value, keep asking 
% for more inputs</t>
  </si>
  <si>
    <t>% compare and update the smallest value
% compare and update the biggest value 
% asking for new input</t>
  </si>
  <si>
    <t>%gets first number
%sets it to largest number so far
%gets second number</t>
  </si>
  <si>
    <t>% while the most recently entered number is larger than the smallest, this loops continues</t>
  </si>
  <si>
    <t>% sets smallest to the smallest number (this line is unecessary i think) 
% if the newnumber is larger than the biggest, it is set to the biggest 
% gets another number</t>
  </si>
  <si>
    <t>%This function is called "getnumbers." It doesn't have a specified number 
%of input parameters, but the inputs are numbers. The output parameter is 
%"biggest," which will be the largest number of all of the inputted 
%numbers.</t>
  </si>
  <si>
    <t>%The function will display the text, "Give me a number:." When the user 
%inputs the number, that number will be the smallest number since there has 
%been only one input. 
%Currently, the biggest number is also the smallest number because there 
%has only been one input. This line will not be displayed in the command 
%window. 
%The program will automatically display the text, "Give me a number," again. 
%"newnum" will be the input following the first input.</t>
  </si>
  <si>
    <t>%The function is now on a "while" loop. This means that when the 
%condition, "newnum &gt; smallest," is satisfied, the program will continue 
%execute the "while" loop. The condition "newnum &gt; smallest" means that the function will 
%continue to request more numbers until an input is smaller than the first 
%input (or in other words, the loop will continue to run when the 
%inputs are still larger than the first input).</t>
  </si>
  <si>
    <t>%Of the 2-number array consisting of the values of "newnum" and "smallest," "smallest" 
%is defined by the smaller number in the array. 
%"smallest" will not be displayed in the command window. 
%Of the 2-number array consisting of the values of "newnum" and "biggest," "biggest" 
%is defined by the larger number in the array. 
%"biggest" will not be displayed in the command window. 
%The program will continue to ask for more numbers until the "while" 
%condition is satisfied. "newnum" is be defined by the most recent input 
%value.</t>
  </si>
  <si>
    <t>%If the "while" loop condition has been satisfied, the "while" loop will 
%end. 
%Once the "while" loop has ended, the function will end. "biggest" and 
%"smallest" have now been found</t>
  </si>
  <si>
    <t>%declares function, outputs biggest, no inputs in call</t>
  </si>
  <si>
    <t>%requests an input and sets it equal to the value smallest 
%sets variable biggest to be equal to smallest 
%sets newnum to be equal to prompted user input</t>
  </si>
  <si>
    <t>%starts loop, as long as newnum is greater than smallest, continue loop 
% if newnum was less than smallest it will output biggest and end function</t>
  </si>
  <si>
    <t>%sets smallest to the lesser of newnum and smallest 
%sets biggest to the greater of newnum and biggest 
%sets newnum to be equal to a prompted input</t>
  </si>
  <si>
    <t>%ends while loop 
%ends function</t>
  </si>
  <si>
    <t>%This step defines the function called getnumbers 
%The output is the biggest number</t>
  </si>
  <si>
    <t>%This step will allow the program
%to prompt the reader for a number. This number will be the input of the
%function
%This line sets the biggest number equal to the smallest 
%which is necessary in the first step when the biggest number has not yet 
%been defined. 
%Next, this line will ask the user for 
% a new number input, which the program can then compare to the previous 
% input</t>
  </si>
  <si>
    <t>%This loop will allow the program to redefine the 
%biggest number if the new number is larger than the previous input. 
%If the new number is smaller than the smallest previous input, the 
%biggest will not change so the loop will not occur.</t>
  </si>
  <si>
    <t>%This line redefines the new smallest
%as the minimum of either the new or old input. 
%This line redefines the biggest number as
%the maximum of either the new or old input. 
;%This while loop concludes with the program
%asking the user for another input. This allows the program to continue if
%the used wants it to. Without this line, the program would automatically
%end at the conclusion of this while loop.</t>
  </si>
  <si>
    <t xml:space="preserve">% displays "Input number: ", prompting the user for input (assumed to be a number), and stores 
response in the variable in 
% sets the variable "smallest" to what is stored in "in", since it is the smallest value entered thus far 
% since it is also the largest value entered, the value of "in" is copied into "largest" as well 
% prompts for input again in the same manner, storing in "in" again
</t>
  </si>
  <si>
    <t>% begins the while loop, the following segment of code will be repeated as long as "in" is greater than 
"smallest", which is evaluated after prompting the user for input at the end of the segmen</t>
  </si>
  <si>
    <t>% sets smallest to the minimum of the set of "in" and the "smallest": whichever is smaller, the
input or the previous smallest number
% sets largest to the maximum of the set of the input and largest
% prompts the user for input in the same manner</t>
  </si>
  <si>
    <t xml:space="preserve">% ends the while loop, on each iteration the condition "in&gt;=smallest" is evaluated now 
% ends the function definition, returning the value stored in "largest" 
</t>
  </si>
  <si>
    <t>%the function "getnumbers" would require the user to input each number until 
%the latest number is smallest among the list.</t>
  </si>
  <si>
    <t>%the function states to display "give me a number: " before the user input 
%a number and variable "smallest" would be the inputted value. 
%variable "biggest" would be equal to the value of "smallest
% variable "newnum" would be equal to the new inputted value.</t>
  </si>
  <si>
    <t>% Using "while" to loop the command when newnum is greater than smallest</t>
  </si>
  <si>
    <t>% when newnum is greater than smallest, smallest would be minimum value 
% among newnum or smallest. 
% Also, newnum would be greatest value among newnum or biggest. 
% newnum would equal to new inputted value.</t>
  </si>
  <si>
    <t>%The loop will not end till newly inputted value is smaller than smallest.</t>
  </si>
  <si>
    <t>%declares function getnumbers, returns variable biggest</t>
  </si>
  <si>
    <t>%variable smallest is inputted by the user after the prompt 'Give me a
%number: ' 
%sets the biggest to the value of the smallest 
%variable newnum is inputted by the user after the prompt 'Give me a 
%number: '</t>
  </si>
  <si>
    <t>%creates a while loop that runs until newnum (inputted) is smaller than 
%the smallest</t>
  </si>
  <si>
    <t>%sets the smallest to the smaller number between newnum and the current 
%smallest number
%sets the biggest number to the bigger number between newnum and the 
%current number stored in biggest 
%asks the user to input a new number, sets newnum to the inputted number 
%... prompts with 'Give me a number: '... so if newnum is smaller than the 
%smallest number inputted, the loop ends and biggest is outputted</t>
  </si>
  <si>
    <t>% We create a function called "getnumbers". The input is the initial number 
% we select, and the output is the biggest number in the series 
% if we find the newest input to be smaller than all the existing numbers.</t>
  </si>
  <si>
    <t>% We use the input function that says 'Give me a number:' so that the 
% command window says the same line to the user
% We set the biggest number to be equal to the smallest number 
% because we only have one number for now that represents both. 
% We use the input function that says 'Give me a number' again so that the 
% user will put in another number to compare with the first number.</t>
  </si>
  <si>
    <t>% We create a while loop to separate the cases where the new number is 
% greater or smaller than the smallest number. If newnum &lt; smallest, we 
% terminate the program; if newnum &gt; smallest, we run the while loop.</t>
  </si>
  <si>
    <t>% If the new number is greater than the smallest number in the existing 
% series, we change the smallest number to be the minimum of the new number 
% and the smallest number in the existing series. 
% If the new number is greater than the smallest number in the existing 
% series, we change the biggest number to be the maximum of the new number 
% and the biggest number in the existing series. 
% If newnum is greater than the smallest and less than the biggest, the 
% while loop has no effect and the loop asks the user for a new number.</t>
  </si>
  <si>
    <t>% We end the program and output the biggest number.</t>
  </si>
  <si>
    <t>%this is the initial input, which will be both the smallest and largest 
%number starting out
%this is the next input by the user which can then lead into the loop</t>
  </si>
  <si>
    <t>%the smallest number will remain the same until another smaller number 
%is entered, thus ending the loop</t>
  </si>
  <si>
    <t>%the biggest number will change when a larger input than the number 
%already contained is given
%if a smaller number than all other numbers is not input, another number 
%will be asked for</t>
  </si>
  <si>
    <t>%prints the string 'give me a number' and waits for an input from the user 
%to assign to the variable smallest 
%sets the variable biggest equal to smallest, which is true for a set of 1 
%number 
%requests for a new number from user input to assign to the variable 
%newnum</t>
  </si>
  <si>
    <t>%creates a loop structure that will repeat as long as newnum is 
%greater than smallest after every iteration of the contents of the loop</t>
  </si>
  <si>
    <t>%sets smallest to be the minimum value of a 1x2 vector containing newnum 
%and the current value of smallest
%sets biggest to the maximum value contained a 1x2 vector containing 
%newnum and the current value of biggest 
%requests user input for a new value for newnum</t>
  </si>
  <si>
    <t>%the while loop will not run additional iterations if the latest input for 
%newnum is larger than smallest, which is the smallest value of all of the 
%inputted values. After the while loop ends, the function outputs the 
%value of biggest, which is the largest inputted number.</t>
  </si>
  <si>
    <t>%%Here we are defining our input (), output (biggest), and function name (getnumbers) so that 
we can get write a function that asks users for numbers until the most recent input is less than all the number input so far</t>
  </si>
  <si>
    <t>%%Here we are defining the variable 'smallest' to equal whatever the user enters in as an
input in response to: Give me a number:. 
; %%Here we are defining biggest as smallest because as it stands, the first entry is the biggest number. 
%%Here we define the second number given by the user as 'newnum' to help set up the 
getnumber function.</t>
  </si>
  <si>
    <t>%%Here we set up a while loop to know when to stop asking the user for more numbers.</t>
  </si>
  <si>
    <t>%%Here we define 'smallest' again as the minimum value between the first and second 
value (smallest, newnum) so that we differentiate the lowest value from the other numbers. 
%%Here we define 'biggest' as the maximum value between the second and first redefined 
value (newnum biggest) so that we differentiate the highest value from the other numbers. 
%%Here we redefine newnum again to be the new input to whatever the user gives us.</t>
  </si>
  <si>
    <t>%This is defining some function 'getnumbers'</t>
  </si>
  <si>
    <t>%This is assigning the input to be the smallest 
%Since there is only one number as of now, the smallest is equal to the biggest. 
%The function now asks for a new number since the first imput needs to be compared 
with another number</t>
  </si>
  <si>
    <t>%This is a while loop. It means that while the new number is greater than the smallest number, than the 
function will continue. However, if it is not, the function will end because it has already had a smaller value input than all 
numbers so far and it will output the biggest.</t>
  </si>
  <si>
    <t xml:space="preserve">%This assigns smallest to the minimum value, whether it is the orignial smallest or the new 
number that was just input into the function
%This assigns biggest to the maximum value, whether it is the original biggest or the new 
number that was just input into the function. 
%This calls for another input, but only while the imput before is greater than smallest 
since it is part of the while loop
</t>
  </si>
  <si>
    <t>%This ends the while loop.</t>
  </si>
  <si>
    <t>%In the first line of code the input and output values of the function are 
%defined. On the left side one has the output value of 'biggest' because one 
%wants to find the biggest output number. On the right side there are no 
%input values inserted between the parenthesis because one can 
%insert any number.</t>
  </si>
  <si>
    <t>%In the second and third line of code, the 'smallest' and the 'biggest' values
%are defined. As one can see, the 'smallest' value is equal to the input
%value that one decides to insert, but the 'smallest' value, which is the input value, is also the
%'biggest' value or the output number because up to this point there is only one input number. 
%In the fourth line of code, 'newnum' refers to a new input value that one 
%can insert.</t>
  </si>
  <si>
    <t>%The while statement in MATLAB evaluates an expression and repeats the 
%execution of a group of statements in a loop while the expression is true. 
%An expression is known to be true when its result is nonempty and contains 
%only nonzero elements. In this fifth line of code, the while expression is 
%stating that if the 'newnum' is larger than the 'smallest' then the 
%statements following the while expression must be executed in a loop, 
%until the while condition becomes false, at that point the loop will end.</t>
  </si>
  <si>
    <t>%The sixth line of code puts the 'newnum' and the previous 'smallest' input
%value in a matrix. The function 'min' will return the 'smallest' %element in the matrix
%The seventh line of code puts the 'newnum' and the previous 'biggest' input
%value in a matrix. The function 'max' will return the 'biggest'
%element in the matrix. 
%In the last line of code, a different number from the ones already used 
%can be inserted in the place of 'Give me a number:'. This 'newnum' will 
%run through the while loop. Once the while conditions is no longer met, 
%then the loop will come to an end. This last line will also execute the 
%biggest input number that has been inserted in the code.</t>
  </si>
  <si>
    <t>% Objective: Ask users for numbers until the most recent input is less than all the inputs so far 
% When this happens, return as an output argument the largest number input so far</t>
  </si>
  <si>
    <t>% The first input defines the smallest number 
% Whenever the user inputs a number which is less than the first, the program should return an output 
% Assign 'smallest', and tentatively assign 'biggest', to denote the first input 
% Important to create a variable 'biggest' to set the termination conditions for the programme 
% Prompt the user to input a second number, stored as 'newnum'</t>
  </si>
  <si>
    <t>% While 'newnum' is greater than 'smallest', keep executing this loop and soliciting a new input</t>
  </si>
  <si>
    <t xml:space="preserve">% I believe that this line is redundant since the loop condition stipulates that newnum &gt; smallest 
% Every time the input exceeds the largest number so far, reassign 'biggest' to denote the new maximum 
</t>
  </si>
  <si>
    <t>% When the condition of the while loop is not met, i.e. newnum &lt; smallest, output 'biggest'</t>
  </si>
  <si>
    <t>%this defines a function called 'getnumbers' that takes no arguments and outputs 'biggest'</t>
  </si>
  <si>
    <t xml:space="preserve">%this asks the user to input a number and stores it to 'smallest'
%since there is only one entry, the smallest number, the one the user just entered, is also the biggest
%this asks the user to input another number and stores it to 'newnum' 
</t>
  </si>
  <si>
    <t>%this initiates a loop that will continue for as long as 'newnum' is larger than 'smallest'</t>
  </si>
  <si>
    <t xml:space="preserve">%this takes the smaller value between 'newnum' and 'smallest' and stores it as the new value for 'smallest'
%this takes the larger value between 'newnum' and 'biggest and stores it as the new value for 'biggest'
%so long as 'newnum' is greater than 'smallest' the user will be prompted to enter another number, which becomes the new value of 'newnum'
</t>
  </si>
  <si>
    <t>%the while loop ends when the user entered 'newnum' becomes smaller than the currents smallest entry given by 'smallest' 
%the function ends and outputs 'biggest' which, after the while loop, is now the largest number the user ever entered</t>
  </si>
  <si>
    <t>% For this step there is a function that is being created that is named 
% 'getnumbers'</t>
  </si>
  <si>
    <t>% When this function is called, this following code with tell the computer 
% to display to the user the string 'Give me a number'. 
% This line will immmediately save this imputted number as the 'biggest' 
% number, since the first number is alway either the smallest and biggest 
% number
% After these two things are stored the function will then ask the user to 
% another imput. THis is given by the input('Give me a number: ') part of 
% the function. This new imput will be stored as newnum.</t>
  </si>
  <si>
    <t>% For this we will use a while loop statement. This is stating that 
% while newnum is larger than the smallest number then the following 
% codes must be applied.</t>
  </si>
  <si>
    <t>% This sets the newnum and smallest in a tiny array, and the min() will 
% choose the min. of the two. This funciton will then set the 'smallest; 
% variable to be the new smallest number
% This sets the newnum and biggest in a tiny array, and the max() will 
% choose the max. of the two. This funciton will then set the 'biggest; 
% variable to be the new largest number. 
% At the end of this the function will ask for another input. WHen the user 
% places a number that is smaller than the smallest number. This funciton 
% will finally end. When this happens the largest number will be displayed 
% because that is the output argrument of the funciton.</t>
  </si>
  <si>
    <t>% You must balence a while statement with an end statement.</t>
  </si>
  <si>
    <t>%The following function will continue to ask for a number until the most 
%recent input is less than previous numbers inputed 
%The output will be the largest number inputed</t>
  </si>
  <si>
    <t>%the smallest number is the input given when prompted for a number 
%the biggest input is now the the first input that was entered (smallest)
%a new number will now be asked for with the prompt 'Give me a number"</t>
  </si>
  <si>
    <t>%as long as the new number is bigger than the first number that was inputed, the following will 
continue to be executed</t>
  </si>
  <si>
    <t>%the smallest number will now be the minimum value between the new number and smallest
%the biggest number will now be equal to the maximum value between new number and biggest
%new number is equal to the input entered when prompted to give a number</t>
  </si>
  <si>
    <t>%the first number is both the smallest and the biggest number. 
%asks for a new number</t>
  </si>
  <si>
    <t>%the smallest number is determined 
%the biggest number is determined between the newly entered and the old 
%biggest
%if it is not the smallest the function asks once more.</t>
  </si>
  <si>
    <t>%function that will return the largest of the numbers</t>
  </si>
  <si>
    <t>% assigns the first number inputed as the smallest number 
% assigns the first number as the largest number. Since it is the only number, it is also the largerst number 
%asks for a input of a new number</t>
  </si>
  <si>
    <t>%creates a condtion that will be executed as long as the new input is greater than the original number</t>
  </si>
  <si>
    <t>%keeps smallest number as smallest
%assigns biggest number as the largest number input so far, so if the enw input was larger than any other input so far, it would be stored as the new largest 
%asks for a new number to continue the while loop</t>
  </si>
  <si>
    <t>%asks the user for a number continuously until the most recent input is 
%less than all the previous ones. The output argument is the biggest number 
%that the user has input</t>
  </si>
  <si>
    <t>%asks user for a number 
%sets first input to biggest 
%asks user for a number again</t>
  </si>
  <si>
    <t>%As long as the most recent input is less than the value of 'smallest', this 
%while loop will run.</t>
  </si>
  <si>
    <t>%compares the most recent input and the minimum, sets the smaller value 
%to 'smallest' 
%compares most recept input and the max, sets the bigger value to 
%'biggest' 
%*this part of loop will not run if newnum&lt;smallest from the first line of the body of the loop 
%asks user for another input (again, this part of loop will not run if newnum&lt;smallest</t>
  </si>
  <si>
    <t>%there is no input for the function and return the largest so far</t>
  </si>
  <si>
    <t>%this command ask user to input a number and store it into smallest 
%the variable smallest is used to store the smallest number so far 
%and since the funciton will stop of there is a number smaller than 
%smallest so far, so that smallest will be the first input number. 
%otherwise the program will stop. 
%because it is the first number the biggest so far is also first number 
%ask user to input another number.</t>
  </si>
  <si>
    <t>%if the new input is not smaller than smallest which is the first 
%input the program continue asking new input.</t>
  </si>
  <si>
    <t>%set the smallest to min of new input and old smallest 
%I think we don;t need this command, because if there is a number 
%smaller than smallest the program stop
%if the new input is bigger than old biggest repplace the biggest
%ask user for a new input</t>
  </si>
  <si>
    <t>%Create a function that keeps asking numbers until it's less than all the 
%numbers so far, then output the biggest number. 
%Define the function numbers</t>
  </si>
  <si>
    <t>%Input first number 
%The first number will both be the smallest and biggest number 
;%Input second number</t>
  </si>
  <si>
    <t>%Only execute following codes when newest number is lareger than at least on of previous numbers</t>
  </si>
  <si>
    <t xml:space="preserve">if temp&gt;max%If the newest number is larger than the biggest we already have 
max=temp;%then replace it 
end 
temp=input('New number');%Ask for new numbers if the newest number isn't the lowest number so far 
</t>
  </si>
  <si>
    <t>function bondmat = atomicbonds(pos, cutoff)</t>
  </si>
  <si>
    <t>N = size(pos,1);</t>
  </si>
  <si>
    <t>bondmat=sparse(N,N);</t>
  </si>
  <si>
    <t>for n = 1:N-1 
for m = n+1:N</t>
  </si>
  <si>
    <t>dist = pos(m,:)-pos(n,:); 
len = norm(dist);</t>
  </si>
  <si>
    <t>if len &lt; cutoff 
bondmat(n,m)=len;</t>
  </si>
  <si>
    <t>%First we define our inputs and our ouputs for the function atomic bonds. 
%We will set inputs to a matrix of atomic positions, each row will 
%represent a unique atom. We will also set an input to the cutoff 
%seperation between two atoms if two atoms are seperated by a distance 
%greater then the cutoff then a zero will be input in the sparse matrix. 
%Our output will be a sparse connectivity matrix that will display the 
%separeation distance between two atoms if the distance is within the 
%cutoff value.</t>
  </si>
  <si>
    <t>%we first set a value N equal to the amount off positions inputed into 
%the function, we do this utilizing the size function which will output the 
%amount of column in the data entered effectivelly showing the amount of 
%atomic positions entered.</t>
  </si>
  <si>
    <t>%we then store a sparse matrix in memory equal in size to the amount of 
%values entered by the amount of values entered and call it the output 
%variable, then allow the rest of the code to enter data into this matrix.</t>
  </si>
  <si>
    <t>%We then use nested for loops to itterate through the 
%sparse matrix allocated in our memory and input distances 
%between positions given as inputs and input these distances into the 
%sparce matrix if the distance is less then the cutoff value.</t>
  </si>
  <si>
    <t xml:space="preserve">%We find the distance between two points in the sparce matrix by taking 
%the differance between the current m and n values that we are 
%itterating through
%Since two postitions were converted to a distance and can be treated 
%as a vector we will utilize the norm function to normalize our value 
%calculated for distance. 
</t>
  </si>
  <si>
    <t>%We then input the value of the normalized distance called len 
%and input it into the current iterated positon if the value of 
%the normalized distance is less then the cutoff.</t>
  </si>
  <si>
    <t>% get the total number of atoms</t>
  </si>
  <si>
    <t>% create a sparse N*N matrix</t>
  </si>
  <si>
    <t>% since we only care about the upper part of the 
% matrix, so we the row number will 
% always smaller than the column 
% number, therefore we let n be the 
% row number from 1 to N-1, and m 
% to be from n+1 to N</t>
  </si>
  <si>
    <t xml:space="preserve">% calculate the difference vector
% get the norm of that difference 
% e.g. ( (x,y,z) ==&gt; sqrt(x^2 + y^2 
% + z^2) 
</t>
  </si>
  <si>
    <t>% if that is smaller than the cutoff, 
% we will put the value there, 
% otherwise the value would be the 
% initial value 0</t>
  </si>
  <si>
    <t>%takes in matrix with atom positions and cutoff number</t>
  </si>
  <si>
    <t>%determines how large a row of the array needs to be</t>
  </si>
  <si>
    <t>%creates a sparse matrix to hold the distances between atoms</t>
  </si>
  <si>
    <t>% loops through rows 
%loops through column with an increment of 1 to avoid finding repeats</t>
  </si>
  <si>
    <t>%calculates distances
%determines normal(3d) distance</t>
  </si>
  <si>
    <t>%determines if value is within cutoff
%if it is, puts it in sparsematrix</t>
  </si>
  <si>
    <t>%The function atomicbonds has the input parameters pos and cuttoff, the number of 
%atoms and the cutoff distance, respectively. It has the output matrix 
%bondmat.</t>
  </si>
  <si>
    <t>%The variable N is the size of a pos by 1 column matrix.</t>
  </si>
  <si>
    <t>%The matrix bondmat is defined by the sparse N by N matrix.</t>
  </si>
  <si>
    <t xml:space="preserve">%for loop; when n is indexed from the nth row to the second to last 
%row. 
%for loop; when m is indexed from the n+1th column to the last column. 
%These for loops are used so that we are only finding the values in 
%the upper triangular without the diagonal. 
</t>
  </si>
  <si>
    <t>%the variable dist is the x,y,z values in the nth row in the pos matrix 
%minus the x,y,z values in the mth row in the pos matrix. 
%The variable len is the magnitude of the distance of dist.</t>
  </si>
  <si>
    <t>%if statement: if the value of len is less than the cutoff distance 
%then the bondmat matrix is updated with the value of len in the position 
%(n,m).</t>
  </si>
  <si>
    <t>%ends the if statement.
end
%ends the for loop.
end
%ends the for loop. 
%Ends the function. We now have the updated bondmat matrix with just the 
%positions of the atoms that are less than the cutoff distance.</t>
  </si>
  <si>
    <t>% The function atomic bonds takes the position and the cutoff for the 
% minimum distance the atoms can be apart. The function will return a 
% sparse matrix, bondmat.</t>
  </si>
  <si>
    <t>% N is defined as the size of a row vector in which the first element is 
% the position input by the user. Essentially we are finding the number of 
% atoms involved so we can set up our sparse matrix.</t>
  </si>
  <si>
    <t>% Next we create an NxN sparse matrix. The sparse 
% matrix will be a more efficient use of space, as it will store the 
% locations of the values instead of the entire matrix.</t>
  </si>
  <si>
    <t>% This for loop will run from when the counter, n, begins at 1 until it is 
% one below the size of the position.</t>
  </si>
  <si>
    <t>% We use matrix subtraction to define the distance as the difference between 
% the row m (all columns) and row n (all columns) of the position matrix. 
% This will result in a row vector with all of the differences between the 
% positions. 
% We can use the built-in norm function to define the bond length. The 
% norm function will square each individual value of the distance vector 
% and take the square root, which is essentially applying the distance 
% formula to the distance vector</t>
  </si>
  <si>
    <t>% We can use an if loop to correct for the cutoff minimum distance. This 
% will only run if the length is less than the cutoff. 
% If the distance is shorter than the cutoff, we will set bondmat to the 
% length.</t>
  </si>
  <si>
    <t>% This function will find the distance between each different atom</t>
  </si>
  <si>
    <t>%pos is a set of positioin for each atoms 
% N represents the number of rows in pos, which is number of atoms</t>
  </si>
  <si>
    <t>%bondmat is the sparse matrix in N by N</t>
  </si>
  <si>
    <t>% for loop from n equals 1 to N-1 will be done 
% this for loop will denote the first atom to find distance</t>
  </si>
  <si>
    <t>% for loop from m equals n+1 to N will be done 
% this for loop will denote the second atom to find distance and the second 
% atom should not be same as first atom</t>
  </si>
  <si>
    <t>% dist equals to the distance between atoms in m row and n row (in xyz 
% coordinate) 
% len is the actual distance between atoms 
%len is the normalized value of dist</t>
  </si>
  <si>
    <t>%if len is smaller than the cutoff value, bondmat in n row, m column will 
%equal len 
%where len is bigger than cutoff is left blank</t>
  </si>
  <si>
    <t>%atomicbonds determines which atoms at positions given by pos are within 
%the cutoff distance from each other. Then atomicbonds returns a sparse 
%connectivity matrix bondmat where the rows and columns represent atom 
%'numbers', and the value is the distance between the atoms of the row and 
%column. The value is displayed only if the distance between the two atoms 
%are within the cutoff, otherwise the value is zero. But, because of the 
%nature of the matrix, the upper triangle (above the diagonal that has 
%indexes of 1,1; 2,2; 3,3; etc) will have the values while the lower 
%triangle will be all zeros.</t>
  </si>
  <si>
    <t>%sets N to the number of atoms by getting the amount the rows in pos 
%because each row represents a separate atom</t>
  </si>
  <si>
    <t>%sets bondmat to a sparse matrix that is a square the size of the amount 
%of atoms because the matrix will represent the distance between each 
%atom, and to test each atom there must be a position for each atom on the 
%row and column</t>
  </si>
  <si>
    <t>%produces a for loop to test the 1st element to the 2nd to last element, 
%then takes each of those elements and tests them against all of the other 
%consecutive elements. The outer loop ends with N-1 to prevent overlap 
%with the inner loop. (the space N,N is irrelevant)</t>
  </si>
  <si>
    <t>%creates a position vector of the distance between the two atoms 
%produces the length between the atoms by taking the norm of 
%the distance vector between the two atoms</t>
  </si>
  <si>
    <t>%conditional statement that tests if the distance between the
%two atoms is below the cutoff
%stores the value of the length between the two atoms if 
%the length is less than the cutoff, using the row and 
%column number to represent each atom</t>
  </si>
  <si>
    <t>% We create a function called "atomicbonds" that returns a matrix that 
% shows the distance between two atoms if the distance is less than 
% the cutoff value</t>
  </si>
  <si>
    <t>% Create a column vector with the number of rows equalling the number of
% positions.</t>
  </si>
  <si>
    <t>% Create an N by N sparse matrix.</t>
  </si>
  <si>
    <t>% Create two "for loops" that will first loop through different columns in a 
% row and then rows.</t>
  </si>
  <si>
    <t>% Calculate the distance between atoms. 
% Calculate the norm of the distance.</t>
  </si>
  <si>
    <t>% If the length/norm of the distance is less than the cutoff value, update 
% bondmat matrix with that value. Otherwise keep the zeros.</t>
  </si>
  <si>
    <t>%Defines a function bondmat that accepts the input of an atomic positons 
%matrix(x,y,z) where each row represents a different atom, in a N by 3 
%matrix where N is the number of atoms. It also accepts the input cutoff, 
%which is the cutoff distance. The function outputs a sparse connectivity 
%matrix, where the row and column represent atom numbers and the value for 
%each pair is set to the separation distance between the atoms if the two 
%are within the cutoff or 0 if they are not.</t>
  </si>
  <si>
    <t>%Use this to find out how many atoms there are. The size function allows us to do this.</t>
  </si>
  <si>
    <t>%Assign bondmat to an NxN sparse matrix. Sparse matrix is useful becasue it allows to only store 
nonzero elements and the value of the element.</t>
  </si>
  <si>
    <t>%index goes to from first element to N-1 element. 
%Index starts at the next element of the outloop and goes all the way to the last value, N.</t>
  </si>
  <si>
    <t>%Creates a distance vector by subtracting the positions m and n. 
%Take the norm of the distance vector in order to get the length, which is stored as len.</t>
  </si>
  <si>
    <t>%If the length is less than the cutoff supplied %It is stored as the bondmat(n,m). This gives the desired result of which atoms from a list are 
closer than a distance called cutoff.</t>
  </si>
  <si>
    <t>%The function 'atomicbonds' determines which atoms from a liste are closer 
%than a distance called 'cutoff'. The input is a matrix of atomic positions 
%(x,y,z) where each row represents a different atom in a N by 3 matrix 
%where N is the number of atoms. The output is the position of the atom, 
%and cutoff which is the distance. The output is a matrix where each row 
%and column represent atom numbers and the value of each pair is set to 
%separation distance b/t the atoms if the 2 are within the 'cutoff' or 0 if 
%they are not.</t>
  </si>
  <si>
    <t>%In this first line of code, N is defined as the a matrix of size of the 
%'pos' matrix in column 1.</t>
  </si>
  <si>
    <t>%'bondmat' is defined as a sparse(N,N) where 'sparse' converts a full 
%matrix into a sparse form by squeezing out any zero elements.</t>
  </si>
  <si>
    <t>%The first 'for' loop states that for n=1:N-1, so the first 'for' loop will 
%keep repeating while n=1:N-1 meaning that 'n' is equal to the interval 
%from 1 to N(which is the matrix stated in the first line of code) minus 1. 
%The second 'for' loop, will keep repeating while m=n+1:N or the interval in which 'n' (whcih 
%is defined as '1:N-1') plus 1 until N.</t>
  </si>
  <si>
    <t>%while the conditions of the for loop are true, then the statements 
%below will be executed. 'dist' is defined as the pos(m,:) meaning 
%all m minus pos(n,:) meaning all n
%In this line of code, len is defined as 'norm(dist)'. The fucntion 
%'norm' returns the 2-norm or Euclidean norm of vector 'dist'. The 
%Euclidean norm is the vector length of 'dist' in this case.</t>
  </si>
  <si>
    <t>%Then a condition is set that if len&lt;cutoff, in other words, if the 
%vector length of 'dist' is less than the 'cutoff' distance or the 
%separation distance, then the output 'bondmat(n,m)' is equal to 
%'len' or the vector length of 'dist'. If the conditon len&lt;cutoff 
%is not true, then 'bondmat=sparse(N,N)'.</t>
  </si>
  <si>
    <t>% Objective: Display as a sparse matrix which atoms from a list are closer than a distance called cutoff</t>
  </si>
  <si>
    <t>% N is the number of atoms 
% The argument '1' is necessary to specify that we want the number of columns</t>
  </si>
  <si>
    <t>% Generate an NxN sparse matrix, tentatively populated by 0s 
% Using a sparse matrix because we are anticipating many 0 elements</t>
  </si>
  <si>
    <t>% Starts with the first atom then compares its position with every other atom 
% This will iterate through the nested for loop with 'm' 
% Then we compare the 2nd atom with all the atoms after it in the list, and so on 
% Nested for loop prevents double counting 
% E.g. the second atom will not be compared with the first (because the 
% first would already have been compared to the second in an earlier step</t>
  </si>
  <si>
    <t>% Finds the displacement between the two atoms (gives a vector) 
% Computes the distance between the two atoms (gives a scalar)</t>
  </si>
  <si>
    <t>% Assigns the distance its corresponding location in the sparse matrix if it is less than the cut-off</t>
  </si>
  <si>
    <t>%This defines a function 'atomicbonds' that takes as arguments a matrix of 
%(x,y,z) positions for the N atoms, 'pos', and a distance 'cutoff'. Its 
%purpose is to return a sparse matrix displaying the atoms that are within 
%the cutoff distance to each other.</t>
  </si>
  <si>
    <t>%This defines 'N' to be the number of rows in the 'pos' matrix, which is 
%the number of atoms under consideration of the function.</t>
  </si>
  <si>
    <t>%This sets 'bondmat' to be a sparse matrix of the bonded atoms within the 
%cutoff distance in relation to each other.</t>
  </si>
  <si>
    <t>%This set of nested for loops iterates through the atoms to relate each 
%atom to every other one contained in the sparse matrix while avoiding 
%repetition by only considering values above the main diagonal.</t>
  </si>
  <si>
    <t>%This determines the distance between the coordinates of the two atoms 
%being iterated through given by 'm' and 'n'. 
%Since the previous line only determined the difference between each 
%coordinate vector (x,y,z), this line finds the magnitude of the distance.</t>
  </si>
  <si>
    <t>%This determines whether the length between two vectors is within the 
%specified cutoff distance. If it is, it adds the distance between the two 
%atoms to the 'bondmat' sparse matrix at the desired position.</t>
  </si>
  <si>
    <t>%Function atomicbonds is used to find the distance between any two atoms in 
%order to determine the pairs of atoms that are closer than the cutoff 
%distance given; this function will resilt in a matrix relating the atoms 
%to each other. Pos= position matrix of x,y,z points, cutoff= distance inputted</t>
  </si>
  <si>
    <t>%the value of variable N is equal to a row matrix of size of the position matrix</t>
  </si>
  <si>
    <t>%sparse matrix is used to only store and create a matrix of the non-zero elements of the matrix because 
most of the matrix with the final values are irrelevent. 
%The N by N matrix represents the distances between the atoms</t>
  </si>
  <si>
    <t>% n indexes for row 1 through row N-1; N-1 is used because diagonals are not counted
% m indexes column n+1 to column N; n+1 is used to make sure the diagonals are not counted</t>
  </si>
  <si>
    <t>% distance between atoms = the (x,y,z) values for the specific m - the (x,y,z) values for the specific 
n; this will yield a matrix of x,y,z value for all m's and all n's 
; %normalizes the distance matrix</t>
  </si>
  <si>
    <t>%if len is less thn the cutoff distance inputted %update positions in bondmat to be equal to the distance between the atoms</t>
  </si>
  <si>
    <t>%takes inputs "pos" and "cutoff" and outputs "bondmat"</t>
  </si>
  <si>
    <t>%determines how many atoms there are by asking the size of the matrix. The first dimmension would be stored 
as N.</t>
  </si>
  <si>
    <t>%creates a sparse matrix that has N rows and N columns</t>
  </si>
  <si>
    <t>%for the firt element through the element before N, the for loop is carried out 
%carries out the following for condition from the first element after N to the end</t>
  </si>
  <si>
    <t>%finds the distance by subtracting the vectors n from m 
%uses norm to find the length of the distance vector and stores the length as "len"</t>
  </si>
  <si>
    <t>%if the length is less than the cutoff value input, the following command will be executed 
%stores n and m as the "bondmat" that is output</t>
  </si>
  <si>
    <t>%all "end"s end the fors and ifs.</t>
  </si>
  <si>
    <t>%This function determines which atoms from a list are closer than a 
%distance called cutoff. It accepts as input a matrix of atomic positions 
%where each row is a different atom, in an N by 3 matrix, where N is the 
%number of atoms. 
%It outputs a matrix where the row and column represent atom numbers and 
%the value for each pair is set to the separation distance between the 
%atoms if the two are within the cutoff distance, or set to 0 if not.</t>
  </si>
  <si>
    <t>%determines number of atoms</t>
  </si>
  <si>
    <t>%creates a sparse matrix</t>
  </si>
  <si>
    <t>%transforms the original matrix such that each atom relates to the 
%other atoms
%double for loop because it's 2 dimensional</t>
  </si>
  <si>
    <t>%calculates the distance between each atom 
%returns normalized distance</t>
  </si>
  <si>
    <t xml:space="preserve">ff %if the calculated distance is less than cutoff
%fill the sparse matrix made earlier with the value of len 
</t>
  </si>
  <si>
    <t>%calculate the distance between different atoms and store the data in the 
%form of sparse 
%input: position of each atoms and cutoff value, output a sparse matrix</t>
  </si>
  <si>
    <t>%find out how many atoms we have</t>
  </si>
  <si>
    <t>%create a N by N sparse matrix</t>
  </si>
  <si>
    <t>%make sure we only use the upper triangle part</t>
  </si>
  <si>
    <t>%calculate the difference between components 
%calculate the distance</t>
  </si>
  <si>
    <t>%the value for each pair is set to the separation distance between the atoms if the two are within the cutoff or 0 if 
they are not</t>
  </si>
  <si>
    <t>ALLEN LAI</t>
  </si>
  <si>
    <t>AUSTIN WILSON</t>
  </si>
  <si>
    <t>BO LIU</t>
  </si>
  <si>
    <t>BRENDA ZHANG</t>
  </si>
  <si>
    <t>CHRISTY NG</t>
  </si>
  <si>
    <t>DUAN DUAN</t>
  </si>
  <si>
    <t>ERIC ROTHCHILD</t>
  </si>
  <si>
    <t>ERIN BRUSH</t>
  </si>
  <si>
    <t>GIACOMO TAYLOR</t>
  </si>
  <si>
    <t>JAE YOUNG LEE</t>
  </si>
  <si>
    <t>JAYNIE CRISCIONE</t>
  </si>
  <si>
    <t>JIE BAO</t>
  </si>
  <si>
    <t>JOSEPH CHEN</t>
  </si>
  <si>
    <t>JUSTIN-JAMES CHUA</t>
  </si>
  <si>
    <t>MADISON MCGRATH</t>
  </si>
  <si>
    <t>MARIA LUGO-FAGUNDO</t>
  </si>
  <si>
    <t>MINGYU YANG</t>
  </si>
  <si>
    <t>NATHAN SMITH</t>
  </si>
  <si>
    <t>NATHANIEL MCKEEVER</t>
  </si>
  <si>
    <t>RASHA BARA</t>
  </si>
  <si>
    <t>SHAINA PALMER</t>
  </si>
  <si>
    <t>WOOYANG SON</t>
  </si>
  <si>
    <t>YUANWEI ZHAO</t>
  </si>
  <si>
    <t>YUANZHE LI</t>
  </si>
  <si>
    <t xml:space="preserve">BEATRICE LUNSFORD-POE </t>
  </si>
  <si>
    <t>JOHNNIE JOHNSON</t>
  </si>
  <si>
    <t>RECEP ATAOZDEN</t>
  </si>
  <si>
    <t>Student</t>
  </si>
  <si>
    <t>Exercise 02</t>
  </si>
  <si>
    <t>Quiz2</t>
  </si>
  <si>
    <t>2.5*</t>
  </si>
  <si>
    <t>Nice that you built your own solution.</t>
  </si>
  <si>
    <t>Nice simple comments.</t>
  </si>
  <si>
    <t>Nice comments describing the conditions on each section of the code.</t>
  </si>
  <si>
    <t>Nice and detailed comments that depict an understanding of the example.</t>
  </si>
  <si>
    <t>0*</t>
  </si>
  <si>
    <t>What is the operator ‘^’ doing in the MATLAB code?</t>
  </si>
  <si>
    <t>What is the significance of the case in which 4mp is larger than n*n?</t>
  </si>
  <si>
    <t xml:space="preserve"> - </t>
  </si>
  <si>
    <t>Nice comments - Please describe the parameters.</t>
  </si>
  <si>
    <t xml:space="preserve">Nice comments - </t>
  </si>
  <si>
    <t>Nice comments. - Remember to describe the code in terms of the purpose for each instruction. Do not only say the 'what' is doing, but the 'what for'.</t>
  </si>
  <si>
    <t>Nice that you built your own solution. - Please try to use a function structure  next time.</t>
  </si>
  <si>
    <t xml:space="preserve">Nice simple comments. - </t>
  </si>
  <si>
    <t xml:space="preserve">Nice comments. Why we used a quadratic equation? - </t>
  </si>
  <si>
    <t>Nice comments describing the conditions on each section of the code. - Please remember to describe the function parameters.</t>
  </si>
  <si>
    <t xml:space="preserve">Nice solution/extension to the worked example with the validation of possible conditions. - </t>
  </si>
  <si>
    <t xml:space="preserve">Nice and detailed comments that depict an understanding of the example. - </t>
  </si>
  <si>
    <t xml:space="preserve">Nice comments including connection to the problem and the cosine law. - </t>
  </si>
  <si>
    <t xml:space="preserve">Very nice description of the function, parameters, and conditions!. - </t>
  </si>
  <si>
    <t xml:space="preserve">The submission for the quiz is empty. Remember that you need to complete the quiz in order to receive credit for the comments. - </t>
  </si>
  <si>
    <t>Why did we need to use the expression pi*A2/180 in the code?</t>
  </si>
  <si>
    <t>Why do we need two output arguments (c2a and c2b) for the code?</t>
  </si>
  <si>
    <t xml:space="preserve">When 4mp is larger than n*n, n^2 - 4mp &lt; 0, sqrt(n^2-4mp) produces imaginary numbers </t>
  </si>
  <si>
    <t>Rising the variables to a certain power. Say c2^2 means c2 squared.</t>
  </si>
  <si>
    <t xml:space="preserve">The operator '^' raises a number or variable to a power. </t>
  </si>
  <si>
    <t xml:space="preserve">If 4mp is larger than n*n then the value underneath the square root in the quadratic formula will be negative, and thus an imaginary number will output and thus the solutions are nonexistent. </t>
  </si>
  <si>
    <t xml:space="preserve">This expression converts the angle from degrees to radians because the cosine requires that it be in radians. </t>
  </si>
  <si>
    <t xml:space="preserve">Two output arguments are needed for the code in order to compensate for the quadratic equation that was used, since the quadratic equation, depending on the values of the variables used, yields two answers when solved for x. </t>
  </si>
  <si>
    <t>The operator '^' in MATLAB code raises the value before it to a power defined the value after said operator. For example, 2^3 would be raising 2 to the 3rd power.</t>
  </si>
  <si>
    <t>If there was a case in which 4mp&gt;n*n, this would cause the radicand in the quadratic formula to be negative. This would mean that you would not be able to take the root of the value and therefore would not be able to find a solution of the quadratic.</t>
  </si>
  <si>
    <t>In the instructions it said that the angle values we were given would be in the format of degrees. MATLAB, however, will compute trigonometric functions in radians. If we did not correct this, we would end up with the wrong values. In order to fix the problem, we convert A2 from degrees to radians by multiplying A2 by pi/180.</t>
  </si>
  <si>
    <t>We need two output arguments because quadratic equations will have two solutions. This is evident in the quadratic equation, which contains a plus-or-minus symbol. The code contains one output argument using the plus and one using the minus sign in order to take this into account.</t>
  </si>
  <si>
    <t>It raises the number before the operator by a power of the number after the operator.</t>
  </si>
  <si>
    <t>the solution to the quadratic equation becomes a complex number, meaning that there is no real solution to the parameters input.</t>
  </si>
  <si>
    <t>In order to convert the degree value of A2 into radians, which are used by matlab trigonometric functions.</t>
  </si>
  <si>
    <t>Because the quadratic equation has two potential solutions.</t>
  </si>
  <si>
    <t>The operator '^' raises the previous number (or variable) to a power of the number after the '^'. For example: in 2^3, the 2 is raised to the power of 3. In a^2, the a is raised to the power of 2</t>
  </si>
  <si>
    <t>If 4mp is larger than n*n, than the quadratic formula fails to output a solution since it will produce an imaginary number (negative radical one). Thus there will be zero solutions.</t>
  </si>
  <si>
    <t>We need to use the expression pi*A2/180 in order to change the solution from degrees to radians.</t>
  </si>
  <si>
    <t>We need two output arguments (c2a and c2b) for the code due to the two solutions the quadratic formula solves for. In the quadratic formula, there is a "plus-minus" sign, thus there are two solutions.</t>
  </si>
  <si>
    <t>raises to a power</t>
  </si>
  <si>
    <t>it creates an imaginary answer that cannot be considered a valid answer</t>
  </si>
  <si>
    <t>The angles are given in degrees, but the trig functions use radians</t>
  </si>
  <si>
    <t>the quadratic formula accounts for 2 solutions, one where the -n is + the discriminant, and one where -n is - the discriminant. Therefore c2a was the - solution and c2b accounted for the + solution.</t>
  </si>
  <si>
    <t>It raises the number to the left of the operator to power of the number right of the operator i.e. 2^3 would be raising 2 to the 3rd power.</t>
  </si>
  <si>
    <t>This would put a negative number under a square root, which makes the solution a complex number with an imaginary portion.</t>
  </si>
  <si>
    <t>This is needed because the cos function requires an input in radians. This expression takes the input 'A2' and converts to radians so that the cosineLaw function can receive its inputs in degree form. Alternatively, cosd can be used in place of cos that takes inputs in degrees.</t>
  </si>
  <si>
    <t>Because there are two possible solutions for the quadratic equation, one in which the + sign is used and another in which the - sign is used. The two outputs represent these two possible solutions.</t>
  </si>
  <si>
    <t>^ allows to write power in MATLAB. The number before ^ would be the base, and the number after ^ would the exponent.</t>
  </si>
  <si>
    <t>When 4mp is larger than n*n, the value for c2 would be an imaginary number, so the triangle would not exist. In the quadratic equation to find c2, square root of (n*n - 4mp) is contained. Since square root of negative value is imaginary number, there is no real triangle with the values of n, m, p.</t>
  </si>
  <si>
    <t>A2 is in degrees. The expression pi*A2/180 converts degrees to radians. Since MATLAB works angles with radian values, the value should be converted to radians.</t>
  </si>
  <si>
    <t>The quadratic formula used to find c2 contains "±". Therefore, the value of c2 should be separately found through two different equations using different signs. As a result, c2a depicts c2 when the sign is positive, and c2b shows c2 when the sign is negative.</t>
  </si>
  <si>
    <t xml:space="preserve">Matrix power, A^B is A to the power B, if B is a scalar. </t>
  </si>
  <si>
    <t xml:space="preserve">In this case, sqrt(n^2-4*m*p) would be complex number, which means no real solution for c2. </t>
  </si>
  <si>
    <t xml:space="preserve">Because we have to transform angles from degrees to radians. </t>
  </si>
  <si>
    <t xml:space="preserve">Because there would be at most two possible solutions for c2. We have to leave enough space for these answers. </t>
  </si>
  <si>
    <t xml:space="preserve">^' is an arithmetic operator in this particular code. It is raising a number to a certain power. </t>
  </si>
  <si>
    <t xml:space="preserve">The significance in which 4mp is larger than n*n is that we would get a negative square root; thus, this would yield a non-real or a non-existent answer. The measurement of a side must have a definite value; as a result, in this case, there will be no real value for the measurement of side c2. </t>
  </si>
  <si>
    <t xml:space="preserve">We needed to use the expression pi*A2/180 in the code because MATLAB reads trig functions in terms of radians. As a result, we needed to convert the degrees into radians. </t>
  </si>
  <si>
    <t xml:space="preserve">we need two output arguments for the code because c2 is in the form of a quadratic equation: (-n±sqrt(n^2-4*m*p))/2*m. There is a '±' in front of the sqrt. As a result, there are two possible answers: c2a which corresponds to the plus sign, and c2b which corresponds to the minus sign. </t>
  </si>
  <si>
    <t>raising a number or variable to a power</t>
  </si>
  <si>
    <t>the answer would be nonreal because there would be a negative under the radical.</t>
  </si>
  <si>
    <t xml:space="preserve">to convert the angle to radians. </t>
  </si>
  <si>
    <t xml:space="preserve">the quadratic formula requires a plus or minus sign, therefore the equation must be broken up into c2a in which the plus sign is incorporated and c2b, in which the minus sign is incorporated. </t>
  </si>
  <si>
    <t>That means that you are using an exponent.</t>
  </si>
  <si>
    <t xml:space="preserve">This means that the number inside the radical sign will be negative and  in order to solve this quadratic equation you must use imaginary numbers. </t>
  </si>
  <si>
    <t xml:space="preserve">This means that you are putting A2 in radians since it originally comes in degrees. This is needed so MATlab can properly solve the cosine part of the equation. </t>
  </si>
  <si>
    <t xml:space="preserve">This is because there is a plus and minus sign in the quadratic formula. Because of the this it is simplest to have two outputs. </t>
  </si>
  <si>
    <t>The operator ‘^’ causes the following number to be an exponent. For example, 2^3 would equal 8 because 2^3 means two to the power of three.</t>
  </si>
  <si>
    <t>If 4mp is larger than n*n, then non-real answers will be produced because the quadratic equation will include the square root of a negative number. In other words, the values assigned to c2a and c2b will include i.</t>
  </si>
  <si>
    <t>Since the value of A2 is in degrees, and the angle must be in radians in order to employ the cosine operation, A2 must be converted into radians. Therefore, A2 must be multiplied by pi and divided by 180 to produce an angle in radians.</t>
  </si>
  <si>
    <t>Because the quadratic formula must be used, 2 potential solutions are produced. Therefore, there must be two output arguments, c2a and c2b, to represent each solution</t>
  </si>
  <si>
    <t>^' tells MATLAB to raise the value directly before the carrot to the power of the number that follows the carrot.</t>
  </si>
  <si>
    <t>If 4mp is larger than n*n, because we are subtracting 4mp from n*n, the value under the square root will be negative, and therefore it will not produce an real number.</t>
  </si>
  <si>
    <t xml:space="preserve">The expression pi*A2/180 is used because A2 is given in degrees and it needs to be converted to radians to be used in the calculations with cosine. </t>
  </si>
  <si>
    <t>We need two output arguments because the quadratic formula has a "plus or minus" term in it, so there are two possible solutions. Each solution needs a distinct name.</t>
  </si>
  <si>
    <t>Its "to the power of" for preceding number or variable</t>
  </si>
  <si>
    <t>there is no answer because there is a square root of a negative</t>
  </si>
  <si>
    <t>changes from degrees to radians for matlab</t>
  </si>
  <si>
    <t>there are two possible answers from a quadratic</t>
  </si>
  <si>
    <t>It raises the variable to a power of some number. For example, when it says a^2, ^ is raising the variable a to the second power.</t>
  </si>
  <si>
    <t>if 4mp is larger than n*n, the quadratic formula would generate imaginary roots because the term inside the square root (n^2-4mp) would become negative.</t>
  </si>
  <si>
    <t>The cos operator in matlab requires angles in radians. Therefore, the angle must be converted from degrees to radians by multiplying it by (pi/180).</t>
  </si>
  <si>
    <t>Two output arguments are required because the quadratic formula generates up to 2 roots. Thus, when the program solves for the quadratic formula in the script, it will spit out up to two answers.</t>
  </si>
  <si>
    <t>The '^' operator is used for exponentiation; it tells the compiler to raise the number left of it to the power of the number to its right. The expression a^b, for example, would be evaluated to be the number stored in a raised to the number stored in b.</t>
  </si>
  <si>
    <t>When 4mp is greater than n^2, the determinant is negative, meaning the quadratic has no real roots. This in itself means that there are no real solutions to for the length; however in this circumstance, a solution must be real and positive as well.</t>
  </si>
  <si>
    <t>The cosine function in MATLAB takes its argument in radians, so the above expression converts the number of degrees stored in A2 to radians.</t>
  </si>
  <si>
    <t>Because the equation returns two values, and it is possible to have two solutions for the length c2, our function must return two arguments so we can pass all of the possible solutions back.</t>
  </si>
  <si>
    <t xml:space="preserve">The '^' acts as an arithmetic operator in our code effectively allowing the variables we specify to get raised by a power, this power is always two in our specific code. </t>
  </si>
  <si>
    <t>If 4mp is greater the n*n we yield a negative determinant, which would effectively give use two non-real, non-existent answers. Meaning we are not defining a shape that exists in physical space if our input variables b1,b2,c1,A1, and A2 create a scenario where 4mp is larger then n*n.</t>
  </si>
  <si>
    <t>We need the expression because the value A2 is in degree form, while matlab needs values in radian form to compute the correct answer. Thus by multiplying by pi and dividing by 180 we effectively convert A2 into radian form.</t>
  </si>
  <si>
    <t>We need the two output arguments because the quadratic formula has an arithmetic plus or minus operator, meaning there are potentially two possible values that result from the quadratic formula. Thus, we right two outputs one that represents the case where a additive operator is used and the other the case were the subtractive operator is used.</t>
  </si>
  <si>
    <t>Exponentiation: In this code specifically, ^2 squares the preceding term.</t>
  </si>
  <si>
    <t>The value in the radical will be negative, therefore the quadratic equation will have no real roots. The side length of a triangle cannot be an imaginary number, therefore no solution for c2 can be obtained.</t>
  </si>
  <si>
    <t>The argument of a trigonometric function in MATLAB should be expressed in radians, not degrees. A2 (and A1) are both given in degrees - to convert any angle from degrees to radians, we multiply by pi/180.</t>
  </si>
  <si>
    <t>All quadratic equations have two roots - c2a is obtained by adding the determinant, and c2b is obtained by subtracting the determinant.</t>
  </si>
  <si>
    <t>It raises the number before it to the power of the number after. For example, 2^3 would raise 2 to the 3rd power.</t>
  </si>
  <si>
    <t>The quadratic formula would call for the square root of a negative number, causing an imaginary answer of some kind. This would lead to a case with no solutions for the length of c2.</t>
  </si>
  <si>
    <t>This converted the angle given from degrees to radians.</t>
  </si>
  <si>
    <t>The quadratic formula always gives two answers, one for addition and one for subtraction in the numerator. However, these are not guaranteed to be solutions to the problem. It is possible that only one or neither of the answers will be positive, meaning only one or no solutions.</t>
  </si>
  <si>
    <t>to calculate the power of a  number</t>
  </si>
  <si>
    <t>if so there will be no real number solution</t>
  </si>
  <si>
    <t>because A2 is provided in degree we need to convert it to rad</t>
  </si>
  <si>
    <t>because their are two option +/- so there are also two possible solutions.</t>
  </si>
  <si>
    <t>Comments</t>
  </si>
  <si>
    <t>Q1</t>
  </si>
  <si>
    <t>Q2</t>
  </si>
  <si>
    <t>Nice comments describing each step. Please remember to describe the overall purpose of the function (in this case getnumbers)</t>
  </si>
  <si>
    <t>Because as the first number it is both the smallest and the biggest.</t>
  </si>
  <si>
    <t>It wouldn't work because the only time we would exit the loop would be the time we enter something bigger than the current biggest.</t>
  </si>
  <si>
    <t xml:space="preserve"> 
We include the line to have the biggest number represented. When there is only one number, biggest and smallest should be the same. We can replace biggest with other numbers as new inputs come in.</t>
  </si>
  <si>
    <t>If the while condtion becomes newnum &lt; biggest, then if newnum &lt; smallest, the program will not terminate, which is not what the program is asking for.</t>
  </si>
  <si>
    <t xml:space="preserve">This is important because it indicates that the biggest input is now the first input that was entered (smallest). This ensures that the function continues to look at the newest input that is entered. </t>
  </si>
  <si>
    <t>If this change were to be made, the while loop will not take into account the first input that was entered as smallest.</t>
  </si>
  <si>
    <t>This is an important step for the initial input. If the user has only input a single number, the biggest and smallest number will be equivalent to that input. It is important to have the biggest and smallest variable defined so that when the user inputs another number, the two inputs can be compared and designated to certain variables accordingly</t>
  </si>
  <si>
    <t>If we changed the condition for the loop, the loop would only occur if the latest input was smaller than the biggest number. This would create a problem in getting the correct output if the new number was greater than the previous biggest number, because the function would not go through the loop and redefine the biggest output. Therefore the function would return an incorrect biggest output.</t>
  </si>
  <si>
    <t>So that there is a value assigned to smallest that the while loop can compare the second inputted value with to decide whether or not to execute its first iteration</t>
  </si>
  <si>
    <t>The while loop would not execute a further iteration if the most recent inputted value of newnum is equal to biggest, leading to the end of the function and the output of the current value of biggest (which is equal to biggest).</t>
  </si>
  <si>
    <t>It's important to include the instruction biggest = smallest in the code since for the first number, the biggest number is also the smallest number. And as such, when we input the next value, we can have the first number be either the largest or smallest, depending on the value of the second number.</t>
  </si>
  <si>
    <t>If we changed the condition for the while-loop to newnum &lt; biggest, then the function would stop when the new number is equal to or greater than the biggest number.</t>
  </si>
  <si>
    <t xml:space="preserve"> 
It's important to include biggest = smallest because the only number inputted is both the biggest and the smallest number</t>
  </si>
  <si>
    <t>The while loop would continue until there was a number inputted that was larger than the biggest number, which is not what the program is trying to find. The user could then input numbers that were lower than the smallest number, and the program would not function as intended.</t>
  </si>
  <si>
    <t xml:space="preserve"> 
it will be the largest number when only one value has been obtained thus far until another number is gotten to compare it to; this will help give a basis for the while loop to follow</t>
  </si>
  <si>
    <t xml:space="preserve">the loop will no longer end when the next input is smaller than all the other numbers input up to that point. </t>
  </si>
  <si>
    <t>This creates the biggest variable outside of the loop, and allows us to do the comparison and replacement of biggest inside the loop later.</t>
  </si>
  <si>
    <t>This alters the exit condition of this loop, and means that the loop will only initiate/terminate when newnum is greater than biggest. It is important to note that when this condition is met, the loop will not have processed this newnum as the biggest, and will return the biggest number from all previous inputs, excluding the current.</t>
  </si>
  <si>
    <t>Nice comments, please remember to describe the output parameters too</t>
  </si>
  <si>
    <t>The instruction, "biggest=smallest," is important because in order to execute the commands after biggest would be defined. "biggest = max([newnum biggest]); " For this command, biggest should be defined to find the maximum value among newnum and biggest.</t>
  </si>
  <si>
    <t>If while-loop condition is "newnum &lt; biggest", the loop command will only be done when newly inputted value is smaller than previous inputted values. Therefore, The loop will not be terminated until input value is bigger than previous values. The biggest value that the function would provide is the second largest value, which is the first inputted number.</t>
  </si>
  <si>
    <t xml:space="preserve">Because so far we only have one number, it has to be the biggest and smallest number at the same time. If we only assign value to 'smallest', then we have no value to compare with if we want to decide which is the biggest one that should output.  </t>
  </si>
  <si>
    <t>Then it would keep asking for numbers until the most recent input is larger than all the numbers input so far. And the function should return as an output argument the largest number input by the user</t>
  </si>
  <si>
    <t>because otherwise biggest is not initiated. biggest is just the first number if we only have one number</t>
  </si>
  <si>
    <t>then the function will always return the 1st number user entered</t>
  </si>
  <si>
    <t>It is important to include the instruction biggest=smallest from the code because initially we want the input value to not only be the smallest number but also the biggest. Thus, we assign an initial value to 'biggest' so that when the while loop runs it can output the new biggest number</t>
  </si>
  <si>
    <t>if we change the condition for the while-loop to newnum&lt;biggest then the biggest number will always be the same, or the initial input value. instead, the value for the smallest will change.</t>
  </si>
  <si>
    <t>This assigns the initial value as both the smallest and the biggest value, allowing it to be compared on both sides. This way, the minimum and maximum values can be stored.</t>
  </si>
  <si>
    <t>This loop would only have the one step, newnum&lt;biggest and so it would end with only the smallest value input and display the first value input since it would be impossible to assign a new value to "biggest."</t>
  </si>
  <si>
    <t>Because when the first number is input, there is only one number so it is both the biggest and the smallest</t>
  </si>
  <si>
    <t xml:space="preserve">It would not stop when the new number was less than the smallest, which is what is desired to happen, because the number would still be smaller than the biggest. </t>
  </si>
  <si>
    <t xml:space="preserve">This way it store the first number as both the biggest and smallest number. This allows for a new number to be immediately compared to both the biggest and smallest number and replace it as either the largest or smallest. </t>
  </si>
  <si>
    <t xml:space="preserve">This would reverse the question. Thus, the function would not end until the user provided a number that is larger than the largest number. However, the larger will still be produced at the end of the function, since that is its output argrument. </t>
  </si>
  <si>
    <t>The instruction biggest = smallest must be included because there are lines of code in the while-loop that create a 2-number array containing newnum and either biggest or smallest. In the previous line of code, smallest was defined by the very first input. Had biggest not been defined, then the array [newnum biggest] would also be undefined. Consequently, we would not know what the largest value of all of the input variables is.</t>
  </si>
  <si>
    <t>Instead of ending the while-loop when the new input value is smaller than the most recent input value, the while-loop will now end when the new input value is larger than the most recent input value. "smallest" and "biggest" will not be affected since "smallest" will still be the smallest input value of all of the input values and "biggest" will still be the largest input value of all of the input values.</t>
  </si>
  <si>
    <t>A value needs to be assigned to biggest so that the biggest value will be saved and can be output at the end. Initially, the biggest number is also the smallest number, because it is the only number so far.</t>
  </si>
  <si>
    <t xml:space="preserve">The loop would only continue if the new number is smaller than any number input so far. Since the biggest number is the initial number, any number that is larger than the initial number would cause the while loop to end. </t>
  </si>
  <si>
    <t>at the point of one input the biggest and smallest inputs are the same value.
there is a comparison done with biggest that will not work if biggest has no value.</t>
  </si>
  <si>
    <t xml:space="preserve"> 
it will accept numbers until the new input is not larger than any previous numbers and then output the biggest number</t>
  </si>
  <si>
    <t>Since the first input is the only entry, it simultaneously represents the point of comparison for both the biggest and smallest numbers.</t>
  </si>
  <si>
    <t>The while loop would continue as long as the newest entry was less than the current biggest number. The loop would end when the new number entered is larger than the current biggest entry, and the function would then output the new number because it is the new biggest.</t>
  </si>
  <si>
    <t>This line of code is assigning the variable 'biggest' the value of the very first user input. This way, it provides a base to compare the future input values to. Once the new input is bigger than the assigned 'biggest' value, that new input value will become the new value of 'biggest.'</t>
  </si>
  <si>
    <t xml:space="preserve"> 
If the condition of the while loop is changed in such a way, the while loop would stop running (the program would stop asking the user for a new number) once the most recent input by the user is bigger than the assigned value of 'biggest.'</t>
  </si>
  <si>
    <t>The statement biggest = smallest stores whatever is in smallest in biggest. At the time it is called, smallest contains the first number input by the user. For the loop to work correctly, it is important that both "biggest" and "smallest" contain values; since the first value input by the user is at the time both the smallest and largest number, they are set to contain the same value.</t>
  </si>
  <si>
    <t xml:space="preserve"> 
The loop will iterate every time as long as the user input number is less than the biggest; in other words the loop will terminate when the number the user inputs is equal to or largest than the previous largest number.</t>
  </si>
  <si>
    <t>Biggest will be a persistent variable, it will later be assigned at least one other value from the while loop, unless the while loop never runs. Thus, we need to give biggest an initial value before the while loop is initiated and the biggest value in that point of the code is in fact also the smallest.</t>
  </si>
  <si>
    <t xml:space="preserve">The value for smallest will be equal to the first value set which equals the first input from the user, but the value for smallest in the loop will change and if a value exceeds the lowest number given the function will output the initial value given. </t>
  </si>
  <si>
    <t>The program specification stipulates that the function should return as an output argument the largest number input by the user. Therefore, at the beginning of the programme, we need to designate a separate variable 'biggest' to store the greatest number so far. Then, the function can compare every subsequent input with this value, and reassign it a new number if the input exceeds the current maximum. This way, when the time comes (the user inputs a number which is less than the minimum), the function can output 'biggest', which would be the largest input so far.</t>
  </si>
  <si>
    <t>Line 7 becomes redundant, and the output would be equal to the first input (irrespective of what numbers the user entered in between). The function would continue soliciting new inputs until the user inputs a number which is greater than the current maximum. Then, the function outputs 'biggest' (which would be the first number that the user entered into the program).</t>
  </si>
  <si>
    <t>Please remember to describe the overall purpose of the function (in this case getnumbers)</t>
  </si>
  <si>
    <t xml:space="preserve"> 
This sets the first biggest number for new numbers to be compared to, and then they are stored into it if they really are bigger.</t>
  </si>
  <si>
    <t>The loop would only execute while the number entered is smaller than the biggest number in store. Then, the smallest = min([newnum smallest]) code will come into play and set the number to the new smallest. It will still print the largest number however, which will also be the last number you enter.</t>
  </si>
  <si>
    <t xml:space="preserve">because for the first input the biggest so far is the number itself. </t>
  </si>
  <si>
    <t xml:space="preserve"> 
it will not meet our requirement because now the function will stop if there is a input that bigger than the current biggest number which is first input.</t>
  </si>
  <si>
    <t>Q3</t>
  </si>
  <si>
    <t>In order to receive credit for the comments, you must complete the quiz.</t>
  </si>
  <si>
    <t xml:space="preserve">A sparse matrix is used in order to only store and create a matrix of the non-zero elements of the matrix, since most of the values are irrelevant. </t>
  </si>
  <si>
    <t xml:space="preserve">This is because you do not want to take into account the values of the diagonals. </t>
  </si>
  <si>
    <t xml:space="preserve">The cutoff would be lower because this would create less non-zero numbers and thus make the matrix sparser. </t>
  </si>
  <si>
    <t>We use a sparse matrix to represent the individual positions of atoms in a matrix of 'blank space', zeros. Sparse matrices store the locations of the values instead of an entire matrix.A sparse matrix will allow us to only look at the values we need to focus on and makes the process of computing much more efficient.</t>
  </si>
  <si>
    <t>The index runs from n+1 in order to avoid counting twice. It can't begin at just 1 because we need it to run from a specific position . If it ran beginning at n, then n would be counted twice.</t>
  </si>
  <si>
    <t>The smaller is the cut off, the more zeros the matrix has, therefore it is more sparse.</t>
  </si>
  <si>
    <t>The matrix that we are dealing with is large and has primarily irrelevant numbers, so the sparse matrix stores the values that are nonzero and eliminates the large amount of useless values. Therefore, space is saved and the program will run more efficiently.</t>
  </si>
  <si>
    <t>The sparse matrix is only being utilized for the top triangle, which excludes the diagonal values and the values below that. Therefore, indexing m at 1 would reference the 1st column which does not fall into the upper triangle at all because its first value is (1,1) which is disregarded in this situation because the distance is irrelevant between the exact same atom. For the rest of the atoms, the first row will accommodate the distance between the first atom and the other atoms. Therefore the 1st column, and an index of 1 for m is not needed.
Additionally, m does not start at n because the values (n,n) are all along the diagonal. Once again, the distance between the exact same atom is irrelevant, and only the distances after that are relevant.</t>
  </si>
  <si>
    <t>To make the matrix sparser, the cutoff must be reduced to a smaller number. This accommodates less atoms because there are less values possible that will fit under the cutoff.</t>
  </si>
  <si>
    <t>Sparse matrix is used to denote the distance between atoms. Since distance for same set of atom combination should be same, using sparse matrix would easily show the distance for each set of atoms. Also, sparse matrix would only store non-zero values and take up less space</t>
  </si>
  <si>
    <t xml:space="preserve"> 
m runs from n+1 because we do not want to check for the distance between same atom. We would like to check distance between different atoms. By making index m from n+1, we can avoid obtaining distance between same atom or repeated set of atoms.</t>
  </si>
  <si>
    <t>The cutoff is compared to the length to determine whether to store the data. Therefore, when cutoff value decreases, less data will be stored into the bondmat, and the bondmat would be sparser.</t>
  </si>
  <si>
    <t xml:space="preserve">Using a matrix to store this data would be very inefficient. More than half of the matrix consists of irrelevant values. Therefore, this is more efficiently carried out by having a sparse matrix which only stores the non-zero value. </t>
  </si>
  <si>
    <t xml:space="preserve"> 
Instead of 1: Because we only use the upper triangle part. 
Instead of n: What we want to know is the distance between different atoms, the diagonal doesn't matter. </t>
  </si>
  <si>
    <t xml:space="preserve">Decrease the cutoff. </t>
  </si>
  <si>
    <t>since the problem asks us to write a program to identify the pairs of atoms closer than a given cutoff distance, the result should be another matrix relating each atom to the rest of them. We choose to use sparse matrix because:
1) we know we need a matrix to relate each atom to the rest
2) we know the matrix is sparse because we only care about upper half and there would be many pairs not in the cutoff range.</t>
  </si>
  <si>
    <t>The diagonal is not important because we only want to identify distances between atoms.</t>
  </si>
  <si>
    <t>make it lower, since then more 0 will occur</t>
  </si>
  <si>
    <t xml:space="preserve">sparse' matrix is used to store only the non-zero values to make the code more efficient. </t>
  </si>
  <si>
    <t xml:space="preserve"> 
the index m runs from n+1 instead of 1 or n because 'n+1' signifies '(1:N-1)+1' which essentially yield (1:N). </t>
  </si>
  <si>
    <t xml:space="preserve">i would change the cutoff to make the matrix bondmat sparser by making cutoff or the separation distance larger. </t>
  </si>
  <si>
    <t>Decreasing the cutoff would make the matrix to be sparser because it would not include some of the relationships.</t>
  </si>
  <si>
    <t xml:space="preserve">The sparse matrix saves time and memory in this case because it allows to store only nonzero elements and the value of the elements, which is the information needed to find the desired result of which atoms are closer than the cutoff distance. The sparse matrix is useful for large matrices that contain a lot of zeros. </t>
  </si>
  <si>
    <t xml:space="preserve"> 
This avoids double counting. It starts at the next element (n+1) than the outer loop so that the first element is not double counted. </t>
  </si>
  <si>
    <t xml:space="preserve">To make the bondmat sparser, you could change the cutoff to be smaller. A smaller cutoff would produce less values where the atoms are less than the cutoff given and therefore would produce more zeros and the matrix bondmat would be sparser. </t>
  </si>
  <si>
    <t>Not using a sparse matrix would waste a lot of memory because most of the elements in the bondmat matrix are zero or irrelevant. First, we don't want the diagonal because we are trying to find distances between atoms. Next, the lower triangular part of the matrix will be the same as the upper part, so we can disregard the lower part as well. Therefore, to write the bondmat matrix in a more efficient manner, we use a sparse matrix to only have the nonzero elements.</t>
  </si>
  <si>
    <t>Since we only want the values in the upper triangular part of the matrix, we start from n+1 so that we disregard the elements in the lower triangular part, which are redundant to the elements in the upper triangular part. We don't start with n because elements that are in column n will be in the diagonal of the bondmat matrix, which we also want to disregard. Since we are finding distances between atoms, the diagonal is not of any use.</t>
  </si>
  <si>
    <t>If you made the cutoff a smaller value, then the bondmat matrix would be even sparser because fewer pairs of atoms would satisfy the condition len &lt; cutoff. In other words, the un-sparse bondmat matrix would be filled with more zeros for the pairs of atoms that have a distance between them which is larger than the cutoff distance. More zeros means that the sparse matrix will be smaller since the sparse matrix squeezes out any zero elements and keeps the nonzero elements.</t>
  </si>
  <si>
    <t>There is a problem with the comment: "stores n and m as the 'bondmat' that is output"… The code is not "storing" n and m, but instead using them as the positions</t>
  </si>
  <si>
    <t>A sparse matrix is being used because there are many zero elements. There are many values in the matrix where the same information is given in 2 different spots (they represent the distance between the same two atoms), so only the top half of the matrix is needed. Also, the center diagonal values are not needed because the distance from a certain atom to the same atom is insignificant in this context.</t>
  </si>
  <si>
    <t>It runs from n+1 instead of 1 because this avoids double counting. Because n runs from 1 to n, it is not necessary to start at n because that would also be a repeat.</t>
  </si>
  <si>
    <t>To make the matrix sparser, you would decrease the cutoff value you input.</t>
  </si>
  <si>
    <t>Depending on the position of the atoms and the cutoff distance, there could be many irrelevant values (distances that are larger than the cutoff distance). If a sparse matrix is used, each of these values would have to be stored, even though they are not necessary. This would thus increase the amount of memory needed and slow computation time.</t>
  </si>
  <si>
    <t>Running m from n+1:N instead of from 1:N eliminates all redundancy arising from having a symmetric matrix. Since the distance between 2 and 1 is the same as the distance between 1 and 2, for example, only one value needs to be stored. Had the value been run from 1:N, both values would be stored. Running m from n+1:N instead of from n:N allows us to ignore values that lie on the main diagonal, since those values are all zero because they are the distance between an atom and itself.</t>
  </si>
  <si>
    <t>Decreasing the cutoff distance would cause the 'bondmat' matrix to contain fewer nonzero values.</t>
  </si>
  <si>
    <t>We are creating a sparse matrix in advance so that only when the calculated distance is less than cutoff, it's filled up with the value of len, and the matrix would only consist of nonzero values.</t>
  </si>
  <si>
    <t>It starts from n+1 because we are considering the previous row as the reference where the next row will be compared with and to calculate the distance between the two atoms.</t>
  </si>
  <si>
    <t>One could make the cutoff bigger to make bondmat sparser.</t>
  </si>
  <si>
    <t>Also, we would only care about the upper or lower triangle, since these would contain the same values.</t>
  </si>
  <si>
    <t>We are using a sparse matrix in the problem because many of the data points are going to be zero and many of them are also going to represent the same data, i.e. i=j and sparse matrix will be symetric about the diagonal.</t>
  </si>
  <si>
    <t>We only want to enter data in the middle matrix that is within th bigger matrix since theoretically the perimeter values in the matrix are undefined whether they are close to atoms that don't exist in the matrix, these values are also most likely not close to the cutoff values since they have the greatest potential to be far from other atoms.</t>
  </si>
  <si>
    <t>my making the value of the cutoff smaller, for example if we changed the value of cutoff from 2 to 1 we would eliminate all distances that were greater then one and replace them with zeros making the matrix sparcer.</t>
  </si>
  <si>
    <t>We do not start from m=1 because those have already being compared when n was equal 1, and we do not start from n, because it would be comparing an atom with itself</t>
  </si>
  <si>
    <t>We are anticipating a large matrix populated by many 0s. A sparse matrix only stores the few combinations of atoms for which the interatomic distance is indeed lower than the threshold, which saves memory.</t>
  </si>
  <si>
    <t>This way the nth atom is only compared to the atoms that come after it.
If m were to run from 1, there would be double counting - e.g. after the 1st atom has been compared to the 2nd when n=1, the 2nd atom will once again be compared with the 1st when n=2. 
If m were to run from n, each atom would be getting compared with itself, which is redundant.</t>
  </si>
  <si>
    <t xml:space="preserve">Lower the cut-off. There were be fewer pairs of atoms for which the interatomic distances are lower than the cut-off, more elements in the matrix will be '0', and therefore bondmat will be sparser. </t>
  </si>
  <si>
    <t xml:space="preserve">Because a lot of the values will be zero, we can save space by using a sparse  matrix.
</t>
  </si>
  <si>
    <t xml:space="preserve">The first value can be skipped because we will already calculate it once later in the row.
</t>
  </si>
  <si>
    <t>I would make the cutoff smaller. Then, more values will be zero.</t>
  </si>
  <si>
    <t>Total Points [Total Pts: up to 1,055] |889791</t>
  </si>
  <si>
    <t>Grade [Total Pts: 100] |939023</t>
  </si>
  <si>
    <t>Weighted Total [Total Pts: up to 385.5] |789736</t>
  </si>
  <si>
    <t>Midterm Exam 1 [Total Pts: 105] |879429</t>
  </si>
  <si>
    <t>Midterm Exam 2 [Total Pts: 100] |898695</t>
  </si>
  <si>
    <t>Structured Projects [Total Pts: up to 510] |889790</t>
  </si>
  <si>
    <t>Final Project [Total Pts: up to 150] |935737</t>
  </si>
  <si>
    <t>Quiz Points [Total Pts: up to 80] |889789</t>
  </si>
  <si>
    <t>Solution Explanations (Req) [Total Pts: up to 20] |889794</t>
  </si>
  <si>
    <t>Extra Credit Explan [Total Pts: up to 40] |928234</t>
  </si>
  <si>
    <t>Project 1 - Planning [Total Pts: 10] |881842</t>
  </si>
  <si>
    <t>Project 1- Final Submission [Total Pts: 90] |881843</t>
  </si>
  <si>
    <t>Project 2 - Planning [Total Pts: 10] |884451</t>
  </si>
  <si>
    <t>Project 2- Final Submission [Total Pts: 90] |884452</t>
  </si>
  <si>
    <t>Project 3 - Planning [Total Pts: 10] |893744</t>
  </si>
  <si>
    <t>Project 3- Final Submission [Total Pts: 90] |893747</t>
  </si>
  <si>
    <t>Project 4 - Planning [Total Pts: 10] |898696</t>
  </si>
  <si>
    <t>Project 4- Final Submission [Total Pts: 90] |898713</t>
  </si>
  <si>
    <t>Project 5 - Planning [Total Pts: 10] |910678</t>
  </si>
  <si>
    <t>Project 5- Final Submission [Total Pts: 100] |910681</t>
  </si>
  <si>
    <t>Final Project Proposal [Total Pts: 10] |925706</t>
  </si>
  <si>
    <t>Final Project Submission [Total Pts: 140] |931725</t>
  </si>
  <si>
    <t>Project Presentation [Total Pts: 50] |936530</t>
  </si>
  <si>
    <t>Lecture 01 Quiz [Total Pts: 5] |870569</t>
  </si>
  <si>
    <t>Lecture 02 Quiz [Total Pts: 5] |870570</t>
  </si>
  <si>
    <t>Lecture 03 Quiz [Total Pts: 5] |870571</t>
  </si>
  <si>
    <t>Lecture 04 Quiz [Total Pts: 5] |870572</t>
  </si>
  <si>
    <t>Lecture 05 Quiz [Total Pts: 5] |870573</t>
  </si>
  <si>
    <t>Lecture 06 Quiz [Total Pts: 5] |870574</t>
  </si>
  <si>
    <t>Lecture 07 Quiz [Total Pts: 5] |870576</t>
  </si>
  <si>
    <t>Lecture 08 Quiz [Total Pts: 5] |870577</t>
  </si>
  <si>
    <t>Lecture 09 Quiz [Total Pts: 5] |870595</t>
  </si>
  <si>
    <t>Lecture 10 Quiz [Total Pts: 5] |884002</t>
  </si>
  <si>
    <t>Lecture 11 Quiz [Total Pts: 5] |884003</t>
  </si>
  <si>
    <t>Lecture 12 Quiz [Total Pts: 5] |884004</t>
  </si>
  <si>
    <t>Lecture 13 Quiz [Total Pts: 5] |884005</t>
  </si>
  <si>
    <t>Lecture 14 Quiz [Total Pts: 5] |884006</t>
  </si>
  <si>
    <t>Lecture 16 Quiz [Total Pts: 5] |884007</t>
  </si>
  <si>
    <t>Lecture 17 Quiz [Total Pts: 5] |884008</t>
  </si>
  <si>
    <t>Exercise 02 Worked example (Law of Cosines) [Total Pts: 5] |871499</t>
  </si>
  <si>
    <t>Exercise 03 Worked example Matrix Floor [Total Pts: 5] |871616</t>
  </si>
  <si>
    <t>Exercise 04 Worked example - PLUCK [Total Pts: 5] |871618</t>
  </si>
  <si>
    <t>Exercise 05 Worked example - Get Numbers [Total Pts: 5] |871625</t>
  </si>
  <si>
    <t>Exercise 6 - Worked Example (tic-tac-toe) - OPTIONAL [Total Pts: 5] |878016</t>
  </si>
  <si>
    <t>Exercise 07 Worked example (Box–Muller Transform) - Optional [Total Pts: 5] |879006</t>
  </si>
  <si>
    <t>Exercise 08 Worked example (Find Clusters) - Optional [Total Pts: 5] |879010</t>
  </si>
  <si>
    <t>Exercise 09 Worked example (Debugging) - Optional [Total Pts: 5] |879012</t>
  </si>
  <si>
    <t>Exercise 11 Worked example (Sparse Matrix) - Optional [Total Pts: 5] |884525</t>
  </si>
  <si>
    <t>Exercise 12 Worked example (Image Manipulation) - Optional [Total Pts: 5] |893264</t>
  </si>
  <si>
    <t>Exercise 14 Worked  example (OOP) - Optional [Total Pts: 5] |893421</t>
  </si>
  <si>
    <t>Exercise 15 Worked example (Handles) - Optional [Total Pts: 5] |893428</t>
  </si>
  <si>
    <t>A+</t>
  </si>
  <si>
    <t>A</t>
  </si>
  <si>
    <t>B+</t>
  </si>
  <si>
    <t>A-</t>
  </si>
  <si>
    <t>In Progress(3.00)</t>
  </si>
  <si>
    <t>B</t>
  </si>
  <si>
    <t>C-</t>
  </si>
  <si>
    <t>In Progress</t>
  </si>
  <si>
    <t>C</t>
  </si>
  <si>
    <t>StdId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</si>
</sst>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10"/>
      <color theme="1"/>
      <name val="Arial"/>
      <family val="2"/>
    </font>
    <font>
      <b/>
      <sz val="10"/>
      <color theme="1"/>
      <name val="Arial"/>
      <family val="2"/>
    </font>
    <font>
      <b/>
      <sz val="10"/>
      <color rgb="FFFF0000"/>
      <name val="Arial"/>
      <family val="2"/>
    </font>
    <font>
      <b/>
      <sz val="10"/>
      <color rgb="FF000000"/>
      <name val="Arial"/>
      <family val="2"/>
    </font>
    <font>
      <b/>
      <sz val="10"/>
      <name val="Arial"/>
      <family val="2"/>
    </font>
    <font>
      <sz val="11"/>
      <name val="Calibri"/>
      <family val="2"/>
      <scheme val="minor"/>
    </font>
    <font>
      <sz val="10"/>
      <color rgb="FF000000"/>
      <name val="Arial"/>
      <family val="2"/>
    </font>
    <font>
      <b/>
      <sz val="11"/>
      <color theme="9"/>
      <name val="Calibri"/>
      <family val="2"/>
      <scheme val="minor"/>
    </font>
  </fonts>
  <fills count="3">
    <fill>
      <patternFill patternType="none"/>
    </fill>
    <fill>
      <patternFill patternType="gray125"/>
    </fill>
    <fill>
      <patternFill patternType="solid">
        <fgColor rgb="FFFF000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21">
    <xf numFmtId="0" fontId="0" fillId="0" borderId="0" xfId="0"/>
    <xf numFmtId="0" fontId="2" fillId="0" borderId="1" xfId="0" applyFont="1" applyBorder="1" applyAlignment="1">
      <alignment wrapText="1"/>
    </xf>
    <xf numFmtId="0" fontId="3" fillId="0" borderId="1" xfId="0" applyFont="1" applyBorder="1" applyAlignment="1">
      <alignment wrapText="1"/>
    </xf>
    <xf numFmtId="0" fontId="0" fillId="0" borderId="0" xfId="0" applyAlignment="1">
      <alignment wrapText="1"/>
    </xf>
    <xf numFmtId="0" fontId="4" fillId="0" borderId="1" xfId="0" applyFont="1" applyBorder="1" applyAlignment="1">
      <alignment wrapText="1"/>
    </xf>
    <xf numFmtId="0" fontId="3" fillId="0" borderId="2" xfId="0" applyFont="1" applyFill="1" applyBorder="1" applyAlignment="1">
      <alignment wrapText="1"/>
    </xf>
    <xf numFmtId="0" fontId="2" fillId="0" borderId="2" xfId="0" applyFont="1" applyFill="1" applyBorder="1" applyAlignment="1">
      <alignment wrapText="1"/>
    </xf>
    <xf numFmtId="0" fontId="0" fillId="0" borderId="0" xfId="0" applyBorder="1"/>
    <xf numFmtId="0" fontId="2" fillId="0" borderId="0"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7" fillId="0" borderId="0" xfId="0" applyFont="1"/>
    <xf numFmtId="0" fontId="1" fillId="0" borderId="0" xfId="0" applyFont="1"/>
    <xf numFmtId="0" fontId="8" fillId="0" borderId="0" xfId="0" applyFont="1" applyAlignment="1">
      <alignment wrapText="1"/>
    </xf>
    <xf numFmtId="0" fontId="1" fillId="0" borderId="0" xfId="0" applyFont="1" applyAlignment="1">
      <alignment wrapText="1"/>
    </xf>
    <xf numFmtId="0" fontId="0" fillId="2" borderId="0" xfId="0" applyFill="1"/>
    <xf numFmtId="0" fontId="0" fillId="0" borderId="0" xfId="0" quotePrefix="1" applyAlignment="1">
      <alignment wrapText="1"/>
    </xf>
    <xf numFmtId="0" fontId="0" fillId="0" borderId="0" xfId="0" applyFont="1" applyAlignment="1">
      <alignment wrapText="1"/>
    </xf>
    <xf numFmtId="0" fontId="9" fillId="0" borderId="0" xfId="0" applyFont="1" applyAlignment="1">
      <alignment wrapText="1"/>
    </xf>
    <xf numFmtId="10" fontId="0" fillId="0" borderId="0" xfId="0" applyNumberFormat="1"/>
    <xf numFmtId="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abSelected="1" topLeftCell="A22" workbookViewId="0">
      <selection activeCell="D24" sqref="D24"/>
    </sheetView>
  </sheetViews>
  <sheetFormatPr defaultRowHeight="15" x14ac:dyDescent="0.25"/>
  <cols>
    <col min="2" max="2" width="46" customWidth="1"/>
    <col min="3" max="3" width="11.5703125" bestFit="1" customWidth="1"/>
    <col min="4" max="4" width="46" customWidth="1"/>
    <col min="6" max="6" width="62.7109375" customWidth="1"/>
    <col min="8" max="8" width="64.85546875" customWidth="1"/>
    <col min="10" max="10" width="45.42578125" customWidth="1"/>
    <col min="12" max="12" width="11.85546875" customWidth="1"/>
  </cols>
  <sheetData>
    <row r="1" spans="1:12" ht="39.75" thickBot="1" x14ac:dyDescent="0.3">
      <c r="A1" s="1"/>
      <c r="B1" s="2" t="s">
        <v>0</v>
      </c>
      <c r="C1" s="2" t="s">
        <v>35</v>
      </c>
      <c r="D1" s="2" t="s">
        <v>2</v>
      </c>
      <c r="E1" s="2" t="s">
        <v>35</v>
      </c>
      <c r="F1" s="2" t="s">
        <v>3</v>
      </c>
      <c r="G1" s="2" t="s">
        <v>35</v>
      </c>
      <c r="H1" s="2" t="s">
        <v>4</v>
      </c>
      <c r="I1" s="2" t="s">
        <v>35</v>
      </c>
      <c r="J1" s="2" t="s">
        <v>5</v>
      </c>
      <c r="K1" s="2" t="s">
        <v>35</v>
      </c>
      <c r="L1" s="5" t="s">
        <v>141</v>
      </c>
    </row>
    <row r="2" spans="1:12" ht="52.5" thickBot="1" x14ac:dyDescent="0.3">
      <c r="A2" s="2" t="s">
        <v>6</v>
      </c>
      <c r="B2" s="1" t="s">
        <v>132</v>
      </c>
      <c r="C2" s="1">
        <f>IF(ISBLANK(B2),0,LEN(TRIM(B2))-LEN(SUBSTITUTE(B2," ",""))+1)</f>
        <v>16</v>
      </c>
      <c r="D2" s="1" t="s">
        <v>133</v>
      </c>
      <c r="E2" s="1">
        <f>IF(ISBLANK(D2),0,LEN(TRIM(D2))-LEN(SUBSTITUTE(D2," ",""))+1)</f>
        <v>28</v>
      </c>
      <c r="F2" s="1" t="s">
        <v>134</v>
      </c>
      <c r="G2" s="1">
        <f>IF(ISBLANK(F2),0,LEN(TRIM(F2))-LEN(SUBSTITUTE(F2," ",""))+1)</f>
        <v>22</v>
      </c>
      <c r="H2" s="1" t="s">
        <v>135</v>
      </c>
      <c r="I2" s="1">
        <f t="shared" ref="I2" si="0">IF(ISBLANK(H2),0,LEN(TRIM(H2))-LEN(SUBSTITUTE(H2," ",""))+1)</f>
        <v>27</v>
      </c>
      <c r="J2" s="1" t="s">
        <v>136</v>
      </c>
      <c r="K2" s="1">
        <f t="shared" ref="K2" si="1">IF(ISBLANK(J2),0,LEN(TRIM(J2))-LEN(SUBSTITUTE(J2," ",""))+1)</f>
        <v>3</v>
      </c>
      <c r="L2">
        <f>SUM(C2,E2,G2,I2,K2)</f>
        <v>96</v>
      </c>
    </row>
    <row r="3" spans="1:12" ht="243.75" thickBot="1" x14ac:dyDescent="0.3">
      <c r="A3" s="2" t="s">
        <v>9</v>
      </c>
      <c r="B3" s="1" t="s">
        <v>137</v>
      </c>
      <c r="C3" s="1">
        <f>IF(ISBLANK(B3),0,LEN(TRIM(B3))-LEN(SUBSTITUTE(B3," ",""))+1)</f>
        <v>127</v>
      </c>
      <c r="D3" s="1" t="s">
        <v>138</v>
      </c>
      <c r="E3" s="1">
        <f>IF(ISBLANK(D3),0,LEN(TRIM(D3))-LEN(SUBSTITUTE(D3," ",""))+1)</f>
        <v>125</v>
      </c>
      <c r="F3" s="1" t="s">
        <v>139</v>
      </c>
      <c r="G3" s="1">
        <f>IF(ISBLANK(F3),0,LEN(TRIM(F3))-LEN(SUBSTITUTE(F3," ",""))+1)</f>
        <v>89</v>
      </c>
      <c r="H3" s="1" t="s">
        <v>140</v>
      </c>
      <c r="I3" s="1">
        <f t="shared" ref="I3" si="2">IF(ISBLANK(H3),0,LEN(TRIM(H3))-LEN(SUBSTITUTE(H3," ",""))+1)</f>
        <v>121</v>
      </c>
      <c r="J3" s="1"/>
      <c r="K3" s="1">
        <f t="shared" ref="K3" si="3">IF(ISBLANK(J3),0,LEN(TRIM(J3))-LEN(SUBSTITUTE(J3," ",""))+1)</f>
        <v>0</v>
      </c>
      <c r="L3">
        <f>SUM(C3,E3,G3,I3,K3)</f>
        <v>462</v>
      </c>
    </row>
    <row r="4" spans="1:12" ht="39.75" thickBot="1" x14ac:dyDescent="0.3">
      <c r="A4" s="2" t="s">
        <v>10</v>
      </c>
      <c r="B4" s="1" t="s">
        <v>36</v>
      </c>
      <c r="C4" s="1">
        <f>IF(ISBLANK(B4),0,LEN(TRIM(B4))-LEN(SUBSTITUTE(B4," ",""))+1)</f>
        <v>10</v>
      </c>
      <c r="D4" s="1" t="s">
        <v>37</v>
      </c>
      <c r="E4" s="1">
        <f>IF(ISBLANK(D4),0,LEN(TRIM(D4))-LEN(SUBSTITUTE(D4," ",""))+1)</f>
        <v>11</v>
      </c>
      <c r="F4" s="1" t="s">
        <v>38</v>
      </c>
      <c r="G4" s="1">
        <f>IF(ISBLANK(F4),0,LEN(TRIM(F4))-LEN(SUBSTITUTE(F4," ",""))+1)</f>
        <v>26</v>
      </c>
      <c r="H4" s="1" t="s">
        <v>7</v>
      </c>
      <c r="I4" s="1">
        <f>IF(ISBLANK(H4),0,LEN(TRIM(H4))-LEN(SUBSTITUTE(H4," ",""))+1)</f>
        <v>19</v>
      </c>
      <c r="J4" s="1" t="s">
        <v>8</v>
      </c>
      <c r="K4" s="1">
        <f>IF(ISBLANK(J4),0,LEN(TRIM(J4))-LEN(SUBSTITUTE(J4," ",""))+1)</f>
        <v>3</v>
      </c>
      <c r="L4">
        <f>SUM(C4,E4,G4,I4,K4)</f>
        <v>69</v>
      </c>
    </row>
    <row r="5" spans="1:12" ht="52.5" thickBot="1" x14ac:dyDescent="0.3">
      <c r="A5" s="2" t="s">
        <v>11</v>
      </c>
      <c r="B5" s="1" t="s">
        <v>39</v>
      </c>
      <c r="C5" s="1">
        <f t="shared" ref="C5:C25" si="4">IF(ISBLANK(B5),0,LEN(TRIM(B5))-LEN(SUBSTITUTE(B5," ",""))+1)</f>
        <v>4</v>
      </c>
      <c r="D5" s="1" t="s">
        <v>40</v>
      </c>
      <c r="E5" s="1">
        <f t="shared" ref="E5:G25" si="5">IF(ISBLANK(D5),0,LEN(TRIM(D5))-LEN(SUBSTITUTE(D5," ",""))+1)</f>
        <v>10</v>
      </c>
      <c r="F5" s="1" t="s">
        <v>41</v>
      </c>
      <c r="G5" s="1">
        <f t="shared" si="5"/>
        <v>32</v>
      </c>
      <c r="H5" s="1" t="s">
        <v>42</v>
      </c>
      <c r="I5" s="1">
        <f t="shared" ref="I5" si="6">IF(ISBLANK(H5),0,LEN(TRIM(H5))-LEN(SUBSTITUTE(H5," ",""))+1)</f>
        <v>19</v>
      </c>
      <c r="J5" s="1" t="s">
        <v>43</v>
      </c>
      <c r="K5" s="1">
        <f t="shared" ref="K5" si="7">IF(ISBLANK(J5),0,LEN(TRIM(J5))-LEN(SUBSTITUTE(J5," ",""))+1)</f>
        <v>4</v>
      </c>
      <c r="L5">
        <f t="shared" ref="L5:L25" si="8">SUM(C5,E5,G5,I5,K5)</f>
        <v>69</v>
      </c>
    </row>
    <row r="6" spans="1:12" ht="129" thickBot="1" x14ac:dyDescent="0.3">
      <c r="A6" s="2" t="s">
        <v>12</v>
      </c>
      <c r="B6" s="1" t="s">
        <v>44</v>
      </c>
      <c r="C6" s="1">
        <f t="shared" si="4"/>
        <v>28</v>
      </c>
      <c r="D6" s="1" t="s">
        <v>45</v>
      </c>
      <c r="E6" s="1">
        <f t="shared" si="5"/>
        <v>39</v>
      </c>
      <c r="F6" s="1" t="s">
        <v>46</v>
      </c>
      <c r="G6" s="1">
        <f t="shared" si="5"/>
        <v>81</v>
      </c>
      <c r="H6" s="1" t="s">
        <v>47</v>
      </c>
      <c r="I6" s="1">
        <f t="shared" ref="I6" si="9">IF(ISBLANK(H6),0,LEN(TRIM(H6))-LEN(SUBSTITUTE(H6," ",""))+1)</f>
        <v>56</v>
      </c>
      <c r="J6" s="1" t="s">
        <v>48</v>
      </c>
      <c r="K6" s="1">
        <f t="shared" ref="K6" si="10">IF(ISBLANK(J6),0,LEN(TRIM(J6))-LEN(SUBSTITUTE(J6," ",""))+1)</f>
        <v>15</v>
      </c>
      <c r="L6">
        <f t="shared" si="8"/>
        <v>219</v>
      </c>
    </row>
    <row r="7" spans="1:12" ht="39.75" thickBot="1" x14ac:dyDescent="0.3">
      <c r="A7" s="2" t="s">
        <v>13</v>
      </c>
      <c r="B7" s="1" t="s">
        <v>49</v>
      </c>
      <c r="C7" s="1">
        <f t="shared" si="4"/>
        <v>14</v>
      </c>
      <c r="D7" s="1" t="s">
        <v>50</v>
      </c>
      <c r="E7" s="1">
        <f t="shared" si="5"/>
        <v>10</v>
      </c>
      <c r="F7" s="1" t="s">
        <v>51</v>
      </c>
      <c r="G7" s="1">
        <f t="shared" si="5"/>
        <v>40</v>
      </c>
      <c r="H7" s="1" t="s">
        <v>52</v>
      </c>
      <c r="I7" s="1">
        <f t="shared" ref="I7" si="11">IF(ISBLANK(H7),0,LEN(TRIM(H7))-LEN(SUBSTITUTE(H7," ",""))+1)</f>
        <v>16</v>
      </c>
      <c r="J7" s="1" t="s">
        <v>53</v>
      </c>
      <c r="K7" s="1">
        <f t="shared" ref="K7" si="12">IF(ISBLANK(J7),0,LEN(TRIM(J7))-LEN(SUBSTITUTE(J7," ",""))+1)</f>
        <v>6</v>
      </c>
      <c r="L7">
        <f t="shared" si="8"/>
        <v>86</v>
      </c>
    </row>
    <row r="8" spans="1:12" ht="154.5" thickBot="1" x14ac:dyDescent="0.3">
      <c r="A8" s="2" t="s">
        <v>14</v>
      </c>
      <c r="B8" s="1" t="s">
        <v>54</v>
      </c>
      <c r="C8" s="1">
        <f t="shared" si="4"/>
        <v>70</v>
      </c>
      <c r="D8" s="1" t="s">
        <v>55</v>
      </c>
      <c r="E8" s="1">
        <f t="shared" si="5"/>
        <v>18</v>
      </c>
      <c r="F8" s="1" t="s">
        <v>56</v>
      </c>
      <c r="G8" s="1">
        <f t="shared" si="5"/>
        <v>17</v>
      </c>
      <c r="H8" s="1" t="s">
        <v>57</v>
      </c>
      <c r="I8" s="1">
        <f t="shared" ref="I8" si="13">IF(ISBLANK(H8),0,LEN(TRIM(H8))-LEN(SUBSTITUTE(H8," ",""))+1)</f>
        <v>6</v>
      </c>
      <c r="J8" s="1" t="s">
        <v>58</v>
      </c>
      <c r="K8" s="1">
        <f t="shared" ref="K8" si="14">IF(ISBLANK(J8),0,LEN(TRIM(J8))-LEN(SUBSTITUTE(J8," ",""))+1)</f>
        <v>4</v>
      </c>
      <c r="L8">
        <f t="shared" si="8"/>
        <v>115</v>
      </c>
    </row>
    <row r="9" spans="1:12" ht="167.25" thickBot="1" x14ac:dyDescent="0.3">
      <c r="A9" s="2" t="s">
        <v>15</v>
      </c>
      <c r="B9" s="1" t="s">
        <v>59</v>
      </c>
      <c r="C9" s="1">
        <f t="shared" si="4"/>
        <v>30</v>
      </c>
      <c r="D9" s="1" t="s">
        <v>60</v>
      </c>
      <c r="E9" s="1">
        <f t="shared" si="5"/>
        <v>45</v>
      </c>
      <c r="F9" s="1" t="s">
        <v>61</v>
      </c>
      <c r="G9" s="1">
        <f t="shared" si="5"/>
        <v>117</v>
      </c>
      <c r="H9" s="1" t="s">
        <v>62</v>
      </c>
      <c r="I9" s="1">
        <f t="shared" ref="I9" si="15">IF(ISBLANK(H9),0,LEN(TRIM(H9))-LEN(SUBSTITUTE(H9," ",""))+1)</f>
        <v>77</v>
      </c>
      <c r="J9" s="1"/>
      <c r="K9" s="1">
        <f t="shared" ref="K9" si="16">IF(ISBLANK(J9),0,LEN(TRIM(J9))-LEN(SUBSTITUTE(J9," ",""))+1)</f>
        <v>0</v>
      </c>
      <c r="L9">
        <f t="shared" si="8"/>
        <v>269</v>
      </c>
    </row>
    <row r="10" spans="1:12" ht="52.5" thickBot="1" x14ac:dyDescent="0.3">
      <c r="A10" s="2" t="s">
        <v>16</v>
      </c>
      <c r="B10" s="1" t="s">
        <v>63</v>
      </c>
      <c r="C10" s="1">
        <f t="shared" si="4"/>
        <v>13</v>
      </c>
      <c r="D10" s="1" t="s">
        <v>64</v>
      </c>
      <c r="E10" s="1">
        <f t="shared" si="5"/>
        <v>16</v>
      </c>
      <c r="F10" s="1" t="s">
        <v>65</v>
      </c>
      <c r="G10" s="1">
        <f t="shared" si="5"/>
        <v>37</v>
      </c>
      <c r="H10" s="1" t="s">
        <v>66</v>
      </c>
      <c r="I10" s="1">
        <f t="shared" ref="I10" si="17">IF(ISBLANK(H10),0,LEN(TRIM(H10))-LEN(SUBSTITUTE(H10," ",""))+1)</f>
        <v>33</v>
      </c>
      <c r="J10" s="1" t="s">
        <v>67</v>
      </c>
      <c r="K10" s="1">
        <f t="shared" ref="K10" si="18">IF(ISBLANK(J10),0,LEN(TRIM(J10))-LEN(SUBSTITUTE(J10," ",""))+1)</f>
        <v>15</v>
      </c>
      <c r="L10">
        <f t="shared" si="8"/>
        <v>114</v>
      </c>
    </row>
    <row r="11" spans="1:12" ht="90.75" thickBot="1" x14ac:dyDescent="0.3">
      <c r="A11" s="2" t="s">
        <v>17</v>
      </c>
      <c r="B11" s="1" t="s">
        <v>68</v>
      </c>
      <c r="C11" s="1">
        <f t="shared" si="4"/>
        <v>11</v>
      </c>
      <c r="D11" s="1" t="s">
        <v>69</v>
      </c>
      <c r="E11" s="1">
        <f t="shared" si="5"/>
        <v>23</v>
      </c>
      <c r="F11" s="1" t="s">
        <v>70</v>
      </c>
      <c r="G11" s="1">
        <f t="shared" si="5"/>
        <v>71</v>
      </c>
      <c r="H11" s="1" t="s">
        <v>71</v>
      </c>
      <c r="I11" s="1">
        <f t="shared" ref="I11" si="19">IF(ISBLANK(H11),0,LEN(TRIM(H11))-LEN(SUBSTITUTE(H11," ",""))+1)</f>
        <v>49</v>
      </c>
      <c r="J11" s="1" t="s">
        <v>72</v>
      </c>
      <c r="K11" s="1">
        <f t="shared" ref="K11" si="20">IF(ISBLANK(J11),0,LEN(TRIM(J11))-LEN(SUBSTITUTE(J11," ",""))+1)</f>
        <v>4</v>
      </c>
      <c r="L11">
        <f t="shared" si="8"/>
        <v>158</v>
      </c>
    </row>
    <row r="12" spans="1:12" ht="154.5" thickBot="1" x14ac:dyDescent="0.3">
      <c r="A12" s="4" t="s">
        <v>18</v>
      </c>
      <c r="B12" s="1" t="s">
        <v>73</v>
      </c>
      <c r="C12" s="1">
        <f t="shared" si="4"/>
        <v>6</v>
      </c>
      <c r="D12" s="1" t="s">
        <v>74</v>
      </c>
      <c r="E12" s="1">
        <f t="shared" si="5"/>
        <v>24</v>
      </c>
      <c r="F12" s="1" t="s">
        <v>75</v>
      </c>
      <c r="G12" s="1">
        <f t="shared" si="5"/>
        <v>16</v>
      </c>
      <c r="H12" s="1" t="s">
        <v>76</v>
      </c>
      <c r="I12" s="1">
        <f t="shared" ref="I12" si="21">IF(ISBLANK(H12),0,LEN(TRIM(H12))-LEN(SUBSTITUTE(H12," ",""))+1)</f>
        <v>8</v>
      </c>
      <c r="J12" s="1" t="s">
        <v>77</v>
      </c>
      <c r="K12" s="1">
        <f t="shared" ref="K12" si="22">IF(ISBLANK(J12),0,LEN(TRIM(J12))-LEN(SUBSTITUTE(J12," ",""))+1)</f>
        <v>65</v>
      </c>
      <c r="L12">
        <f t="shared" si="8"/>
        <v>119</v>
      </c>
    </row>
    <row r="13" spans="1:12" ht="129" thickBot="1" x14ac:dyDescent="0.3">
      <c r="A13" s="2" t="s">
        <v>19</v>
      </c>
      <c r="B13" s="1" t="s">
        <v>78</v>
      </c>
      <c r="C13" s="1">
        <f t="shared" si="4"/>
        <v>43</v>
      </c>
      <c r="D13" s="1" t="s">
        <v>79</v>
      </c>
      <c r="E13" s="1">
        <f t="shared" si="5"/>
        <v>60</v>
      </c>
      <c r="F13" s="1" t="s">
        <v>80</v>
      </c>
      <c r="G13" s="1">
        <f t="shared" si="5"/>
        <v>105</v>
      </c>
      <c r="H13" s="1" t="s">
        <v>81</v>
      </c>
      <c r="I13" s="1">
        <f t="shared" ref="I13" si="23">IF(ISBLANK(H13),0,LEN(TRIM(H13))-LEN(SUBSTITUTE(H13," ",""))+1)</f>
        <v>19</v>
      </c>
      <c r="J13" s="1"/>
      <c r="K13" s="1">
        <f t="shared" ref="K13" si="24">IF(ISBLANK(J13),0,LEN(TRIM(J13))-LEN(SUBSTITUTE(J13," ",""))+1)</f>
        <v>0</v>
      </c>
      <c r="L13">
        <f t="shared" si="8"/>
        <v>227</v>
      </c>
    </row>
    <row r="14" spans="1:12" ht="78" thickBot="1" x14ac:dyDescent="0.3">
      <c r="A14" s="2" t="s">
        <v>20</v>
      </c>
      <c r="B14" s="1" t="s">
        <v>82</v>
      </c>
      <c r="C14" s="1">
        <f t="shared" si="4"/>
        <v>21</v>
      </c>
      <c r="D14" s="1" t="s">
        <v>83</v>
      </c>
      <c r="E14" s="1">
        <f t="shared" si="5"/>
        <v>30</v>
      </c>
      <c r="F14" s="1" t="s">
        <v>84</v>
      </c>
      <c r="G14" s="1">
        <f t="shared" si="5"/>
        <v>40</v>
      </c>
      <c r="H14" s="1" t="s">
        <v>85</v>
      </c>
      <c r="I14" s="1">
        <f t="shared" ref="I14" si="25">IF(ISBLANK(H14),0,LEN(TRIM(H14))-LEN(SUBSTITUTE(H14," ",""))+1)</f>
        <v>61</v>
      </c>
      <c r="J14" s="1"/>
      <c r="K14" s="1">
        <f t="shared" ref="K14" si="26">IF(ISBLANK(J14),0,LEN(TRIM(J14))-LEN(SUBSTITUTE(J14," ",""))+1)</f>
        <v>0</v>
      </c>
      <c r="L14">
        <f t="shared" si="8"/>
        <v>152</v>
      </c>
    </row>
    <row r="15" spans="1:12" ht="78" thickBot="1" x14ac:dyDescent="0.3">
      <c r="A15" s="2" t="s">
        <v>21</v>
      </c>
      <c r="B15" s="1" t="s">
        <v>86</v>
      </c>
      <c r="C15" s="1">
        <f t="shared" si="4"/>
        <v>32</v>
      </c>
      <c r="D15" s="1" t="s">
        <v>87</v>
      </c>
      <c r="E15" s="1">
        <f t="shared" si="5"/>
        <v>18</v>
      </c>
      <c r="F15" s="1" t="s">
        <v>88</v>
      </c>
      <c r="G15" s="1">
        <f t="shared" si="5"/>
        <v>54</v>
      </c>
      <c r="H15" s="1" t="s">
        <v>89</v>
      </c>
      <c r="I15" s="1">
        <f t="shared" ref="I15" si="27">IF(ISBLANK(H15),0,LEN(TRIM(H15))-LEN(SUBSTITUTE(H15," ",""))+1)</f>
        <v>33</v>
      </c>
      <c r="J15" s="1"/>
      <c r="K15" s="1">
        <f t="shared" ref="K15" si="28">IF(ISBLANK(J15),0,LEN(TRIM(J15))-LEN(SUBSTITUTE(J15," ",""))+1)</f>
        <v>0</v>
      </c>
      <c r="L15">
        <f t="shared" si="8"/>
        <v>137</v>
      </c>
    </row>
    <row r="16" spans="1:12" ht="52.5" thickBot="1" x14ac:dyDescent="0.3">
      <c r="A16" s="9" t="s">
        <v>22</v>
      </c>
      <c r="B16" s="1" t="s">
        <v>90</v>
      </c>
      <c r="C16" s="1">
        <f t="shared" si="4"/>
        <v>10</v>
      </c>
      <c r="D16" s="1" t="s">
        <v>91</v>
      </c>
      <c r="E16" s="1">
        <f t="shared" si="5"/>
        <v>28</v>
      </c>
      <c r="F16" s="1" t="s">
        <v>92</v>
      </c>
      <c r="G16" s="1">
        <f t="shared" si="5"/>
        <v>26</v>
      </c>
      <c r="H16" s="1" t="s">
        <v>93</v>
      </c>
      <c r="I16" s="1">
        <f t="shared" ref="I16" si="29">IF(ISBLANK(H16),0,LEN(TRIM(H16))-LEN(SUBSTITUTE(H16," ",""))+1)</f>
        <v>31</v>
      </c>
      <c r="J16" s="1"/>
      <c r="K16" s="1">
        <f t="shared" ref="K16" si="30">IF(ISBLANK(J16),0,LEN(TRIM(J16))-LEN(SUBSTITUTE(J16," ",""))+1)</f>
        <v>0</v>
      </c>
      <c r="L16">
        <f t="shared" si="8"/>
        <v>95</v>
      </c>
    </row>
    <row r="17" spans="1:12" ht="231" thickBot="1" x14ac:dyDescent="0.3">
      <c r="A17" s="2" t="s">
        <v>23</v>
      </c>
      <c r="B17" s="1" t="s">
        <v>94</v>
      </c>
      <c r="C17" s="1">
        <f t="shared" si="4"/>
        <v>112</v>
      </c>
      <c r="D17" s="1" t="s">
        <v>95</v>
      </c>
      <c r="E17" s="1">
        <f t="shared" si="5"/>
        <v>108</v>
      </c>
      <c r="F17" s="1" t="s">
        <v>96</v>
      </c>
      <c r="G17" s="1">
        <f t="shared" si="5"/>
        <v>49</v>
      </c>
      <c r="H17" s="1" t="s">
        <v>97</v>
      </c>
      <c r="I17" s="1">
        <f t="shared" ref="I17" si="31">IF(ISBLANK(H17),0,LEN(TRIM(H17))-LEN(SUBSTITUTE(H17," ",""))+1)</f>
        <v>93</v>
      </c>
      <c r="J17" s="1" t="s">
        <v>98</v>
      </c>
      <c r="K17" s="1">
        <f t="shared" ref="K17" si="32">IF(ISBLANK(J17),0,LEN(TRIM(J17))-LEN(SUBSTITUTE(J17," ",""))+1)</f>
        <v>30</v>
      </c>
      <c r="L17">
        <f t="shared" si="8"/>
        <v>392</v>
      </c>
    </row>
    <row r="18" spans="1:12" ht="65.25" thickBot="1" x14ac:dyDescent="0.3">
      <c r="A18" s="4" t="s">
        <v>24</v>
      </c>
      <c r="B18" s="1" t="s">
        <v>99</v>
      </c>
      <c r="C18" s="1">
        <f t="shared" si="4"/>
        <v>26</v>
      </c>
      <c r="D18" s="1" t="s">
        <v>100</v>
      </c>
      <c r="E18" s="1">
        <f t="shared" si="5"/>
        <v>27</v>
      </c>
      <c r="F18" s="1" t="s">
        <v>101</v>
      </c>
      <c r="G18" s="1">
        <f t="shared" si="5"/>
        <v>25</v>
      </c>
      <c r="H18" s="1" t="s">
        <v>102</v>
      </c>
      <c r="I18" s="1">
        <f t="shared" ref="I18" si="33">IF(ISBLANK(H18),0,LEN(TRIM(H18))-LEN(SUBSTITUTE(H18," ",""))+1)</f>
        <v>19</v>
      </c>
      <c r="J18" s="1"/>
      <c r="K18" s="1">
        <f t="shared" ref="K18" si="34">IF(ISBLANK(J18),0,LEN(TRIM(J18))-LEN(SUBSTITUTE(J18," ",""))+1)</f>
        <v>0</v>
      </c>
      <c r="L18">
        <f t="shared" si="8"/>
        <v>97</v>
      </c>
    </row>
    <row r="19" spans="1:12" ht="65.25" thickBot="1" x14ac:dyDescent="0.3">
      <c r="A19" s="4" t="s">
        <v>25</v>
      </c>
      <c r="B19" s="1" t="s">
        <v>103</v>
      </c>
      <c r="C19" s="1">
        <f t="shared" si="4"/>
        <v>18</v>
      </c>
      <c r="D19" s="1" t="s">
        <v>104</v>
      </c>
      <c r="E19" s="1">
        <f t="shared" si="5"/>
        <v>9</v>
      </c>
      <c r="F19" s="1" t="s">
        <v>105</v>
      </c>
      <c r="G19" s="1">
        <f t="shared" si="5"/>
        <v>39</v>
      </c>
      <c r="H19" s="1" t="s">
        <v>106</v>
      </c>
      <c r="I19" s="1">
        <f t="shared" ref="I19" si="35">IF(ISBLANK(H19),0,LEN(TRIM(H19))-LEN(SUBSTITUTE(H19," ",""))+1)</f>
        <v>27</v>
      </c>
      <c r="J19" s="1" t="s">
        <v>107</v>
      </c>
      <c r="K19" s="1">
        <f t="shared" ref="K19" si="36">IF(ISBLANK(J19),0,LEN(TRIM(J19))-LEN(SUBSTITUTE(J19," ",""))+1)</f>
        <v>18</v>
      </c>
      <c r="L19">
        <f t="shared" si="8"/>
        <v>111</v>
      </c>
    </row>
    <row r="20" spans="1:12" ht="167.25" thickBot="1" x14ac:dyDescent="0.3">
      <c r="A20" s="4" t="s">
        <v>26</v>
      </c>
      <c r="B20" s="1" t="s">
        <v>108</v>
      </c>
      <c r="C20" s="1">
        <f t="shared" si="4"/>
        <v>61</v>
      </c>
      <c r="D20" s="1" t="s">
        <v>109</v>
      </c>
      <c r="E20" s="1">
        <f t="shared" si="5"/>
        <v>45</v>
      </c>
      <c r="F20" s="1" t="s">
        <v>110</v>
      </c>
      <c r="G20" s="1">
        <f t="shared" si="5"/>
        <v>155</v>
      </c>
      <c r="H20" s="1" t="s">
        <v>111</v>
      </c>
      <c r="I20" s="1">
        <f t="shared" ref="I20" si="37">IF(ISBLANK(H20),0,LEN(TRIM(H20))-LEN(SUBSTITUTE(H20," ",""))+1)</f>
        <v>69</v>
      </c>
      <c r="J20" s="1"/>
      <c r="K20" s="1">
        <f t="shared" ref="K20" si="38">IF(ISBLANK(J20),0,LEN(TRIM(J20))-LEN(SUBSTITUTE(J20," ",""))+1)</f>
        <v>0</v>
      </c>
      <c r="L20">
        <f t="shared" si="8"/>
        <v>330</v>
      </c>
    </row>
    <row r="21" spans="1:12" ht="90.75" thickBot="1" x14ac:dyDescent="0.3">
      <c r="A21" s="2" t="s">
        <v>27</v>
      </c>
      <c r="B21" s="1" t="s">
        <v>112</v>
      </c>
      <c r="C21" s="1">
        <f t="shared" si="4"/>
        <v>45</v>
      </c>
      <c r="D21" s="1" t="s">
        <v>113</v>
      </c>
      <c r="E21" s="1">
        <f t="shared" si="5"/>
        <v>10</v>
      </c>
      <c r="F21" s="1" t="s">
        <v>114</v>
      </c>
      <c r="G21" s="1">
        <f t="shared" si="5"/>
        <v>41</v>
      </c>
      <c r="H21" s="1" t="s">
        <v>115</v>
      </c>
      <c r="I21" s="1">
        <f t="shared" ref="I21" si="39">IF(ISBLANK(H21),0,LEN(TRIM(H21))-LEN(SUBSTITUTE(H21," ",""))+1)</f>
        <v>25</v>
      </c>
      <c r="J21" s="1"/>
      <c r="K21" s="1">
        <f t="shared" ref="K21" si="40">IF(ISBLANK(J21),0,LEN(TRIM(J21))-LEN(SUBSTITUTE(J21," ",""))+1)</f>
        <v>0</v>
      </c>
      <c r="L21">
        <f t="shared" si="8"/>
        <v>121</v>
      </c>
    </row>
    <row r="22" spans="1:12" ht="116.25" thickBot="1" x14ac:dyDescent="0.3">
      <c r="A22" s="2" t="s">
        <v>28</v>
      </c>
      <c r="B22" s="1" t="s">
        <v>116</v>
      </c>
      <c r="C22" s="1">
        <f t="shared" si="4"/>
        <v>38</v>
      </c>
      <c r="D22" s="1" t="s">
        <v>117</v>
      </c>
      <c r="E22" s="1">
        <f t="shared" si="5"/>
        <v>22</v>
      </c>
      <c r="F22" s="1" t="s">
        <v>118</v>
      </c>
      <c r="G22" s="1">
        <f t="shared" si="5"/>
        <v>72</v>
      </c>
      <c r="H22" s="1" t="s">
        <v>119</v>
      </c>
      <c r="I22" s="1">
        <f t="shared" ref="I22" si="41">IF(ISBLANK(H22),0,LEN(TRIM(H22))-LEN(SUBSTITUTE(H22," ",""))+1)</f>
        <v>76</v>
      </c>
      <c r="J22" s="1"/>
      <c r="K22" s="1">
        <f t="shared" ref="K22" si="42">IF(ISBLANK(J22),0,LEN(TRIM(J22))-LEN(SUBSTITUTE(J22," ",""))+1)</f>
        <v>0</v>
      </c>
      <c r="L22">
        <f t="shared" si="8"/>
        <v>208</v>
      </c>
    </row>
    <row r="23" spans="1:12" ht="65.25" thickBot="1" x14ac:dyDescent="0.3">
      <c r="A23" s="2" t="s">
        <v>29</v>
      </c>
      <c r="B23" s="1" t="s">
        <v>120</v>
      </c>
      <c r="C23" s="1">
        <f t="shared" si="4"/>
        <v>8</v>
      </c>
      <c r="D23" s="1" t="s">
        <v>121</v>
      </c>
      <c r="E23" s="1">
        <f t="shared" si="5"/>
        <v>11</v>
      </c>
      <c r="F23" s="1" t="s">
        <v>122</v>
      </c>
      <c r="G23" s="1">
        <f t="shared" si="5"/>
        <v>28</v>
      </c>
      <c r="H23" s="1" t="s">
        <v>123</v>
      </c>
      <c r="I23" s="1">
        <f t="shared" ref="I23" si="43">IF(ISBLANK(H23),0,LEN(TRIM(H23))-LEN(SUBSTITUTE(H23," ",""))+1)</f>
        <v>25</v>
      </c>
      <c r="J23" s="1"/>
      <c r="K23" s="1">
        <f t="shared" ref="K23" si="44">IF(ISBLANK(J23),0,LEN(TRIM(J23))-LEN(SUBSTITUTE(J23," ",""))+1)</f>
        <v>0</v>
      </c>
      <c r="L23">
        <f t="shared" si="8"/>
        <v>72</v>
      </c>
    </row>
    <row r="24" spans="1:12" ht="90.75" thickBot="1" x14ac:dyDescent="0.3">
      <c r="A24" s="2" t="s">
        <v>30</v>
      </c>
      <c r="B24" s="1"/>
      <c r="C24" s="1">
        <f t="shared" si="4"/>
        <v>0</v>
      </c>
      <c r="D24" s="1" t="s">
        <v>124</v>
      </c>
      <c r="E24" s="1">
        <f t="shared" si="5"/>
        <v>32</v>
      </c>
      <c r="F24" s="1" t="s">
        <v>125</v>
      </c>
      <c r="G24" s="1">
        <f t="shared" si="5"/>
        <v>69</v>
      </c>
      <c r="H24" s="1" t="s">
        <v>126</v>
      </c>
      <c r="I24" s="1">
        <f t="shared" ref="I24" si="45">IF(ISBLANK(H24),0,LEN(TRIM(H24))-LEN(SUBSTITUTE(H24," ",""))+1)</f>
        <v>31</v>
      </c>
      <c r="J24" s="1"/>
      <c r="K24" s="1">
        <f t="shared" ref="K24" si="46">IF(ISBLANK(J24),0,LEN(TRIM(J24))-LEN(SUBSTITUTE(J24," ",""))+1)</f>
        <v>0</v>
      </c>
      <c r="L24">
        <f t="shared" si="8"/>
        <v>132</v>
      </c>
    </row>
    <row r="25" spans="1:12" ht="231" thickBot="1" x14ac:dyDescent="0.3">
      <c r="A25" s="4" t="s">
        <v>31</v>
      </c>
      <c r="B25" s="1" t="s">
        <v>127</v>
      </c>
      <c r="C25" s="1">
        <f t="shared" si="4"/>
        <v>8</v>
      </c>
      <c r="D25" s="1" t="s">
        <v>128</v>
      </c>
      <c r="E25" s="1">
        <f t="shared" si="5"/>
        <v>15</v>
      </c>
      <c r="F25" s="1" t="s">
        <v>129</v>
      </c>
      <c r="G25" s="1">
        <f t="shared" si="5"/>
        <v>17</v>
      </c>
      <c r="H25" s="1" t="s">
        <v>130</v>
      </c>
      <c r="I25" s="1">
        <f t="shared" ref="I25" si="47">IF(ISBLANK(H25),0,LEN(TRIM(H25))-LEN(SUBSTITUTE(H25," ",""))+1)</f>
        <v>17</v>
      </c>
      <c r="J25" s="1" t="s">
        <v>131</v>
      </c>
      <c r="K25" s="1">
        <f t="shared" ref="K25" si="48">IF(ISBLANK(J25),0,LEN(TRIM(J25))-LEN(SUBSTITUTE(J25," ",""))+1)</f>
        <v>84</v>
      </c>
      <c r="L25">
        <f t="shared" si="8"/>
        <v>141</v>
      </c>
    </row>
    <row r="26" spans="1:12" x14ac:dyDescent="0.25">
      <c r="C26" s="6">
        <f>AVERAGE(C2:C25)</f>
        <v>31.291666666666668</v>
      </c>
      <c r="E26" s="6">
        <f>AVERAGE(E2:E25)</f>
        <v>31.833333333333332</v>
      </c>
      <c r="G26" s="6">
        <f>AVERAGE(G2:G25)</f>
        <v>52.833333333333336</v>
      </c>
      <c r="I26" s="6">
        <f>AVERAGE(I2:I25)</f>
        <v>39.875</v>
      </c>
      <c r="K26" s="6">
        <f>AVERAGE(K2:K25)</f>
        <v>10.458333333333334</v>
      </c>
      <c r="L26" s="6">
        <f>AVERAGE(L2:L25)</f>
        <v>166.29166666666666</v>
      </c>
    </row>
    <row r="27" spans="1:12" x14ac:dyDescent="0.25">
      <c r="C27" s="6">
        <f>_xlfn.STDEV.S(C2:C25)</f>
        <v>32.559616447194301</v>
      </c>
      <c r="E27" s="6">
        <f>_xlfn.STDEV.S(E2:E25)</f>
        <v>29.267383042303724</v>
      </c>
      <c r="G27" s="6">
        <f>_xlfn.STDEV.S(G2:G25)</f>
        <v>35.756017026833234</v>
      </c>
      <c r="I27" s="6">
        <f>_xlfn.STDEV.S(I2:I25)</f>
        <v>29.303972872069011</v>
      </c>
      <c r="K27" s="6">
        <f>_xlfn.STDEV.S(K2:K25)</f>
        <v>21.297028097767573</v>
      </c>
      <c r="L27" s="6">
        <f>_xlfn.STDEV.S(L2:L25)</f>
        <v>103.98389472566818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opLeftCell="G1" workbookViewId="0">
      <selection activeCell="K4" sqref="K4"/>
    </sheetView>
  </sheetViews>
  <sheetFormatPr defaultRowHeight="15" x14ac:dyDescent="0.25"/>
  <cols>
    <col min="1" max="1" width="4.28515625" bestFit="1" customWidth="1"/>
    <col min="2" max="2" width="50.42578125" customWidth="1"/>
    <col min="4" max="4" width="50.42578125" customWidth="1"/>
    <col min="6" max="6" width="50.42578125" customWidth="1"/>
    <col min="8" max="8" width="66.7109375" customWidth="1"/>
    <col min="10" max="10" width="50.42578125" customWidth="1"/>
    <col min="12" max="12" width="12" bestFit="1" customWidth="1"/>
  </cols>
  <sheetData>
    <row r="1" spans="1:12" ht="39.75" thickBot="1" x14ac:dyDescent="0.3">
      <c r="A1" s="1"/>
      <c r="B1" s="2" t="s">
        <v>142</v>
      </c>
      <c r="C1" s="2" t="s">
        <v>35</v>
      </c>
      <c r="D1" s="2" t="s">
        <v>143</v>
      </c>
      <c r="E1" s="2" t="s">
        <v>1</v>
      </c>
      <c r="F1" s="2" t="s">
        <v>144</v>
      </c>
      <c r="G1" s="2" t="s">
        <v>1</v>
      </c>
      <c r="H1" s="2" t="s">
        <v>145</v>
      </c>
      <c r="I1" s="2" t="s">
        <v>1</v>
      </c>
      <c r="J1" s="2" t="s">
        <v>146</v>
      </c>
      <c r="K1" s="2" t="s">
        <v>1</v>
      </c>
      <c r="L1" s="5" t="s">
        <v>141</v>
      </c>
    </row>
    <row r="2" spans="1:12" ht="90.75" thickBot="1" x14ac:dyDescent="0.3">
      <c r="A2" s="1" t="s">
        <v>6</v>
      </c>
      <c r="B2" s="1" t="s">
        <v>147</v>
      </c>
      <c r="C2" s="1">
        <f>IF(ISBLANK(B2),0,LEN(TRIM(B2))-LEN(SUBSTITUTE(B2," ",""))+1)</f>
        <v>9</v>
      </c>
      <c r="D2" s="1" t="s">
        <v>148</v>
      </c>
      <c r="E2" s="1">
        <f>IF(ISBLANK(D2),0,LEN(TRIM(D2))-LEN(SUBSTITUTE(D2," ",""))+1)</f>
        <v>31</v>
      </c>
      <c r="F2" s="1" t="s">
        <v>149</v>
      </c>
      <c r="G2" s="1">
        <f>IF(ISBLANK(F2),0,LEN(TRIM(F2))-LEN(SUBSTITUTE(F2," ",""))+1)</f>
        <v>36</v>
      </c>
      <c r="H2" s="1" t="s">
        <v>150</v>
      </c>
      <c r="I2" s="1">
        <f>IF(ISBLANK(H2),0,LEN(TRIM(H2))-LEN(SUBSTITUTE(H2," ",""))+1)</f>
        <v>58</v>
      </c>
      <c r="J2" s="1" t="s">
        <v>151</v>
      </c>
      <c r="K2" s="1">
        <f>IF(ISBLANK(J2),0,LEN(TRIM(J2))-LEN(SUBSTITUTE(J2," ",""))+1)</f>
        <v>8</v>
      </c>
      <c r="L2">
        <f>SUM(C2,E2,G2,I2,K2)</f>
        <v>142</v>
      </c>
    </row>
    <row r="3" spans="1:12" ht="192.75" thickBot="1" x14ac:dyDescent="0.3">
      <c r="A3" s="1" t="s">
        <v>9</v>
      </c>
      <c r="B3" s="1" t="s">
        <v>152</v>
      </c>
      <c r="C3" s="1">
        <f t="shared" ref="C3:E26" si="0">IF(ISBLANK(B3),0,LEN(TRIM(B3))-LEN(SUBSTITUTE(B3," ",""))+1)</f>
        <v>53</v>
      </c>
      <c r="D3" s="1" t="s">
        <v>153</v>
      </c>
      <c r="E3" s="1">
        <f t="shared" si="0"/>
        <v>92</v>
      </c>
      <c r="F3" s="1" t="s">
        <v>154</v>
      </c>
      <c r="G3" s="1">
        <f t="shared" ref="G3" si="1">IF(ISBLANK(F3),0,LEN(TRIM(F3))-LEN(SUBSTITUTE(F3," ",""))+1)</f>
        <v>47</v>
      </c>
      <c r="H3" s="1" t="s">
        <v>155</v>
      </c>
      <c r="I3" s="1">
        <f t="shared" ref="I3" si="2">IF(ISBLANK(H3),0,LEN(TRIM(H3))-LEN(SUBSTITUTE(H3," ",""))+1)</f>
        <v>123</v>
      </c>
      <c r="J3" s="1"/>
      <c r="K3" s="1">
        <f t="shared" ref="K3" si="3">IF(ISBLANK(J3),0,LEN(TRIM(J3))-LEN(SUBSTITUTE(J3," ",""))+1)</f>
        <v>0</v>
      </c>
      <c r="L3">
        <f t="shared" ref="L3:L27" si="4">SUM(C3,E3,G3,I3,K3)</f>
        <v>315</v>
      </c>
    </row>
    <row r="4" spans="1:12" ht="141.75" thickBot="1" x14ac:dyDescent="0.3">
      <c r="A4" s="1" t="s">
        <v>32</v>
      </c>
      <c r="B4" s="1" t="s">
        <v>156</v>
      </c>
      <c r="C4" s="1">
        <f t="shared" si="0"/>
        <v>23</v>
      </c>
      <c r="D4" s="1" t="s">
        <v>157</v>
      </c>
      <c r="E4" s="1">
        <f t="shared" si="0"/>
        <v>72</v>
      </c>
      <c r="F4" s="1" t="s">
        <v>158</v>
      </c>
      <c r="G4" s="1">
        <f t="shared" ref="G4" si="5">IF(ISBLANK(F4),0,LEN(TRIM(F4))-LEN(SUBSTITUTE(F4," ",""))+1)</f>
        <v>51</v>
      </c>
      <c r="H4" s="1" t="s">
        <v>159</v>
      </c>
      <c r="I4" s="1">
        <f t="shared" ref="I4" si="6">IF(ISBLANK(H4),0,LEN(TRIM(H4))-LEN(SUBSTITUTE(H4," ",""))+1)</f>
        <v>117</v>
      </c>
      <c r="J4" s="1"/>
      <c r="K4" s="1">
        <f t="shared" ref="K4" si="7">IF(ISBLANK(J4),0,LEN(TRIM(J4))-LEN(SUBSTITUTE(J4," ",""))+1)</f>
        <v>0</v>
      </c>
      <c r="L4">
        <f t="shared" si="4"/>
        <v>263</v>
      </c>
    </row>
    <row r="5" spans="1:12" ht="39.75" thickBot="1" x14ac:dyDescent="0.3">
      <c r="A5" s="1" t="s">
        <v>10</v>
      </c>
      <c r="B5" s="1" t="s">
        <v>160</v>
      </c>
      <c r="C5" s="1">
        <f t="shared" si="0"/>
        <v>10</v>
      </c>
      <c r="D5" s="1" t="s">
        <v>161</v>
      </c>
      <c r="E5" s="1">
        <f t="shared" si="0"/>
        <v>23</v>
      </c>
      <c r="F5" s="1" t="s">
        <v>162</v>
      </c>
      <c r="G5" s="1">
        <f t="shared" ref="G5" si="8">IF(ISBLANK(F5),0,LEN(TRIM(F5))-LEN(SUBSTITUTE(F5," ",""))+1)</f>
        <v>22</v>
      </c>
      <c r="H5" s="1" t="s">
        <v>163</v>
      </c>
      <c r="I5" s="1">
        <f t="shared" ref="I5" si="9">IF(ISBLANK(H5),0,LEN(TRIM(H5))-LEN(SUBSTITUTE(H5," ",""))+1)</f>
        <v>18</v>
      </c>
      <c r="J5" s="1"/>
      <c r="K5" s="1">
        <f t="shared" ref="K5" si="10">IF(ISBLANK(J5),0,LEN(TRIM(J5))-LEN(SUBSTITUTE(J5," ",""))+1)</f>
        <v>0</v>
      </c>
      <c r="L5">
        <f t="shared" si="4"/>
        <v>73</v>
      </c>
    </row>
    <row r="6" spans="1:12" ht="39.75" thickBot="1" x14ac:dyDescent="0.3">
      <c r="A6" s="1" t="s">
        <v>11</v>
      </c>
      <c r="B6" s="1"/>
      <c r="C6" s="1">
        <f t="shared" si="0"/>
        <v>0</v>
      </c>
      <c r="D6" s="1" t="s">
        <v>164</v>
      </c>
      <c r="E6" s="1">
        <f t="shared" si="0"/>
        <v>11</v>
      </c>
      <c r="F6" s="1" t="s">
        <v>165</v>
      </c>
      <c r="G6" s="1">
        <f t="shared" ref="G6" si="11">IF(ISBLANK(F6),0,LEN(TRIM(F6))-LEN(SUBSTITUTE(F6," ",""))+1)</f>
        <v>15</v>
      </c>
      <c r="H6" s="1" t="s">
        <v>166</v>
      </c>
      <c r="I6" s="1">
        <f t="shared" ref="I6" si="12">IF(ISBLANK(H6),0,LEN(TRIM(H6))-LEN(SUBSTITUTE(H6," ",""))+1)</f>
        <v>32</v>
      </c>
      <c r="J6" s="1"/>
      <c r="K6" s="1">
        <f t="shared" ref="K6" si="13">IF(ISBLANK(J6),0,LEN(TRIM(J6))-LEN(SUBSTITUTE(J6," ",""))+1)</f>
        <v>0</v>
      </c>
      <c r="L6">
        <f t="shared" si="4"/>
        <v>58</v>
      </c>
    </row>
    <row r="7" spans="1:12" ht="167.25" thickBot="1" x14ac:dyDescent="0.3">
      <c r="A7" s="1" t="s">
        <v>12</v>
      </c>
      <c r="B7" s="1" t="s">
        <v>167</v>
      </c>
      <c r="C7" s="1">
        <f t="shared" si="0"/>
        <v>36</v>
      </c>
      <c r="D7" s="1" t="s">
        <v>168</v>
      </c>
      <c r="E7" s="1">
        <f t="shared" si="0"/>
        <v>77</v>
      </c>
      <c r="F7" s="1" t="s">
        <v>169</v>
      </c>
      <c r="G7" s="1">
        <f t="shared" ref="G7" si="14">IF(ISBLANK(F7),0,LEN(TRIM(F7))-LEN(SUBSTITUTE(F7," ",""))+1)</f>
        <v>71</v>
      </c>
      <c r="H7" s="1" t="s">
        <v>170</v>
      </c>
      <c r="I7" s="1">
        <f t="shared" ref="I7" si="15">IF(ISBLANK(H7),0,LEN(TRIM(H7))-LEN(SUBSTITUTE(H7," ",""))+1)</f>
        <v>87</v>
      </c>
      <c r="J7" s="1" t="s">
        <v>171</v>
      </c>
      <c r="K7" s="1">
        <f t="shared" ref="K7" si="16">IF(ISBLANK(J7),0,LEN(TRIM(J7))-LEN(SUBSTITUTE(J7," ",""))+1)</f>
        <v>30</v>
      </c>
      <c r="L7">
        <f t="shared" si="4"/>
        <v>301</v>
      </c>
    </row>
    <row r="8" spans="1:12" ht="52.5" thickBot="1" x14ac:dyDescent="0.3">
      <c r="A8" s="1" t="s">
        <v>14</v>
      </c>
      <c r="B8" s="1" t="s">
        <v>172</v>
      </c>
      <c r="C8" s="1">
        <f t="shared" si="0"/>
        <v>8</v>
      </c>
      <c r="D8" s="1" t="s">
        <v>173</v>
      </c>
      <c r="E8" s="1">
        <f t="shared" si="0"/>
        <v>28</v>
      </c>
      <c r="F8" s="1" t="s">
        <v>174</v>
      </c>
      <c r="G8" s="1">
        <f t="shared" ref="G8" si="17">IF(ISBLANK(F8),0,LEN(TRIM(F8))-LEN(SUBSTITUTE(F8," ",""))+1)</f>
        <v>26</v>
      </c>
      <c r="H8" s="1" t="s">
        <v>175</v>
      </c>
      <c r="I8" s="1">
        <f t="shared" ref="I8" si="18">IF(ISBLANK(H8),0,LEN(TRIM(H8))-LEN(SUBSTITUTE(H8," ",""))+1)</f>
        <v>27</v>
      </c>
      <c r="J8" s="1" t="s">
        <v>176</v>
      </c>
      <c r="K8" s="1">
        <f t="shared" ref="K8" si="19">IF(ISBLANK(J8),0,LEN(TRIM(J8))-LEN(SUBSTITUTE(J8," ",""))+1)</f>
        <v>5</v>
      </c>
      <c r="L8">
        <f t="shared" si="4"/>
        <v>94</v>
      </c>
    </row>
    <row r="9" spans="1:12" ht="154.5" thickBot="1" x14ac:dyDescent="0.3">
      <c r="A9" s="1" t="s">
        <v>15</v>
      </c>
      <c r="B9" s="1" t="s">
        <v>177</v>
      </c>
      <c r="C9" s="1">
        <f t="shared" si="0"/>
        <v>13</v>
      </c>
      <c r="D9" s="1" t="s">
        <v>178</v>
      </c>
      <c r="E9" s="1">
        <f t="shared" si="0"/>
        <v>69</v>
      </c>
      <c r="F9" s="1" t="s">
        <v>179</v>
      </c>
      <c r="G9" s="1">
        <f t="shared" ref="G9" si="20">IF(ISBLANK(F9),0,LEN(TRIM(F9))-LEN(SUBSTITUTE(F9," ",""))+1)</f>
        <v>43</v>
      </c>
      <c r="H9" s="1" t="s">
        <v>180</v>
      </c>
      <c r="I9" s="1">
        <f t="shared" ref="I9" si="21">IF(ISBLANK(H9),0,LEN(TRIM(H9))-LEN(SUBSTITUTE(H9," ",""))+1)</f>
        <v>67</v>
      </c>
      <c r="J9" s="1"/>
      <c r="K9" s="1">
        <f t="shared" ref="K9" si="22">IF(ISBLANK(J9),0,LEN(TRIM(J9))-LEN(SUBSTITUTE(J9," ",""))+1)</f>
        <v>0</v>
      </c>
      <c r="L9">
        <f t="shared" si="4"/>
        <v>192</v>
      </c>
    </row>
    <row r="10" spans="1:12" ht="129" thickBot="1" x14ac:dyDescent="0.3">
      <c r="A10" s="1" t="s">
        <v>16</v>
      </c>
      <c r="B10" s="1"/>
      <c r="C10" s="1">
        <f t="shared" si="0"/>
        <v>0</v>
      </c>
      <c r="D10" s="1" t="s">
        <v>181</v>
      </c>
      <c r="E10" s="1">
        <f t="shared" si="0"/>
        <v>74</v>
      </c>
      <c r="F10" s="1" t="s">
        <v>182</v>
      </c>
      <c r="G10" s="1">
        <f t="shared" ref="G10" si="23">IF(ISBLANK(F10),0,LEN(TRIM(F10))-LEN(SUBSTITUTE(F10," ",""))+1)</f>
        <v>36</v>
      </c>
      <c r="H10" s="1" t="s">
        <v>183</v>
      </c>
      <c r="I10" s="1">
        <f t="shared" ref="I10" si="24">IF(ISBLANK(H10),0,LEN(TRIM(H10))-LEN(SUBSTITUTE(H10," ",""))+1)</f>
        <v>45</v>
      </c>
      <c r="J10" s="1" t="s">
        <v>184</v>
      </c>
      <c r="K10" s="1">
        <f t="shared" ref="K10" si="25">IF(ISBLANK(J10),0,LEN(TRIM(J10))-LEN(SUBSTITUTE(J10," ",""))+1)</f>
        <v>26</v>
      </c>
      <c r="L10">
        <f t="shared" si="4"/>
        <v>181</v>
      </c>
    </row>
    <row r="11" spans="1:12" ht="103.5" thickBot="1" x14ac:dyDescent="0.3">
      <c r="A11" s="1" t="s">
        <v>17</v>
      </c>
      <c r="B11" s="1" t="s">
        <v>185</v>
      </c>
      <c r="C11" s="1">
        <f t="shared" si="0"/>
        <v>20</v>
      </c>
      <c r="D11" s="1" t="s">
        <v>186</v>
      </c>
      <c r="E11" s="1">
        <f t="shared" si="0"/>
        <v>44</v>
      </c>
      <c r="F11" s="1" t="s">
        <v>187</v>
      </c>
      <c r="G11" s="1">
        <f t="shared" ref="G11" si="26">IF(ISBLANK(F11),0,LEN(TRIM(F11))-LEN(SUBSTITUTE(F11," ",""))+1)</f>
        <v>13</v>
      </c>
      <c r="H11" s="1" t="s">
        <v>188</v>
      </c>
      <c r="I11" s="1">
        <f t="shared" ref="I11" si="27">IF(ISBLANK(H11),0,LEN(TRIM(H11))-LEN(SUBSTITUTE(H11," ",""))+1)</f>
        <v>36</v>
      </c>
      <c r="J11" s="1" t="s">
        <v>189</v>
      </c>
      <c r="K11" s="1">
        <f t="shared" ref="K11" si="28">IF(ISBLANK(J11),0,LEN(TRIM(J11))-LEN(SUBSTITUTE(J11," ",""))+1)</f>
        <v>13</v>
      </c>
      <c r="L11">
        <f t="shared" si="4"/>
        <v>126</v>
      </c>
    </row>
    <row r="12" spans="1:12" ht="90.75" thickBot="1" x14ac:dyDescent="0.3">
      <c r="A12" s="1" t="s">
        <v>18</v>
      </c>
      <c r="B12" s="1" t="s">
        <v>190</v>
      </c>
      <c r="C12" s="1">
        <f t="shared" si="0"/>
        <v>6</v>
      </c>
      <c r="D12" s="1" t="s">
        <v>191</v>
      </c>
      <c r="E12" s="1">
        <f t="shared" si="0"/>
        <v>38</v>
      </c>
      <c r="F12" s="1" t="s">
        <v>192</v>
      </c>
      <c r="G12" s="1">
        <f t="shared" ref="G12" si="29">IF(ISBLANK(F12),0,LEN(TRIM(F12))-LEN(SUBSTITUTE(F12," ",""))+1)</f>
        <v>14</v>
      </c>
      <c r="H12" s="1" t="s">
        <v>193</v>
      </c>
      <c r="I12" s="1">
        <f t="shared" ref="I12" si="30">IF(ISBLANK(H12),0,LEN(TRIM(H12))-LEN(SUBSTITUTE(H12," ",""))+1)</f>
        <v>69</v>
      </c>
      <c r="J12" s="1"/>
      <c r="K12" s="1">
        <f t="shared" ref="K12" si="31">IF(ISBLANK(J12),0,LEN(TRIM(J12))-LEN(SUBSTITUTE(J12," ",""))+1)</f>
        <v>0</v>
      </c>
      <c r="L12">
        <f t="shared" si="4"/>
        <v>127</v>
      </c>
    </row>
    <row r="13" spans="1:12" ht="141.75" thickBot="1" x14ac:dyDescent="0.3">
      <c r="A13" s="1" t="s">
        <v>19</v>
      </c>
      <c r="B13" s="1" t="s">
        <v>194</v>
      </c>
      <c r="C13" s="1">
        <f t="shared" si="0"/>
        <v>41</v>
      </c>
      <c r="D13" s="1" t="s">
        <v>195</v>
      </c>
      <c r="E13" s="1">
        <f t="shared" si="0"/>
        <v>78</v>
      </c>
      <c r="F13" s="1" t="s">
        <v>196</v>
      </c>
      <c r="G13" s="1">
        <f t="shared" ref="G13" si="32">IF(ISBLANK(F13),0,LEN(TRIM(F13))-LEN(SUBSTITUTE(F13," ",""))+1)</f>
        <v>41</v>
      </c>
      <c r="H13" s="1" t="s">
        <v>197</v>
      </c>
      <c r="I13" s="1">
        <f t="shared" ref="I13" si="33">IF(ISBLANK(H13),0,LEN(TRIM(H13))-LEN(SUBSTITUTE(H13," ",""))+1)</f>
        <v>106</v>
      </c>
      <c r="J13" s="1" t="s">
        <v>198</v>
      </c>
      <c r="K13" s="1">
        <f t="shared" ref="K13" si="34">IF(ISBLANK(J13),0,LEN(TRIM(J13))-LEN(SUBSTITUTE(J13," ",""))+1)</f>
        <v>10</v>
      </c>
      <c r="L13">
        <f t="shared" si="4"/>
        <v>276</v>
      </c>
    </row>
    <row r="14" spans="1:12" ht="65.25" thickBot="1" x14ac:dyDescent="0.3">
      <c r="A14" s="1" t="s">
        <v>33</v>
      </c>
      <c r="B14" s="1"/>
      <c r="C14" s="1">
        <f t="shared" si="0"/>
        <v>0</v>
      </c>
      <c r="D14" s="1" t="s">
        <v>199</v>
      </c>
      <c r="E14" s="1">
        <f t="shared" si="0"/>
        <v>30</v>
      </c>
      <c r="F14" s="1" t="s">
        <v>200</v>
      </c>
      <c r="G14" s="1">
        <f t="shared" ref="G14" si="35">IF(ISBLANK(F14),0,LEN(TRIM(F14))-LEN(SUBSTITUTE(F14," ",""))+1)</f>
        <v>17</v>
      </c>
      <c r="H14" s="1" t="s">
        <v>201</v>
      </c>
      <c r="I14" s="1">
        <f t="shared" ref="I14" si="36">IF(ISBLANK(H14),0,LEN(TRIM(H14))-LEN(SUBSTITUTE(H14," ",""))+1)</f>
        <v>32</v>
      </c>
      <c r="J14" s="1"/>
      <c r="K14" s="1">
        <f t="shared" ref="K14" si="37">IF(ISBLANK(J14),0,LEN(TRIM(J14))-LEN(SUBSTITUTE(J14," ",""))+1)</f>
        <v>0</v>
      </c>
      <c r="L14">
        <f t="shared" si="4"/>
        <v>79</v>
      </c>
    </row>
    <row r="15" spans="1:12" ht="116.25" thickBot="1" x14ac:dyDescent="0.3">
      <c r="A15" s="1" t="s">
        <v>20</v>
      </c>
      <c r="B15" s="1"/>
      <c r="C15" s="1">
        <f t="shared" si="0"/>
        <v>0</v>
      </c>
      <c r="D15" s="1" t="s">
        <v>202</v>
      </c>
      <c r="E15" s="1">
        <f t="shared" si="0"/>
        <v>51</v>
      </c>
      <c r="F15" s="1" t="s">
        <v>203</v>
      </c>
      <c r="G15" s="1">
        <f t="shared" ref="G15" si="38">IF(ISBLANK(F15),0,LEN(TRIM(F15))-LEN(SUBSTITUTE(F15," ",""))+1)</f>
        <v>24</v>
      </c>
      <c r="H15" s="1" t="s">
        <v>204</v>
      </c>
      <c r="I15" s="1">
        <f t="shared" ref="I15" si="39">IF(ISBLANK(H15),0,LEN(TRIM(H15))-LEN(SUBSTITUTE(H15," ",""))+1)</f>
        <v>45</v>
      </c>
      <c r="J15" s="1" t="s">
        <v>205</v>
      </c>
      <c r="K15" s="1">
        <f t="shared" ref="K15" si="40">IF(ISBLANK(J15),0,LEN(TRIM(J15))-LEN(SUBSTITUTE(J15," ",""))+1)</f>
        <v>47</v>
      </c>
      <c r="L15">
        <f t="shared" si="4"/>
        <v>167</v>
      </c>
    </row>
    <row r="16" spans="1:12" ht="129" thickBot="1" x14ac:dyDescent="0.3">
      <c r="A16" s="1" t="s">
        <v>21</v>
      </c>
      <c r="B16" s="1" t="s">
        <v>206</v>
      </c>
      <c r="C16" s="1">
        <f t="shared" si="0"/>
        <v>40</v>
      </c>
      <c r="D16" s="1" t="s">
        <v>207</v>
      </c>
      <c r="E16" s="1">
        <f t="shared" si="0"/>
        <v>61</v>
      </c>
      <c r="F16" s="1" t="s">
        <v>208</v>
      </c>
      <c r="G16" s="1">
        <f t="shared" ref="G16" si="41">IF(ISBLANK(F16),0,LEN(TRIM(F16))-LEN(SUBSTITUTE(F16," ",""))+1)</f>
        <v>18</v>
      </c>
      <c r="H16" s="1" t="s">
        <v>209</v>
      </c>
      <c r="I16" s="1">
        <f t="shared" ref="I16" si="42">IF(ISBLANK(H16),0,LEN(TRIM(H16))-LEN(SUBSTITUTE(H16," ",""))+1)</f>
        <v>72</v>
      </c>
      <c r="J16" s="1"/>
      <c r="K16" s="1">
        <f t="shared" ref="K16" si="43">IF(ISBLANK(J16),0,LEN(TRIM(J16))-LEN(SUBSTITUTE(J16," ",""))+1)</f>
        <v>0</v>
      </c>
      <c r="L16">
        <f t="shared" si="4"/>
        <v>191</v>
      </c>
    </row>
    <row r="17" spans="1:12" ht="129" thickBot="1" x14ac:dyDescent="0.3">
      <c r="A17" s="1" t="s">
        <v>22</v>
      </c>
      <c r="B17" s="1" t="s">
        <v>210</v>
      </c>
      <c r="C17" s="1">
        <f t="shared" si="0"/>
        <v>6</v>
      </c>
      <c r="D17" s="1" t="s">
        <v>211</v>
      </c>
      <c r="E17" s="1">
        <f t="shared" si="0"/>
        <v>44</v>
      </c>
      <c r="F17" s="1" t="s">
        <v>212</v>
      </c>
      <c r="G17" s="1">
        <f t="shared" ref="G17" si="44">IF(ISBLANK(F17),0,LEN(TRIM(F17))-LEN(SUBSTITUTE(F17," ",""))+1)</f>
        <v>52</v>
      </c>
      <c r="H17" s="1" t="s">
        <v>213</v>
      </c>
      <c r="I17" s="1">
        <f t="shared" ref="I17" si="45">IF(ISBLANK(H17),0,LEN(TRIM(H17))-LEN(SUBSTITUTE(H17," ",""))+1)</f>
        <v>70</v>
      </c>
      <c r="J17" s="1" t="s">
        <v>214</v>
      </c>
      <c r="K17" s="1">
        <f t="shared" ref="K17" si="46">IF(ISBLANK(J17),0,LEN(TRIM(J17))-LEN(SUBSTITUTE(J17," ",""))+1)</f>
        <v>5</v>
      </c>
      <c r="L17">
        <f t="shared" si="4"/>
        <v>177</v>
      </c>
    </row>
    <row r="18" spans="1:12" ht="180" thickBot="1" x14ac:dyDescent="0.3">
      <c r="A18" s="1" t="s">
        <v>23</v>
      </c>
      <c r="B18" s="1" t="s">
        <v>215</v>
      </c>
      <c r="C18" s="1">
        <f t="shared" si="0"/>
        <v>55</v>
      </c>
      <c r="D18" s="1" t="s">
        <v>216</v>
      </c>
      <c r="E18" s="1">
        <f t="shared" si="0"/>
        <v>77</v>
      </c>
      <c r="F18" s="1" t="s">
        <v>217</v>
      </c>
      <c r="G18" s="1">
        <f t="shared" ref="G18" si="47">IF(ISBLANK(F18),0,LEN(TRIM(F18))-LEN(SUBSTITUTE(F18," ",""))+1)</f>
        <v>88</v>
      </c>
      <c r="H18" s="1" t="s">
        <v>218</v>
      </c>
      <c r="I18" s="1">
        <f t="shared" ref="I18" si="48">IF(ISBLANK(H18),0,LEN(TRIM(H18))-LEN(SUBSTITUTE(H18," ",""))+1)</f>
        <v>118</v>
      </c>
      <c r="J18" s="1"/>
      <c r="K18" s="1">
        <f t="shared" ref="K18" si="49">IF(ISBLANK(J18),0,LEN(TRIM(J18))-LEN(SUBSTITUTE(J18," ",""))+1)</f>
        <v>0</v>
      </c>
      <c r="L18">
        <f t="shared" si="4"/>
        <v>338</v>
      </c>
    </row>
    <row r="19" spans="1:12" ht="129" thickBot="1" x14ac:dyDescent="0.3">
      <c r="A19" s="1" t="s">
        <v>24</v>
      </c>
      <c r="B19" s="1" t="s">
        <v>219</v>
      </c>
      <c r="C19" s="1">
        <f t="shared" si="0"/>
        <v>34</v>
      </c>
      <c r="D19" s="1" t="s">
        <v>220</v>
      </c>
      <c r="E19" s="1">
        <f t="shared" si="0"/>
        <v>66</v>
      </c>
      <c r="F19" s="1" t="s">
        <v>221</v>
      </c>
      <c r="G19" s="1">
        <f t="shared" ref="G19" si="50">IF(ISBLANK(F19),0,LEN(TRIM(F19))-LEN(SUBSTITUTE(F19," ",""))+1)</f>
        <v>16</v>
      </c>
      <c r="H19" s="1" t="s">
        <v>222</v>
      </c>
      <c r="I19" s="1">
        <f t="shared" ref="I19" si="51">IF(ISBLANK(H19),0,LEN(TRIM(H19))-LEN(SUBSTITUTE(H19," ",""))+1)</f>
        <v>36</v>
      </c>
      <c r="J19" s="1" t="s">
        <v>223</v>
      </c>
      <c r="K19" s="1">
        <f t="shared" ref="K19" si="52">IF(ISBLANK(J19),0,LEN(TRIM(J19))-LEN(SUBSTITUTE(J19," ",""))+1)</f>
        <v>17</v>
      </c>
      <c r="L19">
        <f t="shared" si="4"/>
        <v>169</v>
      </c>
    </row>
    <row r="20" spans="1:12" ht="90.75" thickBot="1" x14ac:dyDescent="0.3">
      <c r="A20" s="1" t="s">
        <v>25</v>
      </c>
      <c r="B20" s="1" t="s">
        <v>224</v>
      </c>
      <c r="C20" s="1">
        <f t="shared" si="0"/>
        <v>13</v>
      </c>
      <c r="D20" s="1" t="s">
        <v>225</v>
      </c>
      <c r="E20" s="1">
        <f t="shared" si="0"/>
        <v>44</v>
      </c>
      <c r="F20" s="1" t="s">
        <v>226</v>
      </c>
      <c r="G20" s="1">
        <f t="shared" ref="G20" si="53">IF(ISBLANK(F20),0,LEN(TRIM(F20))-LEN(SUBSTITUTE(F20," ",""))+1)</f>
        <v>16</v>
      </c>
      <c r="H20" s="1" t="s">
        <v>227</v>
      </c>
      <c r="I20" s="1">
        <f t="shared" ref="I20" si="54">IF(ISBLANK(H20),0,LEN(TRIM(H20))-LEN(SUBSTITUTE(H20," ",""))+1)</f>
        <v>58</v>
      </c>
      <c r="J20" s="1" t="s">
        <v>228</v>
      </c>
      <c r="K20" s="1">
        <f t="shared" ref="K20" si="55">IF(ISBLANK(J20),0,LEN(TRIM(J20))-LEN(SUBSTITUTE(J20," ",""))+1)</f>
        <v>39</v>
      </c>
      <c r="L20">
        <f t="shared" si="4"/>
        <v>170</v>
      </c>
    </row>
    <row r="21" spans="1:12" ht="167.25" thickBot="1" x14ac:dyDescent="0.3">
      <c r="A21" s="1" t="s">
        <v>26</v>
      </c>
      <c r="B21" s="1" t="s">
        <v>229</v>
      </c>
      <c r="C21" s="1">
        <f t="shared" si="0"/>
        <v>17</v>
      </c>
      <c r="D21" s="1" t="s">
        <v>230</v>
      </c>
      <c r="E21" s="1">
        <f t="shared" si="0"/>
        <v>92</v>
      </c>
      <c r="F21" s="1" t="s">
        <v>231</v>
      </c>
      <c r="G21" s="1">
        <f t="shared" ref="G21" si="56">IF(ISBLANK(F21),0,LEN(TRIM(F21))-LEN(SUBSTITUTE(F21," ",""))+1)</f>
        <v>31</v>
      </c>
      <c r="H21" s="1" t="s">
        <v>232</v>
      </c>
      <c r="I21" s="1">
        <f t="shared" ref="I21" si="57">IF(ISBLANK(H21),0,LEN(TRIM(H21))-LEN(SUBSTITUTE(H21," ",""))+1)</f>
        <v>125</v>
      </c>
      <c r="J21" s="1" t="s">
        <v>233</v>
      </c>
      <c r="K21" s="1">
        <f t="shared" ref="K21" si="58">IF(ISBLANK(J21),0,LEN(TRIM(J21))-LEN(SUBSTITUTE(J21," ",""))+1)</f>
        <v>11</v>
      </c>
      <c r="L21">
        <f t="shared" si="4"/>
        <v>276</v>
      </c>
    </row>
    <row r="22" spans="1:12" ht="78" thickBot="1" x14ac:dyDescent="0.3">
      <c r="A22" s="1" t="s">
        <v>27</v>
      </c>
      <c r="B22" s="1" t="s">
        <v>234</v>
      </c>
      <c r="C22" s="1">
        <f t="shared" si="0"/>
        <v>29</v>
      </c>
      <c r="D22" s="1" t="s">
        <v>235</v>
      </c>
      <c r="E22" s="1">
        <f t="shared" si="0"/>
        <v>39</v>
      </c>
      <c r="F22" s="1" t="s">
        <v>236</v>
      </c>
      <c r="G22" s="1">
        <f t="shared" ref="G22" si="59">IF(ISBLANK(F22),0,LEN(TRIM(F22))-LEN(SUBSTITUTE(F22," ",""))+1)</f>
        <v>22</v>
      </c>
      <c r="H22" s="1" t="s">
        <v>237</v>
      </c>
      <c r="I22" s="1">
        <f t="shared" ref="I22" si="60">IF(ISBLANK(H22),0,LEN(TRIM(H22))-LEN(SUBSTITUTE(H22," ",""))+1)</f>
        <v>43</v>
      </c>
      <c r="J22" s="1"/>
      <c r="K22" s="1">
        <f t="shared" ref="K22" si="61">IF(ISBLANK(J22),0,LEN(TRIM(J22))-LEN(SUBSTITUTE(J22," ",""))+1)</f>
        <v>0</v>
      </c>
      <c r="L22">
        <f t="shared" si="4"/>
        <v>133</v>
      </c>
    </row>
    <row r="23" spans="1:12" ht="52.5" thickBot="1" x14ac:dyDescent="0.3">
      <c r="A23" s="1" t="s">
        <v>34</v>
      </c>
      <c r="B23" s="1"/>
      <c r="C23" s="1">
        <f t="shared" si="0"/>
        <v>0</v>
      </c>
      <c r="D23" s="1" t="s">
        <v>238</v>
      </c>
      <c r="E23" s="1">
        <f t="shared" si="0"/>
        <v>16</v>
      </c>
      <c r="F23" s="1"/>
      <c r="G23" s="1">
        <f t="shared" ref="G23" si="62">IF(ISBLANK(F23),0,LEN(TRIM(F23))-LEN(SUBSTITUTE(F23," ",""))+1)</f>
        <v>0</v>
      </c>
      <c r="H23" s="1" t="s">
        <v>239</v>
      </c>
      <c r="I23" s="1">
        <f t="shared" ref="I23" si="63">IF(ISBLANK(H23),0,LEN(TRIM(H23))-LEN(SUBSTITUTE(H23," ",""))+1)</f>
        <v>28</v>
      </c>
      <c r="J23" s="1"/>
      <c r="K23" s="1">
        <f t="shared" ref="K23" si="64">IF(ISBLANK(J23),0,LEN(TRIM(J23))-LEN(SUBSTITUTE(J23," ",""))+1)</f>
        <v>0</v>
      </c>
      <c r="L23">
        <f t="shared" si="4"/>
        <v>44</v>
      </c>
    </row>
    <row r="24" spans="1:12" ht="65.25" thickBot="1" x14ac:dyDescent="0.3">
      <c r="A24" s="1" t="s">
        <v>28</v>
      </c>
      <c r="B24" s="1" t="s">
        <v>240</v>
      </c>
      <c r="C24" s="1">
        <f t="shared" si="0"/>
        <v>9</v>
      </c>
      <c r="D24" s="1" t="s">
        <v>241</v>
      </c>
      <c r="E24" s="1">
        <f t="shared" si="0"/>
        <v>39</v>
      </c>
      <c r="F24" s="1" t="s">
        <v>242</v>
      </c>
      <c r="G24" s="1">
        <f t="shared" ref="G24" si="65">IF(ISBLANK(F24),0,LEN(TRIM(F24))-LEN(SUBSTITUTE(F24," ",""))+1)</f>
        <v>19</v>
      </c>
      <c r="H24" s="1" t="s">
        <v>243</v>
      </c>
      <c r="I24" s="1">
        <f t="shared" ref="I24" si="66">IF(ISBLANK(H24),0,LEN(TRIM(H24))-LEN(SUBSTITUTE(H24," ",""))+1)</f>
        <v>45</v>
      </c>
      <c r="J24" s="1"/>
      <c r="K24" s="1">
        <f t="shared" ref="K24" si="67">IF(ISBLANK(J24),0,LEN(TRIM(J24))-LEN(SUBSTITUTE(J24," ",""))+1)</f>
        <v>0</v>
      </c>
      <c r="L24">
        <f t="shared" si="4"/>
        <v>112</v>
      </c>
    </row>
    <row r="25" spans="1:12" ht="103.5" thickBot="1" x14ac:dyDescent="0.3">
      <c r="A25" s="1" t="s">
        <v>29</v>
      </c>
      <c r="B25" s="1" t="s">
        <v>244</v>
      </c>
      <c r="C25" s="1">
        <f t="shared" si="0"/>
        <v>31</v>
      </c>
      <c r="D25" s="1" t="s">
        <v>245</v>
      </c>
      <c r="E25" s="1">
        <f t="shared" si="0"/>
        <v>16</v>
      </c>
      <c r="F25" s="1" t="s">
        <v>246</v>
      </c>
      <c r="G25" s="1">
        <f t="shared" ref="G25" si="68">IF(ISBLANK(F25),0,LEN(TRIM(F25))-LEN(SUBSTITUTE(F25," ",""))+1)</f>
        <v>19</v>
      </c>
      <c r="H25" s="1" t="s">
        <v>247</v>
      </c>
      <c r="I25" s="1">
        <f t="shared" ref="I25" si="69">IF(ISBLANK(H25),0,LEN(TRIM(H25))-LEN(SUBSTITUTE(H25," ",""))+1)</f>
        <v>61</v>
      </c>
      <c r="J25" s="1"/>
      <c r="K25" s="1">
        <f t="shared" ref="K25" si="70">IF(ISBLANK(J25),0,LEN(TRIM(J25))-LEN(SUBSTITUTE(J25," ",""))+1)</f>
        <v>0</v>
      </c>
      <c r="L25">
        <f t="shared" si="4"/>
        <v>127</v>
      </c>
    </row>
    <row r="26" spans="1:12" ht="167.25" thickBot="1" x14ac:dyDescent="0.3">
      <c r="A26" s="1" t="s">
        <v>30</v>
      </c>
      <c r="B26" s="1" t="s">
        <v>248</v>
      </c>
      <c r="C26" s="1">
        <f t="shared" si="0"/>
        <v>13</v>
      </c>
      <c r="D26" s="1" t="s">
        <v>249</v>
      </c>
      <c r="E26" s="1">
        <f t="shared" si="0"/>
        <v>75</v>
      </c>
      <c r="F26" s="1" t="s">
        <v>250</v>
      </c>
      <c r="G26" s="1">
        <f t="shared" ref="G26" si="71">IF(ISBLANK(F26),0,LEN(TRIM(F26))-LEN(SUBSTITUTE(F26," ",""))+1)</f>
        <v>20</v>
      </c>
      <c r="H26" s="1" t="s">
        <v>251</v>
      </c>
      <c r="I26" s="1">
        <f t="shared" ref="I26" si="72">IF(ISBLANK(H26),0,LEN(TRIM(H26))-LEN(SUBSTITUTE(H26," ",""))+1)</f>
        <v>46</v>
      </c>
      <c r="J26" s="1"/>
      <c r="K26" s="1">
        <f t="shared" ref="K26" si="73">IF(ISBLANK(J26),0,LEN(TRIM(J26))-LEN(SUBSTITUTE(J26," ",""))+1)</f>
        <v>0</v>
      </c>
      <c r="L26">
        <f t="shared" si="4"/>
        <v>154</v>
      </c>
    </row>
    <row r="27" spans="1:12" ht="90.75" thickBot="1" x14ac:dyDescent="0.3">
      <c r="A27" s="1" t="s">
        <v>31</v>
      </c>
      <c r="B27" s="1" t="s">
        <v>252</v>
      </c>
      <c r="C27" s="1">
        <f>IF(ISBLANK(B27),0,LEN(TRIM(B27))-LEN(SUBSTITUTE(B27," ",""))+1)</f>
        <v>25</v>
      </c>
      <c r="D27" s="1" t="s">
        <v>253</v>
      </c>
      <c r="E27" s="1">
        <f>IF(ISBLANK(D27),0,LEN(TRIM(D27))-LEN(SUBSTITUTE(D27," ",""))+1)</f>
        <v>17</v>
      </c>
      <c r="F27" s="1" t="s">
        <v>254</v>
      </c>
      <c r="G27" s="1">
        <f>IF(ISBLANK(F27),0,LEN(TRIM(F27))-LEN(SUBSTITUTE(F27," ",""))+1)</f>
        <v>16</v>
      </c>
      <c r="H27" s="1" t="s">
        <v>255</v>
      </c>
      <c r="I27" s="1">
        <f>IF(ISBLANK(H27),0,LEN(TRIM(H27))-LEN(SUBSTITUTE(H27," ",""))+1)</f>
        <v>33</v>
      </c>
      <c r="J27" s="1"/>
      <c r="K27" s="1">
        <f>IF(ISBLANK(J27),0,LEN(TRIM(J27))-LEN(SUBSTITUTE(J27," ",""))+1)</f>
        <v>0</v>
      </c>
      <c r="L27">
        <f t="shared" si="4"/>
        <v>91</v>
      </c>
    </row>
    <row r="28" spans="1:12" x14ac:dyDescent="0.25">
      <c r="C28">
        <f>AVERAGE(C2:C27)</f>
        <v>18.884615384615383</v>
      </c>
      <c r="E28">
        <f>AVERAGE(E2:E27)</f>
        <v>50.153846153846153</v>
      </c>
      <c r="G28">
        <f>AVERAGE(G2:G27)</f>
        <v>29.73076923076923</v>
      </c>
      <c r="I28">
        <f>AVERAGE(I2:I27)</f>
        <v>61.42307692307692</v>
      </c>
      <c r="K28">
        <f>AVERAGE(K2:K27)</f>
        <v>8.115384615384615</v>
      </c>
      <c r="L28">
        <f>AVERAGE(L2:L27)</f>
        <v>168.30769230769232</v>
      </c>
    </row>
    <row r="29" spans="1:12" x14ac:dyDescent="0.25">
      <c r="C29">
        <f>_xlfn.STDEV.S(C2:C27)</f>
        <v>16.546484637111107</v>
      </c>
      <c r="E29">
        <f>_xlfn.STDEV.S(E2:E27)</f>
        <v>24.966685495183068</v>
      </c>
      <c r="G29">
        <f>_xlfn.STDEV.S(G2:G27)</f>
        <v>19.711027760738794</v>
      </c>
      <c r="I29">
        <f>_xlfn.STDEV.S(I2:I27)</f>
        <v>32.538190578977286</v>
      </c>
      <c r="K29">
        <f>_xlfn.STDEV.S(K2:K27)</f>
        <v>13.246363797138965</v>
      </c>
      <c r="L29">
        <f>_xlfn.STDEV.S(L2:L27)</f>
        <v>81.998911812667004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RowHeight="15" x14ac:dyDescent="0.25"/>
  <cols>
    <col min="1" max="1" width="5.28515625" style="7" customWidth="1"/>
    <col min="2" max="2" width="61.7109375" style="7" customWidth="1"/>
    <col min="3" max="3" width="11.5703125" style="7" bestFit="1" customWidth="1"/>
    <col min="4" max="4" width="25.7109375" style="7" customWidth="1"/>
    <col min="5" max="5" width="9.140625" style="7"/>
    <col min="6" max="6" width="25.7109375" style="7" customWidth="1"/>
    <col min="7" max="7" width="9.140625" style="7"/>
    <col min="8" max="8" width="41.85546875" style="7" customWidth="1"/>
    <col min="9" max="9" width="9.140625" style="7"/>
    <col min="10" max="10" width="37" style="7" customWidth="1"/>
    <col min="11" max="11" width="9.140625" style="7"/>
    <col min="12" max="12" width="25.7109375" style="7" customWidth="1"/>
    <col min="13" max="13" width="9.140625" style="7"/>
    <col min="14" max="14" width="25.7109375" style="7" customWidth="1"/>
    <col min="15" max="16384" width="9.140625" style="7"/>
  </cols>
  <sheetData>
    <row r="1" spans="1:26" ht="27" thickBot="1" x14ac:dyDescent="0.3">
      <c r="A1" s="8"/>
      <c r="B1" s="8" t="s">
        <v>256</v>
      </c>
      <c r="C1" s="2" t="s">
        <v>35</v>
      </c>
      <c r="D1" s="8" t="s">
        <v>257</v>
      </c>
      <c r="E1" s="2" t="s">
        <v>35</v>
      </c>
      <c r="F1" s="8" t="s">
        <v>258</v>
      </c>
      <c r="G1" s="2" t="s">
        <v>35</v>
      </c>
      <c r="H1" s="8" t="s">
        <v>259</v>
      </c>
      <c r="I1" s="2" t="s">
        <v>35</v>
      </c>
      <c r="J1" s="8" t="s">
        <v>260</v>
      </c>
      <c r="K1" s="2" t="s">
        <v>35</v>
      </c>
      <c r="L1" s="8" t="s">
        <v>261</v>
      </c>
      <c r="M1" s="2" t="s">
        <v>35</v>
      </c>
      <c r="N1" s="8" t="s">
        <v>5</v>
      </c>
      <c r="O1" s="2" t="s">
        <v>35</v>
      </c>
      <c r="P1" s="5" t="s">
        <v>141</v>
      </c>
      <c r="Q1" s="8"/>
      <c r="R1" s="8"/>
      <c r="S1" s="8"/>
      <c r="T1" s="8"/>
      <c r="U1" s="8"/>
      <c r="V1" s="8"/>
      <c r="W1" s="8"/>
      <c r="X1" s="8"/>
      <c r="Y1" s="8"/>
      <c r="Z1" s="8"/>
    </row>
    <row r="2" spans="1:26" ht="141.75" thickBot="1" x14ac:dyDescent="0.3">
      <c r="A2" t="s">
        <v>9</v>
      </c>
      <c r="B2" s="8" t="s">
        <v>262</v>
      </c>
      <c r="C2" s="1">
        <f>IF(ISBLANK(B2),0,LEN(TRIM(B2))-LEN(SUBSTITUTE(B2," ",""))+1)</f>
        <v>90</v>
      </c>
      <c r="D2" s="8" t="s">
        <v>263</v>
      </c>
      <c r="E2" s="1">
        <f>IF(ISBLANK(D2),0,LEN(TRIM(D2))-LEN(SUBSTITUTE(D2," ",""))+1)</f>
        <v>42</v>
      </c>
      <c r="F2" s="8" t="s">
        <v>264</v>
      </c>
      <c r="G2" s="1">
        <f>IF(ISBLANK(F2),0,LEN(TRIM(F2))-LEN(SUBSTITUTE(F2," ",""))+1)</f>
        <v>42</v>
      </c>
      <c r="H2" s="8" t="s">
        <v>265</v>
      </c>
      <c r="I2" s="1">
        <f>IF(ISBLANK(H2),0,LEN(TRIM(H2))-LEN(SUBSTITUTE(H2," ",""))+1)</f>
        <v>41</v>
      </c>
      <c r="J2" s="8" t="s">
        <v>266</v>
      </c>
      <c r="K2" s="1">
        <f>IF(ISBLANK(J2),0,LEN(TRIM(J2))-LEN(SUBSTITUTE(J2," ",""))+1)</f>
        <v>55</v>
      </c>
      <c r="L2" s="8" t="s">
        <v>267</v>
      </c>
      <c r="M2" s="1">
        <f>IF(ISBLANK(L2),0,LEN(TRIM(L2))-LEN(SUBSTITUTE(L2," ",""))+1)</f>
        <v>31</v>
      </c>
      <c r="N2" s="8"/>
      <c r="O2" s="1">
        <f>IF(ISBLANK(N2),0,LEN(TRIM(N2))-LEN(SUBSTITUTE(N2," ",""))+1)</f>
        <v>0</v>
      </c>
      <c r="P2">
        <f>SUM(C2, E2, G2,I2,K2,M2,O2)</f>
        <v>301</v>
      </c>
      <c r="Q2" s="8"/>
      <c r="R2" s="8"/>
      <c r="S2" s="8"/>
      <c r="T2" s="8"/>
      <c r="U2" s="8"/>
      <c r="V2" s="8"/>
      <c r="W2" s="8"/>
      <c r="X2" s="8"/>
      <c r="Y2" s="8"/>
      <c r="Z2" s="8"/>
    </row>
    <row r="3" spans="1:26" ht="90.75" thickBot="1" x14ac:dyDescent="0.3">
      <c r="A3" t="s">
        <v>10</v>
      </c>
      <c r="B3" s="8"/>
      <c r="C3" s="1">
        <f t="shared" ref="C3:E17" si="0">IF(ISBLANK(B3),0,LEN(TRIM(B3))-LEN(SUBSTITUTE(B3," ",""))+1)</f>
        <v>0</v>
      </c>
      <c r="D3" s="8" t="s">
        <v>268</v>
      </c>
      <c r="E3" s="1">
        <f t="shared" si="0"/>
        <v>7</v>
      </c>
      <c r="F3" s="8" t="s">
        <v>269</v>
      </c>
      <c r="G3" s="1">
        <f t="shared" ref="G3" si="1">IF(ISBLANK(F3),0,LEN(TRIM(F3))-LEN(SUBSTITUTE(F3," ",""))+1)</f>
        <v>6</v>
      </c>
      <c r="H3" s="8" t="s">
        <v>270</v>
      </c>
      <c r="I3" s="1">
        <f t="shared" ref="I3" si="2">IF(ISBLANK(H3),0,LEN(TRIM(H3))-LEN(SUBSTITUTE(H3," ",""))+1)</f>
        <v>49</v>
      </c>
      <c r="J3" s="8" t="s">
        <v>271</v>
      </c>
      <c r="K3" s="1">
        <f t="shared" ref="K3" si="3">IF(ISBLANK(J3),0,LEN(TRIM(J3))-LEN(SUBSTITUTE(J3," ",""))+1)</f>
        <v>23</v>
      </c>
      <c r="L3" s="8" t="s">
        <v>272</v>
      </c>
      <c r="M3" s="1">
        <f t="shared" ref="M3:O3" si="4">IF(ISBLANK(L3),0,LEN(TRIM(L3))-LEN(SUBSTITUTE(L3," ",""))+1)</f>
        <v>26</v>
      </c>
      <c r="N3" s="8"/>
      <c r="O3" s="1">
        <f t="shared" si="4"/>
        <v>0</v>
      </c>
      <c r="P3">
        <f t="shared" ref="P3:P17" si="5">SUM(C3, E3, G3,I3,K3,M3,O3)</f>
        <v>111</v>
      </c>
      <c r="Q3" s="8"/>
      <c r="R3" s="8"/>
      <c r="S3" s="8"/>
      <c r="T3" s="8"/>
      <c r="U3" s="8"/>
      <c r="V3" s="8"/>
      <c r="W3" s="8"/>
      <c r="X3" s="8"/>
      <c r="Y3" s="8"/>
      <c r="Z3" s="8"/>
    </row>
    <row r="4" spans="1:26" ht="52.5" thickBot="1" x14ac:dyDescent="0.3">
      <c r="A4" t="s">
        <v>11</v>
      </c>
      <c r="B4" s="8" t="s">
        <v>273</v>
      </c>
      <c r="C4" s="1">
        <f t="shared" si="0"/>
        <v>9</v>
      </c>
      <c r="D4" s="8" t="s">
        <v>274</v>
      </c>
      <c r="E4" s="1">
        <f t="shared" si="0"/>
        <v>11</v>
      </c>
      <c r="F4" s="8" t="s">
        <v>275</v>
      </c>
      <c r="G4" s="1">
        <f t="shared" ref="G4" si="6">IF(ISBLANK(F4),0,LEN(TRIM(F4))-LEN(SUBSTITUTE(F4," ",""))+1)</f>
        <v>10</v>
      </c>
      <c r="H4" s="8" t="s">
        <v>276</v>
      </c>
      <c r="I4" s="1">
        <f t="shared" ref="I4" si="7">IF(ISBLANK(H4),0,LEN(TRIM(H4))-LEN(SUBSTITUTE(H4," ",""))+1)</f>
        <v>16</v>
      </c>
      <c r="J4" s="8" t="s">
        <v>277</v>
      </c>
      <c r="K4" s="1">
        <f t="shared" ref="K4" si="8">IF(ISBLANK(J4),0,LEN(TRIM(J4))-LEN(SUBSTITUTE(J4," ",""))+1)</f>
        <v>4</v>
      </c>
      <c r="L4" s="8" t="s">
        <v>278</v>
      </c>
      <c r="M4" s="1">
        <f t="shared" ref="M4:O4" si="9">IF(ISBLANK(L4),0,LEN(TRIM(L4))-LEN(SUBSTITUTE(L4," ",""))+1)</f>
        <v>12</v>
      </c>
      <c r="N4" s="8"/>
      <c r="O4" s="1">
        <f t="shared" si="9"/>
        <v>0</v>
      </c>
      <c r="P4">
        <f t="shared" si="5"/>
        <v>62</v>
      </c>
      <c r="Q4" s="8"/>
      <c r="R4" s="8"/>
      <c r="S4" s="8"/>
      <c r="T4" s="8"/>
      <c r="U4" s="8"/>
      <c r="V4" s="8"/>
      <c r="W4" s="8"/>
      <c r="X4" s="8"/>
      <c r="Y4" s="8"/>
      <c r="Z4" s="8"/>
    </row>
    <row r="5" spans="1:26" ht="141.75" thickBot="1" x14ac:dyDescent="0.3">
      <c r="A5" t="s">
        <v>12</v>
      </c>
      <c r="B5" s="8" t="s">
        <v>279</v>
      </c>
      <c r="C5" s="1">
        <f t="shared" si="0"/>
        <v>25</v>
      </c>
      <c r="D5" s="8" t="s">
        <v>280</v>
      </c>
      <c r="E5" s="1">
        <f t="shared" si="0"/>
        <v>13</v>
      </c>
      <c r="F5" s="8" t="s">
        <v>281</v>
      </c>
      <c r="G5" s="1">
        <f t="shared" ref="G5" si="10">IF(ISBLANK(F5),0,LEN(TRIM(F5))-LEN(SUBSTITUTE(F5," ",""))+1)</f>
        <v>12</v>
      </c>
      <c r="H5" s="8" t="s">
        <v>282</v>
      </c>
      <c r="I5" s="1">
        <f t="shared" ref="I5" si="11">IF(ISBLANK(H5),0,LEN(TRIM(H5))-LEN(SUBSTITUTE(H5," ",""))+1)</f>
        <v>51</v>
      </c>
      <c r="J5" s="8" t="s">
        <v>283</v>
      </c>
      <c r="K5" s="1">
        <f t="shared" ref="K5" si="12">IF(ISBLANK(J5),0,LEN(TRIM(J5))-LEN(SUBSTITUTE(J5," ",""))+1)</f>
        <v>38</v>
      </c>
      <c r="L5" s="8" t="s">
        <v>284</v>
      </c>
      <c r="M5" s="1">
        <f t="shared" ref="M5:O5" si="13">IF(ISBLANK(L5),0,LEN(TRIM(L5))-LEN(SUBSTITUTE(L5," ",""))+1)</f>
        <v>28</v>
      </c>
      <c r="N5" s="8" t="s">
        <v>285</v>
      </c>
      <c r="O5" s="1">
        <f t="shared" si="13"/>
        <v>34</v>
      </c>
      <c r="P5">
        <f t="shared" si="5"/>
        <v>201</v>
      </c>
      <c r="Q5" s="8"/>
      <c r="R5" s="8"/>
      <c r="S5" s="8"/>
      <c r="T5" s="8"/>
      <c r="U5" s="8"/>
      <c r="V5" s="8"/>
      <c r="W5" s="8"/>
      <c r="X5" s="8"/>
      <c r="Y5" s="8"/>
      <c r="Z5" s="8"/>
    </row>
    <row r="6" spans="1:26" ht="180" thickBot="1" x14ac:dyDescent="0.3">
      <c r="A6" t="s">
        <v>15</v>
      </c>
      <c r="B6" s="8" t="s">
        <v>286</v>
      </c>
      <c r="C6" s="1">
        <f t="shared" si="0"/>
        <v>30</v>
      </c>
      <c r="D6" s="8" t="s">
        <v>287</v>
      </c>
      <c r="E6" s="1">
        <f t="shared" si="0"/>
        <v>42</v>
      </c>
      <c r="F6" s="8" t="s">
        <v>288</v>
      </c>
      <c r="G6" s="1">
        <f t="shared" ref="G6" si="14">IF(ISBLANK(F6),0,LEN(TRIM(F6))-LEN(SUBSTITUTE(F6," ",""))+1)</f>
        <v>35</v>
      </c>
      <c r="H6" s="8" t="s">
        <v>289</v>
      </c>
      <c r="I6" s="1">
        <f t="shared" ref="I6" si="15">IF(ISBLANK(H6),0,LEN(TRIM(H6))-LEN(SUBSTITUTE(H6," ",""))+1)</f>
        <v>25</v>
      </c>
      <c r="J6" s="8" t="s">
        <v>290</v>
      </c>
      <c r="K6" s="1">
        <f t="shared" ref="K6" si="16">IF(ISBLANK(J6),0,LEN(TRIM(J6))-LEN(SUBSTITUTE(J6," ",""))+1)</f>
        <v>89</v>
      </c>
      <c r="L6" s="8" t="s">
        <v>291</v>
      </c>
      <c r="M6" s="1">
        <f t="shared" ref="M6:O6" si="17">IF(ISBLANK(L6),0,LEN(TRIM(L6))-LEN(SUBSTITUTE(L6," ",""))+1)</f>
        <v>44</v>
      </c>
      <c r="N6" s="8"/>
      <c r="O6" s="1">
        <f t="shared" si="17"/>
        <v>0</v>
      </c>
      <c r="P6">
        <f t="shared" si="5"/>
        <v>265</v>
      </c>
      <c r="Q6" s="8"/>
      <c r="R6" s="8"/>
      <c r="S6" s="8"/>
      <c r="T6" s="8"/>
      <c r="U6" s="8"/>
      <c r="V6" s="8"/>
      <c r="W6" s="8"/>
      <c r="X6" s="8"/>
      <c r="Y6" s="8"/>
      <c r="Z6" s="8"/>
    </row>
    <row r="7" spans="1:26" ht="103.5" thickBot="1" x14ac:dyDescent="0.3">
      <c r="A7" t="s">
        <v>17</v>
      </c>
      <c r="B7" s="8" t="s">
        <v>292</v>
      </c>
      <c r="C7" s="1">
        <f t="shared" si="0"/>
        <v>11</v>
      </c>
      <c r="D7" s="8" t="s">
        <v>293</v>
      </c>
      <c r="E7" s="1">
        <f t="shared" si="0"/>
        <v>23</v>
      </c>
      <c r="F7" s="8" t="s">
        <v>294</v>
      </c>
      <c r="G7" s="1">
        <f t="shared" ref="G7" si="18">IF(ISBLANK(F7),0,LEN(TRIM(F7))-LEN(SUBSTITUTE(F7," ",""))+1)</f>
        <v>9</v>
      </c>
      <c r="H7" s="8" t="s">
        <v>295</v>
      </c>
      <c r="I7" s="1">
        <f t="shared" ref="I7" si="19">IF(ISBLANK(H7),0,LEN(TRIM(H7))-LEN(SUBSTITUTE(H7," ",""))+1)</f>
        <v>24</v>
      </c>
      <c r="J7" s="8" t="s">
        <v>296</v>
      </c>
      <c r="K7" s="1">
        <f t="shared" ref="K7" si="20">IF(ISBLANK(J7),0,LEN(TRIM(J7))-LEN(SUBSTITUTE(J7," ",""))+1)</f>
        <v>36</v>
      </c>
      <c r="L7" s="8" t="s">
        <v>297</v>
      </c>
      <c r="M7" s="1">
        <f t="shared" ref="M7:O7" si="21">IF(ISBLANK(L7),0,LEN(TRIM(L7))-LEN(SUBSTITUTE(L7," ",""))+1)</f>
        <v>33</v>
      </c>
      <c r="N7" s="8" t="s">
        <v>298</v>
      </c>
      <c r="O7" s="1">
        <f t="shared" si="21"/>
        <v>26</v>
      </c>
      <c r="P7">
        <f t="shared" si="5"/>
        <v>162</v>
      </c>
      <c r="Q7" s="8"/>
      <c r="R7" s="8"/>
      <c r="S7" s="8"/>
      <c r="T7" s="8"/>
      <c r="U7" s="8"/>
      <c r="V7" s="8"/>
      <c r="W7" s="8"/>
      <c r="X7" s="8"/>
      <c r="Y7" s="8"/>
      <c r="Z7" s="8"/>
    </row>
    <row r="8" spans="1:26" ht="180" thickBot="1" x14ac:dyDescent="0.3">
      <c r="A8" t="s">
        <v>18</v>
      </c>
      <c r="B8" s="8" t="s">
        <v>299</v>
      </c>
      <c r="C8" s="1">
        <f t="shared" si="0"/>
        <v>102</v>
      </c>
      <c r="D8" s="8" t="s">
        <v>300</v>
      </c>
      <c r="E8" s="1">
        <f t="shared" si="0"/>
        <v>22</v>
      </c>
      <c r="F8" s="8" t="s">
        <v>301</v>
      </c>
      <c r="G8" s="1">
        <f t="shared" ref="G8" si="22">IF(ISBLANK(F8),0,LEN(TRIM(F8))-LEN(SUBSTITUTE(F8," ",""))+1)</f>
        <v>45</v>
      </c>
      <c r="H8" s="8" t="s">
        <v>302</v>
      </c>
      <c r="I8" s="1">
        <f t="shared" ref="I8" si="23">IF(ISBLANK(H8),0,LEN(TRIM(H8))-LEN(SUBSTITUTE(H8," ",""))+1)</f>
        <v>49</v>
      </c>
      <c r="J8" s="8" t="s">
        <v>303</v>
      </c>
      <c r="K8" s="1">
        <f t="shared" ref="K8" si="24">IF(ISBLANK(J8),0,LEN(TRIM(J8))-LEN(SUBSTITUTE(J8," ",""))+1)</f>
        <v>29</v>
      </c>
      <c r="L8" s="8" t="s">
        <v>304</v>
      </c>
      <c r="M8" s="1">
        <f t="shared" ref="M8:O8" si="25">IF(ISBLANK(L8),0,LEN(TRIM(L8))-LEN(SUBSTITUTE(L8," ",""))+1)</f>
        <v>41</v>
      </c>
      <c r="N8" s="8"/>
      <c r="O8" s="1">
        <f t="shared" si="25"/>
        <v>0</v>
      </c>
      <c r="P8">
        <f t="shared" si="5"/>
        <v>288</v>
      </c>
      <c r="Q8" s="8"/>
      <c r="R8" s="8"/>
      <c r="S8" s="8"/>
      <c r="T8" s="8"/>
      <c r="U8" s="8"/>
      <c r="V8" s="8"/>
      <c r="W8" s="8"/>
      <c r="X8" s="8"/>
      <c r="Y8" s="8"/>
      <c r="Z8" s="8"/>
    </row>
    <row r="9" spans="1:26" ht="78" thickBot="1" x14ac:dyDescent="0.3">
      <c r="A9" t="s">
        <v>19</v>
      </c>
      <c r="B9" s="8" t="s">
        <v>305</v>
      </c>
      <c r="C9" s="1">
        <f t="shared" si="0"/>
        <v>29</v>
      </c>
      <c r="D9" s="8" t="s">
        <v>306</v>
      </c>
      <c r="E9" s="1">
        <f t="shared" si="0"/>
        <v>15</v>
      </c>
      <c r="F9" s="8" t="s">
        <v>307</v>
      </c>
      <c r="G9" s="1">
        <f t="shared" ref="G9" si="26">IF(ISBLANK(F9),0,LEN(TRIM(F9))-LEN(SUBSTITUTE(F9," ",""))+1)</f>
        <v>8</v>
      </c>
      <c r="H9" s="8" t="s">
        <v>308</v>
      </c>
      <c r="I9" s="1">
        <f t="shared" ref="I9" si="27">IF(ISBLANK(H9),0,LEN(TRIM(H9))-LEN(SUBSTITUTE(H9," ",""))+1)</f>
        <v>19</v>
      </c>
      <c r="J9" s="8" t="s">
        <v>309</v>
      </c>
      <c r="K9" s="1">
        <f t="shared" ref="K9" si="28">IF(ISBLANK(J9),0,LEN(TRIM(J9))-LEN(SUBSTITUTE(J9," ",""))+1)</f>
        <v>13</v>
      </c>
      <c r="L9" s="8" t="s">
        <v>310</v>
      </c>
      <c r="M9" s="1">
        <f t="shared" ref="M9:O9" si="29">IF(ISBLANK(L9),0,LEN(TRIM(L9))-LEN(SUBSTITUTE(L9," ",""))+1)</f>
        <v>24</v>
      </c>
      <c r="N9" s="8"/>
      <c r="O9" s="1">
        <f t="shared" si="29"/>
        <v>0</v>
      </c>
      <c r="P9">
        <f t="shared" si="5"/>
        <v>108</v>
      </c>
      <c r="Q9" s="8"/>
      <c r="R9" s="8"/>
      <c r="S9" s="8"/>
      <c r="T9" s="8"/>
      <c r="U9" s="8"/>
      <c r="V9" s="8"/>
      <c r="W9" s="8"/>
      <c r="X9" s="8"/>
      <c r="Y9" s="8"/>
      <c r="Z9" s="8"/>
    </row>
    <row r="10" spans="1:26" ht="154.5" thickBot="1" x14ac:dyDescent="0.3">
      <c r="A10" t="s">
        <v>22</v>
      </c>
      <c r="B10" s="8" t="s">
        <v>311</v>
      </c>
      <c r="C10" s="1">
        <f t="shared" si="0"/>
        <v>87</v>
      </c>
      <c r="D10" s="8" t="s">
        <v>312</v>
      </c>
      <c r="E10" s="1">
        <f t="shared" si="0"/>
        <v>18</v>
      </c>
      <c r="F10" s="8" t="s">
        <v>313</v>
      </c>
      <c r="G10" s="1">
        <f t="shared" ref="G10" si="30">IF(ISBLANK(F10),0,LEN(TRIM(F10))-LEN(SUBSTITUTE(F10," ",""))+1)</f>
        <v>25</v>
      </c>
      <c r="H10" s="8" t="s">
        <v>314</v>
      </c>
      <c r="I10" s="1">
        <f t="shared" ref="I10" si="31">IF(ISBLANK(H10),0,LEN(TRIM(H10))-LEN(SUBSTITUTE(H10," ",""))+1)</f>
        <v>28</v>
      </c>
      <c r="J10" s="8" t="s">
        <v>315</v>
      </c>
      <c r="K10" s="1">
        <f t="shared" ref="K10" si="32">IF(ISBLANK(J10),0,LEN(TRIM(J10))-LEN(SUBSTITUTE(J10," ",""))+1)</f>
        <v>29</v>
      </c>
      <c r="L10" s="8" t="s">
        <v>316</v>
      </c>
      <c r="M10" s="1">
        <f t="shared" ref="M10:O10" si="33">IF(ISBLANK(L10),0,LEN(TRIM(L10))-LEN(SUBSTITUTE(L10," ",""))+1)</f>
        <v>33</v>
      </c>
      <c r="N10" s="8"/>
      <c r="O10" s="1">
        <f t="shared" si="33"/>
        <v>0</v>
      </c>
      <c r="P10">
        <f t="shared" si="5"/>
        <v>220</v>
      </c>
      <c r="Q10" s="8"/>
      <c r="R10" s="8"/>
      <c r="S10" s="8"/>
      <c r="T10" s="8"/>
      <c r="U10" s="8"/>
      <c r="V10" s="8"/>
      <c r="W10" s="8"/>
      <c r="X10" s="8"/>
      <c r="Y10" s="8"/>
      <c r="Z10" s="8"/>
    </row>
    <row r="11" spans="1:26" ht="180" thickBot="1" x14ac:dyDescent="0.3">
      <c r="A11" t="s">
        <v>23</v>
      </c>
      <c r="B11" s="8" t="s">
        <v>317</v>
      </c>
      <c r="C11" s="1">
        <f t="shared" si="0"/>
        <v>99</v>
      </c>
      <c r="D11" s="8" t="s">
        <v>318</v>
      </c>
      <c r="E11" s="1">
        <f t="shared" si="0"/>
        <v>22</v>
      </c>
      <c r="F11" s="8" t="s">
        <v>319</v>
      </c>
      <c r="G11" s="1">
        <f t="shared" ref="G11" si="34">IF(ISBLANK(F11),0,LEN(TRIM(F11))-LEN(SUBSTITUTE(F11," ",""))+1)</f>
        <v>22</v>
      </c>
      <c r="H11" s="8" t="s">
        <v>320</v>
      </c>
      <c r="I11" s="1">
        <f t="shared" ref="I11" si="35">IF(ISBLANK(H11),0,LEN(TRIM(H11))-LEN(SUBSTITUTE(H11," ",""))+1)</f>
        <v>66</v>
      </c>
      <c r="J11" s="8" t="s">
        <v>321</v>
      </c>
      <c r="K11" s="1">
        <f t="shared" ref="K11" si="36">IF(ISBLANK(J11),0,LEN(TRIM(J11))-LEN(SUBSTITUTE(J11," ",""))+1)</f>
        <v>63</v>
      </c>
      <c r="L11" s="8" t="s">
        <v>322</v>
      </c>
      <c r="M11" s="1">
        <f t="shared" ref="M11:O11" si="37">IF(ISBLANK(L11),0,LEN(TRIM(L11))-LEN(SUBSTITUTE(L11," ",""))+1)</f>
        <v>50</v>
      </c>
      <c r="N11" s="8"/>
      <c r="O11" s="1">
        <f t="shared" si="37"/>
        <v>0</v>
      </c>
      <c r="P11">
        <f t="shared" si="5"/>
        <v>322</v>
      </c>
      <c r="Q11" s="8"/>
      <c r="R11" s="8"/>
      <c r="S11" s="8"/>
      <c r="T11" s="8"/>
      <c r="U11" s="8"/>
      <c r="V11" s="8"/>
      <c r="W11" s="8"/>
      <c r="X11" s="8"/>
      <c r="Y11" s="8"/>
      <c r="Z11" s="8"/>
    </row>
    <row r="12" spans="1:26" ht="141.75" thickBot="1" x14ac:dyDescent="0.3">
      <c r="A12" t="s">
        <v>24</v>
      </c>
      <c r="B12" s="8" t="s">
        <v>323</v>
      </c>
      <c r="C12" s="1">
        <f t="shared" si="0"/>
        <v>19</v>
      </c>
      <c r="D12" s="8" t="s">
        <v>324</v>
      </c>
      <c r="E12" s="1">
        <f t="shared" si="0"/>
        <v>22</v>
      </c>
      <c r="F12" s="8" t="s">
        <v>325</v>
      </c>
      <c r="G12" s="1">
        <f t="shared" ref="G12" si="38">IF(ISBLANK(F12),0,LEN(TRIM(F12))-LEN(SUBSTITUTE(F12," ",""))+1)</f>
        <v>22</v>
      </c>
      <c r="H12" s="8" t="s">
        <v>326</v>
      </c>
      <c r="I12" s="1">
        <f t="shared" ref="I12" si="39">IF(ISBLANK(H12),0,LEN(TRIM(H12))-LEN(SUBSTITUTE(H12," ",""))+1)</f>
        <v>79</v>
      </c>
      <c r="J12" s="8" t="s">
        <v>327</v>
      </c>
      <c r="K12" s="1">
        <f t="shared" ref="K12" si="40">IF(ISBLANK(J12),0,LEN(TRIM(J12))-LEN(SUBSTITUTE(J12," ",""))+1)</f>
        <v>22</v>
      </c>
      <c r="L12" s="8" t="s">
        <v>328</v>
      </c>
      <c r="M12" s="1">
        <f t="shared" ref="M12:O12" si="41">IF(ISBLANK(L12),0,LEN(TRIM(L12))-LEN(SUBSTITUTE(L12," ",""))+1)</f>
        <v>18</v>
      </c>
      <c r="N12" s="8"/>
      <c r="O12" s="1">
        <f t="shared" si="41"/>
        <v>0</v>
      </c>
      <c r="P12">
        <f t="shared" si="5"/>
        <v>182</v>
      </c>
      <c r="Q12" s="8"/>
      <c r="R12" s="8"/>
      <c r="S12" s="8"/>
      <c r="T12" s="8"/>
      <c r="U12" s="8"/>
      <c r="V12" s="8"/>
      <c r="W12" s="8"/>
      <c r="X12" s="8"/>
      <c r="Y12" s="8"/>
      <c r="Z12" s="8"/>
    </row>
    <row r="13" spans="1:26" ht="116.25" thickBot="1" x14ac:dyDescent="0.3">
      <c r="A13" t="s">
        <v>25</v>
      </c>
      <c r="B13" s="8" t="s">
        <v>329</v>
      </c>
      <c r="C13" s="1">
        <f t="shared" si="0"/>
        <v>43</v>
      </c>
      <c r="D13" s="8" t="s">
        <v>330</v>
      </c>
      <c r="E13" s="1">
        <f t="shared" si="0"/>
        <v>24</v>
      </c>
      <c r="F13" s="8" t="s">
        <v>331</v>
      </c>
      <c r="G13" s="1">
        <f t="shared" ref="G13" si="42">IF(ISBLANK(F13),0,LEN(TRIM(F13))-LEN(SUBSTITUTE(F13," ",""))+1)</f>
        <v>21</v>
      </c>
      <c r="H13" s="8" t="s">
        <v>332</v>
      </c>
      <c r="I13" s="1">
        <f t="shared" ref="I13" si="43">IF(ISBLANK(H13),0,LEN(TRIM(H13))-LEN(SUBSTITUTE(H13," ",""))+1)</f>
        <v>34</v>
      </c>
      <c r="J13" s="8" t="s">
        <v>333</v>
      </c>
      <c r="K13" s="1">
        <f t="shared" ref="K13" si="44">IF(ISBLANK(J13),0,LEN(TRIM(J13))-LEN(SUBSTITUTE(J13," ",""))+1)</f>
        <v>40</v>
      </c>
      <c r="L13" s="8" t="s">
        <v>334</v>
      </c>
      <c r="M13" s="1">
        <f t="shared" ref="M13:O13" si="45">IF(ISBLANK(L13),0,LEN(TRIM(L13))-LEN(SUBSTITUTE(L13," ",""))+1)</f>
        <v>34</v>
      </c>
      <c r="N13" s="8"/>
      <c r="O13" s="1">
        <f t="shared" si="45"/>
        <v>0</v>
      </c>
      <c r="P13">
        <f t="shared" si="5"/>
        <v>196</v>
      </c>
      <c r="Q13" s="8"/>
      <c r="R13" s="8"/>
      <c r="S13" s="8"/>
      <c r="T13" s="8"/>
      <c r="U13" s="8"/>
      <c r="V13" s="8"/>
      <c r="W13" s="8"/>
      <c r="X13" s="8"/>
      <c r="Y13" s="8"/>
      <c r="Z13" s="8"/>
    </row>
    <row r="14" spans="1:26" ht="129" thickBot="1" x14ac:dyDescent="0.3">
      <c r="A14" t="s">
        <v>27</v>
      </c>
      <c r="B14" s="8" t="s">
        <v>335</v>
      </c>
      <c r="C14" s="1">
        <f t="shared" si="0"/>
        <v>50</v>
      </c>
      <c r="D14" s="8" t="s">
        <v>336</v>
      </c>
      <c r="E14" s="1">
        <f t="shared" si="0"/>
        <v>17</v>
      </c>
      <c r="F14" s="8" t="s">
        <v>337</v>
      </c>
      <c r="G14" s="1">
        <f t="shared" ref="G14" si="46">IF(ISBLANK(F14),0,LEN(TRIM(F14))-LEN(SUBSTITUTE(F14," ",""))+1)</f>
        <v>40</v>
      </c>
      <c r="H14" s="8" t="s">
        <v>338</v>
      </c>
      <c r="I14" s="1">
        <f t="shared" ref="I14" si="47">IF(ISBLANK(H14),0,LEN(TRIM(H14))-LEN(SUBSTITUTE(H14," ",""))+1)</f>
        <v>35</v>
      </c>
      <c r="J14" s="8" t="s">
        <v>339</v>
      </c>
      <c r="K14" s="1">
        <f t="shared" ref="K14" si="48">IF(ISBLANK(J14),0,LEN(TRIM(J14))-LEN(SUBSTITUTE(J14," ",""))+1)</f>
        <v>39</v>
      </c>
      <c r="L14" s="8" t="s">
        <v>340</v>
      </c>
      <c r="M14" s="1">
        <f t="shared" ref="M14:O14" si="49">IF(ISBLANK(L14),0,LEN(TRIM(L14))-LEN(SUBSTITUTE(L14," ",""))+1)</f>
        <v>22</v>
      </c>
      <c r="N14" s="8"/>
      <c r="O14" s="1">
        <f t="shared" si="49"/>
        <v>0</v>
      </c>
      <c r="P14">
        <f t="shared" si="5"/>
        <v>203</v>
      </c>
      <c r="Q14" s="8"/>
      <c r="R14" s="8"/>
      <c r="S14" s="8"/>
      <c r="T14" s="8"/>
      <c r="U14" s="8"/>
      <c r="V14" s="8"/>
      <c r="W14" s="8"/>
      <c r="X14" s="8"/>
      <c r="Y14" s="8"/>
      <c r="Z14" s="8"/>
    </row>
    <row r="15" spans="1:26" ht="78" thickBot="1" x14ac:dyDescent="0.3">
      <c r="A15" t="s">
        <v>28</v>
      </c>
      <c r="B15" s="8" t="s">
        <v>341</v>
      </c>
      <c r="C15" s="1">
        <f t="shared" si="0"/>
        <v>8</v>
      </c>
      <c r="D15" s="8" t="s">
        <v>342</v>
      </c>
      <c r="E15" s="1">
        <f t="shared" si="0"/>
        <v>21</v>
      </c>
      <c r="F15" s="8" t="s">
        <v>343</v>
      </c>
      <c r="G15" s="1">
        <f t="shared" ref="G15" si="50">IF(ISBLANK(F15),0,LEN(TRIM(F15))-LEN(SUBSTITUTE(F15," ",""))+1)</f>
        <v>11</v>
      </c>
      <c r="H15" s="8" t="s">
        <v>344</v>
      </c>
      <c r="I15" s="1">
        <f t="shared" ref="I15" si="51">IF(ISBLANK(H15),0,LEN(TRIM(H15))-LEN(SUBSTITUTE(H15," ",""))+1)</f>
        <v>30</v>
      </c>
      <c r="J15" s="8" t="s">
        <v>345</v>
      </c>
      <c r="K15" s="1">
        <f t="shared" ref="K15" si="52">IF(ISBLANK(J15),0,LEN(TRIM(J15))-LEN(SUBSTITUTE(J15," ",""))+1)</f>
        <v>26</v>
      </c>
      <c r="L15" s="8" t="s">
        <v>346</v>
      </c>
      <c r="M15" s="1">
        <f t="shared" ref="M15:O15" si="53">IF(ISBLANK(L15),0,LEN(TRIM(L15))-LEN(SUBSTITUTE(L15," ",""))+1)</f>
        <v>26</v>
      </c>
      <c r="N15" s="8" t="s">
        <v>347</v>
      </c>
      <c r="O15" s="1">
        <f t="shared" si="53"/>
        <v>7</v>
      </c>
      <c r="P15">
        <f t="shared" si="5"/>
        <v>129</v>
      </c>
      <c r="Q15" s="8"/>
      <c r="R15" s="8"/>
      <c r="S15" s="8"/>
      <c r="T15" s="8"/>
      <c r="U15" s="8"/>
      <c r="V15" s="8"/>
      <c r="W15" s="8"/>
      <c r="X15" s="8"/>
      <c r="Y15" s="8"/>
      <c r="Z15" s="8"/>
    </row>
    <row r="16" spans="1:26" ht="116.25" thickBot="1" x14ac:dyDescent="0.3">
      <c r="A16" t="s">
        <v>29</v>
      </c>
      <c r="B16" s="8" t="s">
        <v>348</v>
      </c>
      <c r="C16" s="1">
        <f t="shared" si="0"/>
        <v>85</v>
      </c>
      <c r="D16" s="8" t="s">
        <v>349</v>
      </c>
      <c r="E16" s="1">
        <f t="shared" si="0"/>
        <v>4</v>
      </c>
      <c r="F16" s="8" t="s">
        <v>350</v>
      </c>
      <c r="G16" s="1">
        <f t="shared" ref="G16" si="54">IF(ISBLANK(F16),0,LEN(TRIM(F16))-LEN(SUBSTITUTE(F16," ",""))+1)</f>
        <v>4</v>
      </c>
      <c r="H16" s="8" t="s">
        <v>351</v>
      </c>
      <c r="I16" s="1">
        <f t="shared" ref="I16" si="55">IF(ISBLANK(H16),0,LEN(TRIM(H16))-LEN(SUBSTITUTE(H16," ",""))+1)</f>
        <v>19</v>
      </c>
      <c r="J16" s="8" t="s">
        <v>352</v>
      </c>
      <c r="K16" s="1">
        <f t="shared" ref="K16" si="56">IF(ISBLANK(J16),0,LEN(TRIM(J16))-LEN(SUBSTITUTE(J16," ",""))+1)</f>
        <v>9</v>
      </c>
      <c r="L16" s="8" t="s">
        <v>353</v>
      </c>
      <c r="M16" s="1">
        <f t="shared" ref="M16:O16" si="57">IF(ISBLANK(L16),0,LEN(TRIM(L16))-LEN(SUBSTITUTE(L16," ",""))+1)</f>
        <v>20</v>
      </c>
      <c r="N16" s="8"/>
      <c r="O16" s="1">
        <f t="shared" si="57"/>
        <v>0</v>
      </c>
      <c r="P16">
        <f t="shared" si="5"/>
        <v>141</v>
      </c>
      <c r="Q16" s="8"/>
      <c r="R16" s="8"/>
      <c r="S16" s="8"/>
      <c r="T16" s="8"/>
      <c r="U16" s="8"/>
      <c r="V16" s="8"/>
      <c r="W16" s="8"/>
      <c r="X16" s="8"/>
      <c r="Y16" s="8"/>
      <c r="Z16" s="8"/>
    </row>
    <row r="17" spans="1:26" ht="78" thickBot="1" x14ac:dyDescent="0.3">
      <c r="A17" t="s">
        <v>31</v>
      </c>
      <c r="B17" s="8" t="s">
        <v>354</v>
      </c>
      <c r="C17" s="1">
        <f t="shared" si="0"/>
        <v>27</v>
      </c>
      <c r="D17" s="8" t="s">
        <v>355</v>
      </c>
      <c r="E17" s="1">
        <f t="shared" si="0"/>
        <v>7</v>
      </c>
      <c r="F17" s="8" t="s">
        <v>356</v>
      </c>
      <c r="G17" s="1">
        <f t="shared" ref="G17" si="58">IF(ISBLANK(F17),0,LEN(TRIM(F17))-LEN(SUBSTITUTE(F17," ",""))+1)</f>
        <v>7</v>
      </c>
      <c r="H17" s="8" t="s">
        <v>357</v>
      </c>
      <c r="I17" s="1">
        <f t="shared" ref="I17" si="59">IF(ISBLANK(H17),0,LEN(TRIM(H17))-LEN(SUBSTITUTE(H17," ",""))+1)</f>
        <v>9</v>
      </c>
      <c r="J17" s="8" t="s">
        <v>358</v>
      </c>
      <c r="K17" s="1">
        <f t="shared" ref="K17" si="60">IF(ISBLANK(J17),0,LEN(TRIM(J17))-LEN(SUBSTITUTE(J17," ",""))+1)</f>
        <v>8</v>
      </c>
      <c r="L17" s="8" t="s">
        <v>359</v>
      </c>
      <c r="M17" s="1">
        <f t="shared" ref="M17:O17" si="61">IF(ISBLANK(L17),0,LEN(TRIM(L17))-LEN(SUBSTITUTE(L17," ",""))+1)</f>
        <v>27</v>
      </c>
      <c r="N17" s="8"/>
      <c r="O17" s="1">
        <f t="shared" si="61"/>
        <v>0</v>
      </c>
      <c r="P17">
        <f t="shared" si="5"/>
        <v>85</v>
      </c>
      <c r="Q17" s="8"/>
      <c r="R17" s="8"/>
      <c r="S17" s="8"/>
      <c r="T17" s="8"/>
      <c r="U17" s="8"/>
      <c r="V17" s="8"/>
      <c r="W17" s="8"/>
      <c r="X17" s="8"/>
      <c r="Y17" s="8"/>
      <c r="Z17" s="8"/>
    </row>
    <row r="18" spans="1:26" ht="15.75" thickBot="1" x14ac:dyDescent="0.3">
      <c r="A18" s="8"/>
      <c r="B18" s="8"/>
      <c r="C18" s="1">
        <f>AVERAGE(C2:C17)</f>
        <v>44.625</v>
      </c>
      <c r="D18" s="8"/>
      <c r="E18" s="1">
        <f>AVERAGE(E2:E17)</f>
        <v>19.375</v>
      </c>
      <c r="F18" s="8"/>
      <c r="G18" s="1">
        <f>AVERAGE(G2:G17)</f>
        <v>19.9375</v>
      </c>
      <c r="H18" s="8"/>
      <c r="I18" s="1">
        <f>AVERAGE(I2:I17)</f>
        <v>35.875</v>
      </c>
      <c r="J18" s="8"/>
      <c r="K18" s="1">
        <f>AVERAGE(K2:K17)</f>
        <v>32.6875</v>
      </c>
      <c r="L18" s="8"/>
      <c r="M18" s="1">
        <f>AVERAGE(M2:M17)</f>
        <v>29.3125</v>
      </c>
      <c r="N18" s="8"/>
      <c r="O18" s="1">
        <f>AVERAGE(O2:O17)</f>
        <v>4.1875</v>
      </c>
      <c r="P18" s="1">
        <f>AVERAGE(P2:P17)</f>
        <v>186</v>
      </c>
      <c r="Q18" s="8"/>
      <c r="R18" s="8"/>
      <c r="S18" s="8"/>
      <c r="T18" s="8"/>
      <c r="U18" s="8"/>
      <c r="V18" s="8"/>
      <c r="W18" s="8"/>
      <c r="X18" s="8"/>
      <c r="Y18" s="8"/>
      <c r="Z18" s="8"/>
    </row>
    <row r="19" spans="1:26" ht="15.75" thickBot="1" x14ac:dyDescent="0.3">
      <c r="A19" s="8"/>
      <c r="B19" s="8"/>
      <c r="C19" s="1">
        <f>_xlfn.STDEV.S(C2:C17)</f>
        <v>35.877337322233565</v>
      </c>
      <c r="D19" s="8"/>
      <c r="E19" s="1">
        <f>_xlfn.STDEV.S(E2:E17)</f>
        <v>10.837435120913065</v>
      </c>
      <c r="F19" s="8"/>
      <c r="G19" s="1">
        <f>_xlfn.STDEV.S(G2:G17)</f>
        <v>13.901888360938596</v>
      </c>
      <c r="H19" s="8"/>
      <c r="I19" s="1">
        <f>_xlfn.STDEV.S(I2:I17)</f>
        <v>18.997806890972093</v>
      </c>
      <c r="J19" s="8"/>
      <c r="K19" s="1">
        <f>_xlfn.STDEV.S(K2:K17)</f>
        <v>22.183233157800359</v>
      </c>
      <c r="L19" s="8"/>
      <c r="M19" s="1">
        <f>_xlfn.STDEV.S(M2:M17)</f>
        <v>9.8571040371906395</v>
      </c>
      <c r="N19" s="8"/>
      <c r="O19" s="1">
        <f>_xlfn.STDEV.S(O2:O17)</f>
        <v>10.329367518552786</v>
      </c>
      <c r="P19" s="1">
        <f>_xlfn.STDEV.S(P2:P17)</f>
        <v>78.861904618136123</v>
      </c>
      <c r="Q19" s="8"/>
      <c r="R19" s="8"/>
      <c r="S19" s="8"/>
      <c r="T19" s="8"/>
      <c r="U19" s="8"/>
      <c r="V19" s="8"/>
      <c r="W19" s="8"/>
      <c r="X19" s="8"/>
      <c r="Y19" s="8"/>
      <c r="Z19" s="8"/>
    </row>
    <row r="20" spans="1:26" ht="15.75" thickBot="1" x14ac:dyDescent="0.3">
      <c r="A20" s="8"/>
      <c r="B20" s="8"/>
      <c r="C20" s="1"/>
      <c r="D20" s="8"/>
      <c r="E20" s="8"/>
      <c r="F20" s="8"/>
      <c r="G20" s="8"/>
      <c r="H20" s="8"/>
      <c r="I20" s="8"/>
      <c r="J20" s="8"/>
      <c r="K20" s="8"/>
      <c r="L20" s="8"/>
      <c r="M20" s="8"/>
      <c r="N20" s="8"/>
      <c r="O20" s="8"/>
      <c r="P20" s="8"/>
      <c r="Q20" s="8"/>
      <c r="R20" s="8"/>
      <c r="S20" s="8"/>
      <c r="T20" s="8"/>
      <c r="U20" s="8"/>
      <c r="V20" s="8"/>
      <c r="W20" s="8"/>
      <c r="X20" s="8"/>
      <c r="Y20" s="8"/>
      <c r="Z20" s="8"/>
    </row>
    <row r="21" spans="1:26" ht="15.75" thickBot="1" x14ac:dyDescent="0.3">
      <c r="A21" s="8"/>
      <c r="B21" s="8"/>
      <c r="C21" s="1"/>
      <c r="D21" s="8"/>
      <c r="E21" s="8"/>
      <c r="F21" s="8"/>
      <c r="G21" s="8"/>
      <c r="H21" s="8"/>
      <c r="I21" s="8"/>
      <c r="J21" s="8"/>
      <c r="K21" s="8"/>
      <c r="L21" s="8"/>
      <c r="M21" s="8"/>
      <c r="N21" s="8"/>
      <c r="O21" s="8"/>
      <c r="P21" s="8"/>
      <c r="Q21" s="8"/>
      <c r="R21" s="8"/>
      <c r="S21" s="8"/>
      <c r="T21" s="8"/>
      <c r="U21" s="8"/>
      <c r="V21" s="8"/>
      <c r="W21" s="8"/>
      <c r="X21" s="8"/>
      <c r="Y21" s="8"/>
      <c r="Z21" s="8"/>
    </row>
    <row r="22" spans="1:26" ht="15.75" thickBot="1" x14ac:dyDescent="0.3">
      <c r="A22" s="8"/>
      <c r="B22" s="8"/>
      <c r="C22" s="1"/>
      <c r="D22" s="8"/>
      <c r="E22" s="8"/>
      <c r="F22" s="8"/>
      <c r="G22" s="8"/>
      <c r="H22" s="8"/>
      <c r="I22" s="8"/>
      <c r="J22" s="8"/>
      <c r="K22" s="8"/>
      <c r="L22" s="8"/>
      <c r="M22" s="8"/>
      <c r="N22" s="8"/>
      <c r="O22" s="8"/>
      <c r="P22" s="8"/>
      <c r="Q22" s="8"/>
      <c r="R22" s="8"/>
      <c r="S22" s="8"/>
      <c r="T22" s="8"/>
      <c r="U22" s="8"/>
      <c r="V22" s="8"/>
      <c r="W22" s="8"/>
      <c r="X22" s="8"/>
      <c r="Y22" s="8"/>
      <c r="Z22" s="8"/>
    </row>
    <row r="23" spans="1:26" ht="15.75" thickBot="1" x14ac:dyDescent="0.3">
      <c r="A23" s="8"/>
      <c r="B23" s="8"/>
      <c r="C23" s="1"/>
      <c r="D23" s="8"/>
      <c r="E23" s="8"/>
      <c r="F23" s="8"/>
      <c r="G23" s="8"/>
      <c r="H23" s="8"/>
      <c r="I23" s="8"/>
      <c r="J23" s="8"/>
      <c r="K23" s="8"/>
      <c r="L23" s="8"/>
      <c r="M23" s="8"/>
      <c r="N23" s="8"/>
      <c r="O23" s="8"/>
      <c r="P23" s="8"/>
      <c r="Q23" s="8"/>
      <c r="R23" s="8"/>
      <c r="S23" s="8"/>
      <c r="T23" s="8"/>
      <c r="U23" s="8"/>
      <c r="V23" s="8"/>
      <c r="W23" s="8"/>
      <c r="X23" s="8"/>
      <c r="Y23" s="8"/>
      <c r="Z23" s="8"/>
    </row>
    <row r="24" spans="1:26" ht="15.75" thickBot="1" x14ac:dyDescent="0.3">
      <c r="A24" s="8"/>
      <c r="B24" s="8"/>
      <c r="C24" s="1"/>
      <c r="D24" s="8"/>
      <c r="E24" s="8"/>
      <c r="F24" s="8"/>
      <c r="G24" s="8"/>
      <c r="H24" s="8"/>
      <c r="I24" s="8"/>
      <c r="J24" s="8"/>
      <c r="K24" s="8"/>
      <c r="L24" s="8"/>
      <c r="M24" s="8"/>
      <c r="N24" s="8"/>
      <c r="O24" s="8"/>
      <c r="P24" s="8"/>
      <c r="Q24" s="8"/>
      <c r="R24" s="8"/>
      <c r="S24" s="8"/>
      <c r="T24" s="8"/>
      <c r="U24" s="8"/>
      <c r="V24" s="8"/>
      <c r="W24" s="8"/>
      <c r="X24" s="8"/>
      <c r="Y24" s="8"/>
      <c r="Z24" s="8"/>
    </row>
    <row r="25" spans="1:26" ht="15.75" thickBot="1" x14ac:dyDescent="0.3">
      <c r="A25" s="8"/>
      <c r="B25" s="8"/>
      <c r="C25" s="1"/>
      <c r="D25" s="8"/>
      <c r="E25" s="8"/>
      <c r="F25" s="8"/>
      <c r="G25" s="8"/>
      <c r="H25" s="8"/>
      <c r="I25" s="8"/>
      <c r="J25" s="8"/>
      <c r="K25" s="8"/>
      <c r="L25" s="8"/>
      <c r="M25" s="8"/>
      <c r="N25" s="8"/>
      <c r="O25" s="8"/>
      <c r="P25" s="8"/>
      <c r="Q25" s="8"/>
      <c r="R25" s="8"/>
      <c r="S25" s="8"/>
      <c r="T25" s="8"/>
      <c r="U25" s="8"/>
      <c r="V25" s="8"/>
      <c r="W25" s="8"/>
      <c r="X25" s="8"/>
      <c r="Y25" s="8"/>
      <c r="Z25" s="8"/>
    </row>
    <row r="26" spans="1:26" x14ac:dyDescent="0.25">
      <c r="A26" s="8"/>
      <c r="B26" s="8"/>
      <c r="C26" s="6"/>
      <c r="D26" s="8"/>
      <c r="E26" s="8"/>
      <c r="F26" s="8"/>
      <c r="G26" s="8"/>
      <c r="H26" s="8"/>
      <c r="I26" s="8"/>
      <c r="J26" s="8"/>
      <c r="K26" s="8"/>
      <c r="L26" s="8"/>
      <c r="M26" s="8"/>
      <c r="N26" s="8"/>
      <c r="O26" s="8"/>
      <c r="P26" s="8"/>
      <c r="Q26" s="8"/>
      <c r="R26" s="8"/>
      <c r="S26" s="8"/>
      <c r="T26" s="8"/>
      <c r="U26" s="8"/>
      <c r="V26" s="8"/>
      <c r="W26" s="8"/>
      <c r="X26" s="8"/>
      <c r="Y26" s="8"/>
      <c r="Z26" s="8"/>
    </row>
    <row r="27" spans="1:26" x14ac:dyDescent="0.25">
      <c r="A27" s="8"/>
      <c r="B27" s="8"/>
      <c r="C27" s="6"/>
      <c r="D27" s="8"/>
      <c r="E27" s="8"/>
      <c r="F27" s="8"/>
      <c r="G27" s="8"/>
      <c r="H27" s="8"/>
      <c r="I27" s="8"/>
      <c r="J27" s="8"/>
      <c r="K27" s="8"/>
      <c r="L27" s="8"/>
      <c r="M27" s="8"/>
      <c r="N27" s="8"/>
      <c r="O27" s="8"/>
      <c r="P27" s="8"/>
      <c r="Q27" s="8"/>
      <c r="R27" s="8"/>
      <c r="S27" s="8"/>
      <c r="T27" s="8"/>
      <c r="U27" s="8"/>
      <c r="V27" s="8"/>
      <c r="W27" s="8"/>
      <c r="X27" s="8"/>
      <c r="Y27" s="8"/>
      <c r="Z27" s="8"/>
    </row>
    <row r="28" spans="1:26" x14ac:dyDescent="0.25">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x14ac:dyDescent="0.25">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x14ac:dyDescent="0.25">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x14ac:dyDescent="0.25">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x14ac:dyDescent="0.2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x14ac:dyDescent="0.25">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x14ac:dyDescent="0.2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x14ac:dyDescent="0.2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x14ac:dyDescent="0.2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x14ac:dyDescent="0.2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x14ac:dyDescent="0.2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x14ac:dyDescent="0.2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x14ac:dyDescent="0.2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x14ac:dyDescent="0.2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x14ac:dyDescent="0.2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x14ac:dyDescent="0.2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x14ac:dyDescent="0.2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x14ac:dyDescent="0.2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x14ac:dyDescent="0.2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x14ac:dyDescent="0.2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x14ac:dyDescent="0.2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x14ac:dyDescent="0.2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x14ac:dyDescent="0.2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x14ac:dyDescent="0.2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x14ac:dyDescent="0.2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x14ac:dyDescent="0.2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x14ac:dyDescent="0.2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x14ac:dyDescent="0.2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x14ac:dyDescent="0.2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x14ac:dyDescent="0.2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x14ac:dyDescent="0.2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x14ac:dyDescent="0.2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x14ac:dyDescent="0.2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x14ac:dyDescent="0.2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x14ac:dyDescent="0.2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x14ac:dyDescent="0.2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x14ac:dyDescent="0.2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x14ac:dyDescent="0.2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x14ac:dyDescent="0.2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x14ac:dyDescent="0.2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x14ac:dyDescent="0.2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x14ac:dyDescent="0.2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x14ac:dyDescent="0.2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x14ac:dyDescent="0.2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x14ac:dyDescent="0.2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x14ac:dyDescent="0.2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x14ac:dyDescent="0.2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x14ac:dyDescent="0.2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x14ac:dyDescent="0.2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x14ac:dyDescent="0.2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x14ac:dyDescent="0.2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x14ac:dyDescent="0.2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x14ac:dyDescent="0.2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x14ac:dyDescent="0.2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x14ac:dyDescent="0.2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x14ac:dyDescent="0.2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x14ac:dyDescent="0.2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x14ac:dyDescent="0.2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x14ac:dyDescent="0.2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x14ac:dyDescent="0.2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x14ac:dyDescent="0.2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x14ac:dyDescent="0.2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x14ac:dyDescent="0.2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x14ac:dyDescent="0.2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x14ac:dyDescent="0.2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x14ac:dyDescent="0.2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x14ac:dyDescent="0.2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x14ac:dyDescent="0.2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x14ac:dyDescent="0.2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x14ac:dyDescent="0.2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x14ac:dyDescent="0.2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x14ac:dyDescent="0.2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x14ac:dyDescent="0.2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x14ac:dyDescent="0.2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x14ac:dyDescent="0.2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x14ac:dyDescent="0.2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x14ac:dyDescent="0.2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x14ac:dyDescent="0.2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x14ac:dyDescent="0.2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x14ac:dyDescent="0.2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x14ac:dyDescent="0.2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x14ac:dyDescent="0.2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x14ac:dyDescent="0.2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x14ac:dyDescent="0.2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x14ac:dyDescent="0.2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x14ac:dyDescent="0.2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x14ac:dyDescent="0.2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x14ac:dyDescent="0.2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x14ac:dyDescent="0.2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x14ac:dyDescent="0.2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x14ac:dyDescent="0.2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x14ac:dyDescent="0.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x14ac:dyDescent="0.2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x14ac:dyDescent="0.2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x14ac:dyDescent="0.2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x14ac:dyDescent="0.2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x14ac:dyDescent="0.2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x14ac:dyDescent="0.2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x14ac:dyDescent="0.2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x14ac:dyDescent="0.2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x14ac:dyDescent="0.2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x14ac:dyDescent="0.2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x14ac:dyDescent="0.2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x14ac:dyDescent="0.2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x14ac:dyDescent="0.2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x14ac:dyDescent="0.2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x14ac:dyDescent="0.2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x14ac:dyDescent="0.2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x14ac:dyDescent="0.2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x14ac:dyDescent="0.2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x14ac:dyDescent="0.2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x14ac:dyDescent="0.2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x14ac:dyDescent="0.2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x14ac:dyDescent="0.2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x14ac:dyDescent="0.2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x14ac:dyDescent="0.2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x14ac:dyDescent="0.2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x14ac:dyDescent="0.2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x14ac:dyDescent="0.2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x14ac:dyDescent="0.2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x14ac:dyDescent="0.2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x14ac:dyDescent="0.2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x14ac:dyDescent="0.2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x14ac:dyDescent="0.2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x14ac:dyDescent="0.2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x14ac:dyDescent="0.2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x14ac:dyDescent="0.2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x14ac:dyDescent="0.2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x14ac:dyDescent="0.2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x14ac:dyDescent="0.2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x14ac:dyDescent="0.2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x14ac:dyDescent="0.2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x14ac:dyDescent="0.2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x14ac:dyDescent="0.2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x14ac:dyDescent="0.2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x14ac:dyDescent="0.2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x14ac:dyDescent="0.2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x14ac:dyDescent="0.2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x14ac:dyDescent="0.2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x14ac:dyDescent="0.2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x14ac:dyDescent="0.2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x14ac:dyDescent="0.2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x14ac:dyDescent="0.2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x14ac:dyDescent="0.2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x14ac:dyDescent="0.2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x14ac:dyDescent="0.2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x14ac:dyDescent="0.2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x14ac:dyDescent="0.2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x14ac:dyDescent="0.2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x14ac:dyDescent="0.2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x14ac:dyDescent="0.2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x14ac:dyDescent="0.2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x14ac:dyDescent="0.2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x14ac:dyDescent="0.2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x14ac:dyDescent="0.2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x14ac:dyDescent="0.2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x14ac:dyDescent="0.2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x14ac:dyDescent="0.2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x14ac:dyDescent="0.2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x14ac:dyDescent="0.2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x14ac:dyDescent="0.2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x14ac:dyDescent="0.2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x14ac:dyDescent="0.2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x14ac:dyDescent="0.2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x14ac:dyDescent="0.2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x14ac:dyDescent="0.2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x14ac:dyDescent="0.2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x14ac:dyDescent="0.2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x14ac:dyDescent="0.2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x14ac:dyDescent="0.2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x14ac:dyDescent="0.2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x14ac:dyDescent="0.2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x14ac:dyDescent="0.2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x14ac:dyDescent="0.2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x14ac:dyDescent="0.2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x14ac:dyDescent="0.2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x14ac:dyDescent="0.2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x14ac:dyDescent="0.2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x14ac:dyDescent="0.2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x14ac:dyDescent="0.2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x14ac:dyDescent="0.2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x14ac:dyDescent="0.2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x14ac:dyDescent="0.2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x14ac:dyDescent="0.2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x14ac:dyDescent="0.2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x14ac:dyDescent="0.2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x14ac:dyDescent="0.2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x14ac:dyDescent="0.2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x14ac:dyDescent="0.2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x14ac:dyDescent="0.2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x14ac:dyDescent="0.2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x14ac:dyDescent="0.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x14ac:dyDescent="0.2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x14ac:dyDescent="0.2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x14ac:dyDescent="0.2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x14ac:dyDescent="0.2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x14ac:dyDescent="0.2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x14ac:dyDescent="0.2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x14ac:dyDescent="0.2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x14ac:dyDescent="0.2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x14ac:dyDescent="0.2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x14ac:dyDescent="0.2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x14ac:dyDescent="0.2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x14ac:dyDescent="0.2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x14ac:dyDescent="0.2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x14ac:dyDescent="0.2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x14ac:dyDescent="0.2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x14ac:dyDescent="0.2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x14ac:dyDescent="0.2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x14ac:dyDescent="0.2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x14ac:dyDescent="0.2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x14ac:dyDescent="0.2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x14ac:dyDescent="0.2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x14ac:dyDescent="0.2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x14ac:dyDescent="0.2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x14ac:dyDescent="0.2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x14ac:dyDescent="0.2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x14ac:dyDescent="0.2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x14ac:dyDescent="0.2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x14ac:dyDescent="0.2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x14ac:dyDescent="0.2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x14ac:dyDescent="0.2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x14ac:dyDescent="0.2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x14ac:dyDescent="0.2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x14ac:dyDescent="0.2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x14ac:dyDescent="0.2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x14ac:dyDescent="0.2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x14ac:dyDescent="0.2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x14ac:dyDescent="0.2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x14ac:dyDescent="0.2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x14ac:dyDescent="0.2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x14ac:dyDescent="0.2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x14ac:dyDescent="0.2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x14ac:dyDescent="0.2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x14ac:dyDescent="0.2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x14ac:dyDescent="0.2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x14ac:dyDescent="0.2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x14ac:dyDescent="0.2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x14ac:dyDescent="0.2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x14ac:dyDescent="0.2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x14ac:dyDescent="0.2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x14ac:dyDescent="0.2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x14ac:dyDescent="0.2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x14ac:dyDescent="0.2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x14ac:dyDescent="0.2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x14ac:dyDescent="0.2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x14ac:dyDescent="0.2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x14ac:dyDescent="0.2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x14ac:dyDescent="0.2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x14ac:dyDescent="0.2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x14ac:dyDescent="0.2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x14ac:dyDescent="0.2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x14ac:dyDescent="0.2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x14ac:dyDescent="0.2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x14ac:dyDescent="0.2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x14ac:dyDescent="0.2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x14ac:dyDescent="0.2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x14ac:dyDescent="0.2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x14ac:dyDescent="0.2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x14ac:dyDescent="0.2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x14ac:dyDescent="0.2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x14ac:dyDescent="0.2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x14ac:dyDescent="0.2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x14ac:dyDescent="0.2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x14ac:dyDescent="0.2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x14ac:dyDescent="0.2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x14ac:dyDescent="0.2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x14ac:dyDescent="0.2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x14ac:dyDescent="0.2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x14ac:dyDescent="0.2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x14ac:dyDescent="0.2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x14ac:dyDescent="0.2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x14ac:dyDescent="0.2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x14ac:dyDescent="0.2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x14ac:dyDescent="0.2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x14ac:dyDescent="0.2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x14ac:dyDescent="0.2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x14ac:dyDescent="0.2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x14ac:dyDescent="0.2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x14ac:dyDescent="0.2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x14ac:dyDescent="0.2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x14ac:dyDescent="0.2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x14ac:dyDescent="0.2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x14ac:dyDescent="0.2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x14ac:dyDescent="0.2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x14ac:dyDescent="0.2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x14ac:dyDescent="0.2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x14ac:dyDescent="0.2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x14ac:dyDescent="0.2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x14ac:dyDescent="0.2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x14ac:dyDescent="0.2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x14ac:dyDescent="0.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x14ac:dyDescent="0.2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x14ac:dyDescent="0.2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x14ac:dyDescent="0.2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x14ac:dyDescent="0.2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x14ac:dyDescent="0.2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x14ac:dyDescent="0.2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x14ac:dyDescent="0.2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x14ac:dyDescent="0.2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x14ac:dyDescent="0.2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x14ac:dyDescent="0.2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x14ac:dyDescent="0.2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x14ac:dyDescent="0.2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x14ac:dyDescent="0.2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x14ac:dyDescent="0.2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x14ac:dyDescent="0.2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x14ac:dyDescent="0.2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x14ac:dyDescent="0.2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x14ac:dyDescent="0.2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x14ac:dyDescent="0.2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x14ac:dyDescent="0.2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x14ac:dyDescent="0.2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x14ac:dyDescent="0.2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x14ac:dyDescent="0.2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x14ac:dyDescent="0.2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x14ac:dyDescent="0.2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x14ac:dyDescent="0.2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x14ac:dyDescent="0.2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x14ac:dyDescent="0.2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x14ac:dyDescent="0.2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x14ac:dyDescent="0.2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x14ac:dyDescent="0.2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x14ac:dyDescent="0.2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x14ac:dyDescent="0.2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x14ac:dyDescent="0.2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x14ac:dyDescent="0.2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x14ac:dyDescent="0.2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x14ac:dyDescent="0.2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x14ac:dyDescent="0.2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x14ac:dyDescent="0.2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x14ac:dyDescent="0.2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x14ac:dyDescent="0.2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x14ac:dyDescent="0.2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x14ac:dyDescent="0.2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x14ac:dyDescent="0.2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x14ac:dyDescent="0.2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x14ac:dyDescent="0.2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x14ac:dyDescent="0.2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x14ac:dyDescent="0.2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x14ac:dyDescent="0.2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x14ac:dyDescent="0.2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x14ac:dyDescent="0.2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x14ac:dyDescent="0.2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x14ac:dyDescent="0.2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x14ac:dyDescent="0.2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x14ac:dyDescent="0.2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x14ac:dyDescent="0.2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x14ac:dyDescent="0.2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x14ac:dyDescent="0.2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x14ac:dyDescent="0.2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x14ac:dyDescent="0.2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x14ac:dyDescent="0.2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x14ac:dyDescent="0.2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x14ac:dyDescent="0.2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x14ac:dyDescent="0.2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x14ac:dyDescent="0.2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x14ac:dyDescent="0.2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x14ac:dyDescent="0.2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x14ac:dyDescent="0.2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x14ac:dyDescent="0.2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x14ac:dyDescent="0.2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x14ac:dyDescent="0.2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x14ac:dyDescent="0.2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x14ac:dyDescent="0.2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x14ac:dyDescent="0.2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x14ac:dyDescent="0.2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x14ac:dyDescent="0.2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x14ac:dyDescent="0.2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x14ac:dyDescent="0.2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x14ac:dyDescent="0.2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x14ac:dyDescent="0.2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x14ac:dyDescent="0.2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x14ac:dyDescent="0.2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x14ac:dyDescent="0.2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x14ac:dyDescent="0.2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x14ac:dyDescent="0.2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x14ac:dyDescent="0.2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x14ac:dyDescent="0.2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x14ac:dyDescent="0.2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x14ac:dyDescent="0.2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x14ac:dyDescent="0.2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x14ac:dyDescent="0.2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x14ac:dyDescent="0.2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x14ac:dyDescent="0.2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x14ac:dyDescent="0.2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x14ac:dyDescent="0.2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x14ac:dyDescent="0.2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x14ac:dyDescent="0.2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x14ac:dyDescent="0.2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x14ac:dyDescent="0.2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x14ac:dyDescent="0.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x14ac:dyDescent="0.2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x14ac:dyDescent="0.2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x14ac:dyDescent="0.2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x14ac:dyDescent="0.2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x14ac:dyDescent="0.2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x14ac:dyDescent="0.2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x14ac:dyDescent="0.2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x14ac:dyDescent="0.2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x14ac:dyDescent="0.2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x14ac:dyDescent="0.2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x14ac:dyDescent="0.2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x14ac:dyDescent="0.2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x14ac:dyDescent="0.2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x14ac:dyDescent="0.2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x14ac:dyDescent="0.2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x14ac:dyDescent="0.2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x14ac:dyDescent="0.2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x14ac:dyDescent="0.2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x14ac:dyDescent="0.2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x14ac:dyDescent="0.2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x14ac:dyDescent="0.2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x14ac:dyDescent="0.2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x14ac:dyDescent="0.2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x14ac:dyDescent="0.2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x14ac:dyDescent="0.2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x14ac:dyDescent="0.2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x14ac:dyDescent="0.2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x14ac:dyDescent="0.2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x14ac:dyDescent="0.2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x14ac:dyDescent="0.2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x14ac:dyDescent="0.2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x14ac:dyDescent="0.2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x14ac:dyDescent="0.2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x14ac:dyDescent="0.2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x14ac:dyDescent="0.2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x14ac:dyDescent="0.2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x14ac:dyDescent="0.2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x14ac:dyDescent="0.2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x14ac:dyDescent="0.2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x14ac:dyDescent="0.2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x14ac:dyDescent="0.2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x14ac:dyDescent="0.2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x14ac:dyDescent="0.2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x14ac:dyDescent="0.2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x14ac:dyDescent="0.2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x14ac:dyDescent="0.2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x14ac:dyDescent="0.2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x14ac:dyDescent="0.2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x14ac:dyDescent="0.2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x14ac:dyDescent="0.2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x14ac:dyDescent="0.2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x14ac:dyDescent="0.2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x14ac:dyDescent="0.2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x14ac:dyDescent="0.2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x14ac:dyDescent="0.2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x14ac:dyDescent="0.2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x14ac:dyDescent="0.2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x14ac:dyDescent="0.2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x14ac:dyDescent="0.2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x14ac:dyDescent="0.2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x14ac:dyDescent="0.2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x14ac:dyDescent="0.2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x14ac:dyDescent="0.2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x14ac:dyDescent="0.2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x14ac:dyDescent="0.2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x14ac:dyDescent="0.2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x14ac:dyDescent="0.2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x14ac:dyDescent="0.2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x14ac:dyDescent="0.2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x14ac:dyDescent="0.2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x14ac:dyDescent="0.2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x14ac:dyDescent="0.2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x14ac:dyDescent="0.2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x14ac:dyDescent="0.2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x14ac:dyDescent="0.2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x14ac:dyDescent="0.2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x14ac:dyDescent="0.2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x14ac:dyDescent="0.2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x14ac:dyDescent="0.2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x14ac:dyDescent="0.2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x14ac:dyDescent="0.2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x14ac:dyDescent="0.2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x14ac:dyDescent="0.2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x14ac:dyDescent="0.2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x14ac:dyDescent="0.2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x14ac:dyDescent="0.2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x14ac:dyDescent="0.2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x14ac:dyDescent="0.2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x14ac:dyDescent="0.2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x14ac:dyDescent="0.2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x14ac:dyDescent="0.2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x14ac:dyDescent="0.2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x14ac:dyDescent="0.2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x14ac:dyDescent="0.2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x14ac:dyDescent="0.2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x14ac:dyDescent="0.2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x14ac:dyDescent="0.2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x14ac:dyDescent="0.2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x14ac:dyDescent="0.2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x14ac:dyDescent="0.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x14ac:dyDescent="0.2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x14ac:dyDescent="0.2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x14ac:dyDescent="0.2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x14ac:dyDescent="0.2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x14ac:dyDescent="0.2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x14ac:dyDescent="0.2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x14ac:dyDescent="0.2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x14ac:dyDescent="0.2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x14ac:dyDescent="0.2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x14ac:dyDescent="0.2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x14ac:dyDescent="0.2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x14ac:dyDescent="0.2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x14ac:dyDescent="0.2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x14ac:dyDescent="0.2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x14ac:dyDescent="0.2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x14ac:dyDescent="0.2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x14ac:dyDescent="0.2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x14ac:dyDescent="0.2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x14ac:dyDescent="0.2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x14ac:dyDescent="0.2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x14ac:dyDescent="0.2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x14ac:dyDescent="0.2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x14ac:dyDescent="0.2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x14ac:dyDescent="0.2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x14ac:dyDescent="0.2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x14ac:dyDescent="0.2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x14ac:dyDescent="0.2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x14ac:dyDescent="0.2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x14ac:dyDescent="0.2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x14ac:dyDescent="0.2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x14ac:dyDescent="0.2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x14ac:dyDescent="0.2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x14ac:dyDescent="0.2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x14ac:dyDescent="0.2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x14ac:dyDescent="0.2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x14ac:dyDescent="0.2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x14ac:dyDescent="0.2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x14ac:dyDescent="0.2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x14ac:dyDescent="0.2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x14ac:dyDescent="0.2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x14ac:dyDescent="0.2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x14ac:dyDescent="0.2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x14ac:dyDescent="0.2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x14ac:dyDescent="0.2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x14ac:dyDescent="0.2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x14ac:dyDescent="0.2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x14ac:dyDescent="0.2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x14ac:dyDescent="0.2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x14ac:dyDescent="0.2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x14ac:dyDescent="0.2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x14ac:dyDescent="0.2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x14ac:dyDescent="0.2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x14ac:dyDescent="0.2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x14ac:dyDescent="0.2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x14ac:dyDescent="0.2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x14ac:dyDescent="0.2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x14ac:dyDescent="0.2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x14ac:dyDescent="0.2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x14ac:dyDescent="0.2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x14ac:dyDescent="0.2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x14ac:dyDescent="0.2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x14ac:dyDescent="0.2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x14ac:dyDescent="0.2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x14ac:dyDescent="0.2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x14ac:dyDescent="0.2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x14ac:dyDescent="0.2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x14ac:dyDescent="0.2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x14ac:dyDescent="0.2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x14ac:dyDescent="0.2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x14ac:dyDescent="0.2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x14ac:dyDescent="0.2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x14ac:dyDescent="0.2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x14ac:dyDescent="0.2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x14ac:dyDescent="0.2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x14ac:dyDescent="0.2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x14ac:dyDescent="0.2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x14ac:dyDescent="0.2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x14ac:dyDescent="0.2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x14ac:dyDescent="0.2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x14ac:dyDescent="0.2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x14ac:dyDescent="0.2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x14ac:dyDescent="0.2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x14ac:dyDescent="0.2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x14ac:dyDescent="0.2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x14ac:dyDescent="0.2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x14ac:dyDescent="0.2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x14ac:dyDescent="0.2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x14ac:dyDescent="0.2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x14ac:dyDescent="0.2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x14ac:dyDescent="0.2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x14ac:dyDescent="0.2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x14ac:dyDescent="0.2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x14ac:dyDescent="0.2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x14ac:dyDescent="0.2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x14ac:dyDescent="0.2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x14ac:dyDescent="0.2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x14ac:dyDescent="0.2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x14ac:dyDescent="0.2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x14ac:dyDescent="0.2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x14ac:dyDescent="0.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x14ac:dyDescent="0.2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x14ac:dyDescent="0.2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x14ac:dyDescent="0.2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x14ac:dyDescent="0.2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x14ac:dyDescent="0.2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x14ac:dyDescent="0.2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x14ac:dyDescent="0.2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x14ac:dyDescent="0.2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x14ac:dyDescent="0.2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x14ac:dyDescent="0.2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x14ac:dyDescent="0.2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x14ac:dyDescent="0.2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x14ac:dyDescent="0.2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x14ac:dyDescent="0.2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x14ac:dyDescent="0.2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x14ac:dyDescent="0.2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x14ac:dyDescent="0.2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x14ac:dyDescent="0.2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x14ac:dyDescent="0.2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x14ac:dyDescent="0.2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x14ac:dyDescent="0.2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x14ac:dyDescent="0.2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x14ac:dyDescent="0.2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x14ac:dyDescent="0.2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x14ac:dyDescent="0.2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x14ac:dyDescent="0.2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x14ac:dyDescent="0.2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x14ac:dyDescent="0.2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x14ac:dyDescent="0.2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x14ac:dyDescent="0.2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x14ac:dyDescent="0.2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x14ac:dyDescent="0.2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x14ac:dyDescent="0.2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x14ac:dyDescent="0.2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x14ac:dyDescent="0.2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x14ac:dyDescent="0.2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x14ac:dyDescent="0.2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x14ac:dyDescent="0.2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x14ac:dyDescent="0.2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x14ac:dyDescent="0.2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x14ac:dyDescent="0.2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x14ac:dyDescent="0.2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x14ac:dyDescent="0.2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x14ac:dyDescent="0.2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x14ac:dyDescent="0.2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x14ac:dyDescent="0.2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x14ac:dyDescent="0.2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x14ac:dyDescent="0.2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x14ac:dyDescent="0.2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x14ac:dyDescent="0.2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x14ac:dyDescent="0.2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x14ac:dyDescent="0.2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x14ac:dyDescent="0.2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x14ac:dyDescent="0.2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x14ac:dyDescent="0.2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x14ac:dyDescent="0.2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x14ac:dyDescent="0.2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x14ac:dyDescent="0.2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x14ac:dyDescent="0.2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x14ac:dyDescent="0.2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x14ac:dyDescent="0.2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x14ac:dyDescent="0.2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x14ac:dyDescent="0.2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x14ac:dyDescent="0.2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x14ac:dyDescent="0.2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x14ac:dyDescent="0.2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x14ac:dyDescent="0.2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x14ac:dyDescent="0.2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x14ac:dyDescent="0.2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x14ac:dyDescent="0.2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x14ac:dyDescent="0.2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x14ac:dyDescent="0.2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x14ac:dyDescent="0.2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x14ac:dyDescent="0.2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x14ac:dyDescent="0.2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x14ac:dyDescent="0.2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x14ac:dyDescent="0.2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x14ac:dyDescent="0.2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x14ac:dyDescent="0.2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x14ac:dyDescent="0.2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x14ac:dyDescent="0.2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x14ac:dyDescent="0.2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x14ac:dyDescent="0.2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x14ac:dyDescent="0.2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x14ac:dyDescent="0.2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x14ac:dyDescent="0.2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x14ac:dyDescent="0.2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x14ac:dyDescent="0.2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x14ac:dyDescent="0.2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x14ac:dyDescent="0.2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x14ac:dyDescent="0.2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x14ac:dyDescent="0.2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x14ac:dyDescent="0.2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x14ac:dyDescent="0.2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x14ac:dyDescent="0.2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x14ac:dyDescent="0.2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x14ac:dyDescent="0.2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x14ac:dyDescent="0.2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x14ac:dyDescent="0.2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x14ac:dyDescent="0.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x14ac:dyDescent="0.2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x14ac:dyDescent="0.2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x14ac:dyDescent="0.2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x14ac:dyDescent="0.2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x14ac:dyDescent="0.2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x14ac:dyDescent="0.2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x14ac:dyDescent="0.2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x14ac:dyDescent="0.2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x14ac:dyDescent="0.2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x14ac:dyDescent="0.2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x14ac:dyDescent="0.2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x14ac:dyDescent="0.2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x14ac:dyDescent="0.2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x14ac:dyDescent="0.2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x14ac:dyDescent="0.2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x14ac:dyDescent="0.2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x14ac:dyDescent="0.2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x14ac:dyDescent="0.2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x14ac:dyDescent="0.2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x14ac:dyDescent="0.2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x14ac:dyDescent="0.2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x14ac:dyDescent="0.2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x14ac:dyDescent="0.2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x14ac:dyDescent="0.2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x14ac:dyDescent="0.2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x14ac:dyDescent="0.2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x14ac:dyDescent="0.2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x14ac:dyDescent="0.2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x14ac:dyDescent="0.2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x14ac:dyDescent="0.2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x14ac:dyDescent="0.2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x14ac:dyDescent="0.2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x14ac:dyDescent="0.2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x14ac:dyDescent="0.2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x14ac:dyDescent="0.2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x14ac:dyDescent="0.2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x14ac:dyDescent="0.2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x14ac:dyDescent="0.2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x14ac:dyDescent="0.2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x14ac:dyDescent="0.2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x14ac:dyDescent="0.2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x14ac:dyDescent="0.2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x14ac:dyDescent="0.2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x14ac:dyDescent="0.2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x14ac:dyDescent="0.2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x14ac:dyDescent="0.2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x14ac:dyDescent="0.2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x14ac:dyDescent="0.2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x14ac:dyDescent="0.2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x14ac:dyDescent="0.2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x14ac:dyDescent="0.2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x14ac:dyDescent="0.2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x14ac:dyDescent="0.2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x14ac:dyDescent="0.2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x14ac:dyDescent="0.2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x14ac:dyDescent="0.2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x14ac:dyDescent="0.2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x14ac:dyDescent="0.2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x14ac:dyDescent="0.2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x14ac:dyDescent="0.2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x14ac:dyDescent="0.2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x14ac:dyDescent="0.2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x14ac:dyDescent="0.2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x14ac:dyDescent="0.2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x14ac:dyDescent="0.2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x14ac:dyDescent="0.2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x14ac:dyDescent="0.2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x14ac:dyDescent="0.2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x14ac:dyDescent="0.2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x14ac:dyDescent="0.2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x14ac:dyDescent="0.2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x14ac:dyDescent="0.2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x14ac:dyDescent="0.2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x14ac:dyDescent="0.2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x14ac:dyDescent="0.2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C31" sqref="C31"/>
    </sheetView>
  </sheetViews>
  <sheetFormatPr defaultRowHeight="15" x14ac:dyDescent="0.25"/>
  <cols>
    <col min="1" max="1" width="4.28515625" bestFit="1" customWidth="1"/>
    <col min="2" max="2" width="24.28515625" bestFit="1" customWidth="1"/>
    <col min="3" max="3" width="4.28515625" bestFit="1" customWidth="1"/>
  </cols>
  <sheetData>
    <row r="1" spans="1:3" ht="15.75" thickBot="1" x14ac:dyDescent="0.3">
      <c r="A1" s="10" t="s">
        <v>6</v>
      </c>
      <c r="B1" s="11" t="s">
        <v>360</v>
      </c>
      <c r="C1" s="10" t="s">
        <v>6</v>
      </c>
    </row>
    <row r="2" spans="1:3" ht="15.75" thickBot="1" x14ac:dyDescent="0.3">
      <c r="A2" s="10" t="s">
        <v>9</v>
      </c>
      <c r="B2" s="11" t="s">
        <v>361</v>
      </c>
      <c r="C2" s="10" t="s">
        <v>9</v>
      </c>
    </row>
    <row r="3" spans="1:3" ht="15.75" thickBot="1" x14ac:dyDescent="0.3">
      <c r="A3" s="10" t="s">
        <v>10</v>
      </c>
      <c r="B3" s="11" t="s">
        <v>362</v>
      </c>
      <c r="C3" s="10" t="s">
        <v>10</v>
      </c>
    </row>
    <row r="4" spans="1:3" ht="15.75" thickBot="1" x14ac:dyDescent="0.3">
      <c r="A4" s="10" t="s">
        <v>11</v>
      </c>
      <c r="B4" s="11" t="s">
        <v>363</v>
      </c>
      <c r="C4" s="10" t="s">
        <v>11</v>
      </c>
    </row>
    <row r="5" spans="1:3" ht="15.75" thickBot="1" x14ac:dyDescent="0.3">
      <c r="A5" s="10" t="s">
        <v>12</v>
      </c>
      <c r="B5" s="11" t="s">
        <v>364</v>
      </c>
      <c r="C5" s="10" t="s">
        <v>12</v>
      </c>
    </row>
    <row r="6" spans="1:3" ht="15.75" thickBot="1" x14ac:dyDescent="0.3">
      <c r="A6" s="10" t="s">
        <v>13</v>
      </c>
      <c r="B6" s="11" t="s">
        <v>365</v>
      </c>
      <c r="C6" s="10" t="s">
        <v>13</v>
      </c>
    </row>
    <row r="7" spans="1:3" ht="15.75" thickBot="1" x14ac:dyDescent="0.3">
      <c r="A7" s="10" t="s">
        <v>14</v>
      </c>
      <c r="B7" s="11" t="s">
        <v>366</v>
      </c>
      <c r="C7" s="10" t="s">
        <v>14</v>
      </c>
    </row>
    <row r="8" spans="1:3" ht="15.75" thickBot="1" x14ac:dyDescent="0.3">
      <c r="A8" s="10" t="s">
        <v>15</v>
      </c>
      <c r="B8" s="11" t="s">
        <v>367</v>
      </c>
      <c r="C8" s="10" t="s">
        <v>15</v>
      </c>
    </row>
    <row r="9" spans="1:3" ht="15.75" thickBot="1" x14ac:dyDescent="0.3">
      <c r="A9" s="10" t="s">
        <v>16</v>
      </c>
      <c r="B9" s="11" t="s">
        <v>368</v>
      </c>
      <c r="C9" s="10" t="s">
        <v>16</v>
      </c>
    </row>
    <row r="10" spans="1:3" ht="15.75" thickBot="1" x14ac:dyDescent="0.3">
      <c r="A10" s="10" t="s">
        <v>17</v>
      </c>
      <c r="B10" s="11" t="s">
        <v>369</v>
      </c>
      <c r="C10" s="10" t="s">
        <v>17</v>
      </c>
    </row>
    <row r="11" spans="1:3" ht="15.75" thickBot="1" x14ac:dyDescent="0.3">
      <c r="A11" s="10" t="s">
        <v>18</v>
      </c>
      <c r="B11" s="11" t="s">
        <v>370</v>
      </c>
      <c r="C11" s="10" t="s">
        <v>18</v>
      </c>
    </row>
    <row r="12" spans="1:3" ht="15.75" thickBot="1" x14ac:dyDescent="0.3">
      <c r="A12" s="10" t="s">
        <v>19</v>
      </c>
      <c r="B12" s="11" t="s">
        <v>371</v>
      </c>
      <c r="C12" s="10" t="s">
        <v>19</v>
      </c>
    </row>
    <row r="13" spans="1:3" ht="15.75" thickBot="1" x14ac:dyDescent="0.3">
      <c r="A13" s="10" t="s">
        <v>20</v>
      </c>
      <c r="B13" s="11" t="s">
        <v>372</v>
      </c>
      <c r="C13" s="10" t="s">
        <v>20</v>
      </c>
    </row>
    <row r="14" spans="1:3" ht="15.75" thickBot="1" x14ac:dyDescent="0.3">
      <c r="A14" s="10" t="s">
        <v>21</v>
      </c>
      <c r="B14" s="11" t="s">
        <v>373</v>
      </c>
      <c r="C14" s="10" t="s">
        <v>21</v>
      </c>
    </row>
    <row r="15" spans="1:3" ht="15.75" thickBot="1" x14ac:dyDescent="0.3">
      <c r="A15" s="10" t="s">
        <v>22</v>
      </c>
      <c r="B15" s="11" t="s">
        <v>374</v>
      </c>
      <c r="C15" s="10" t="s">
        <v>22</v>
      </c>
    </row>
    <row r="16" spans="1:3" ht="15.75" thickBot="1" x14ac:dyDescent="0.3">
      <c r="A16" s="10" t="s">
        <v>23</v>
      </c>
      <c r="B16" s="11" t="s">
        <v>375</v>
      </c>
      <c r="C16" s="10" t="s">
        <v>23</v>
      </c>
    </row>
    <row r="17" spans="1:3" ht="15.75" thickBot="1" x14ac:dyDescent="0.3">
      <c r="A17" s="10" t="s">
        <v>24</v>
      </c>
      <c r="B17" s="11" t="s">
        <v>376</v>
      </c>
      <c r="C17" s="10" t="s">
        <v>24</v>
      </c>
    </row>
    <row r="18" spans="1:3" ht="15.75" thickBot="1" x14ac:dyDescent="0.3">
      <c r="A18" s="10" t="s">
        <v>25</v>
      </c>
      <c r="B18" s="11" t="s">
        <v>377</v>
      </c>
      <c r="C18" s="10" t="s">
        <v>25</v>
      </c>
    </row>
    <row r="19" spans="1:3" ht="15.75" thickBot="1" x14ac:dyDescent="0.3">
      <c r="A19" s="10" t="s">
        <v>26</v>
      </c>
      <c r="B19" s="11" t="s">
        <v>378</v>
      </c>
      <c r="C19" s="10" t="s">
        <v>26</v>
      </c>
    </row>
    <row r="20" spans="1:3" ht="15.75" thickBot="1" x14ac:dyDescent="0.3">
      <c r="A20" s="10" t="s">
        <v>27</v>
      </c>
      <c r="B20" s="11" t="s">
        <v>379</v>
      </c>
      <c r="C20" s="10" t="s">
        <v>27</v>
      </c>
    </row>
    <row r="21" spans="1:3" ht="15.75" thickBot="1" x14ac:dyDescent="0.3">
      <c r="A21" s="10" t="s">
        <v>28</v>
      </c>
      <c r="B21" s="11" t="s">
        <v>380</v>
      </c>
      <c r="C21" s="10" t="s">
        <v>28</v>
      </c>
    </row>
    <row r="22" spans="1:3" ht="15.75" thickBot="1" x14ac:dyDescent="0.3">
      <c r="A22" s="10" t="s">
        <v>29</v>
      </c>
      <c r="B22" s="11" t="s">
        <v>381</v>
      </c>
      <c r="C22" s="10" t="s">
        <v>29</v>
      </c>
    </row>
    <row r="23" spans="1:3" ht="15.75" thickBot="1" x14ac:dyDescent="0.3">
      <c r="A23" s="10" t="s">
        <v>30</v>
      </c>
      <c r="B23" s="11" t="s">
        <v>382</v>
      </c>
      <c r="C23" s="10" t="s">
        <v>30</v>
      </c>
    </row>
    <row r="24" spans="1:3" ht="15.75" thickBot="1" x14ac:dyDescent="0.3">
      <c r="A24" s="10" t="s">
        <v>31</v>
      </c>
      <c r="B24" s="11" t="s">
        <v>383</v>
      </c>
      <c r="C24" s="10" t="s">
        <v>31</v>
      </c>
    </row>
    <row r="25" spans="1:3" ht="15.75" thickBot="1" x14ac:dyDescent="0.3">
      <c r="A25" s="10" t="s">
        <v>32</v>
      </c>
      <c r="B25" s="11" t="s">
        <v>384</v>
      </c>
      <c r="C25" s="10" t="s">
        <v>32</v>
      </c>
    </row>
    <row r="26" spans="1:3" ht="15.75" thickBot="1" x14ac:dyDescent="0.3">
      <c r="A26" s="10" t="s">
        <v>33</v>
      </c>
      <c r="B26" s="11" t="s">
        <v>385</v>
      </c>
      <c r="C26" s="10" t="s">
        <v>33</v>
      </c>
    </row>
    <row r="27" spans="1:3" ht="15.75" thickBot="1" x14ac:dyDescent="0.3">
      <c r="A27" s="10" t="s">
        <v>34</v>
      </c>
      <c r="B27" s="11" t="s">
        <v>386</v>
      </c>
      <c r="C27" s="10" t="s">
        <v>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B2" sqref="B2"/>
    </sheetView>
  </sheetViews>
  <sheetFormatPr defaultRowHeight="15" x14ac:dyDescent="0.25"/>
  <cols>
    <col min="1" max="1" width="10.7109375" bestFit="1" customWidth="1"/>
    <col min="3" max="3" width="31.140625" style="3" customWidth="1"/>
    <col min="4" max="5" width="31.5703125" customWidth="1"/>
    <col min="6" max="6" width="34.42578125" customWidth="1"/>
    <col min="7" max="7" width="31.5703125" customWidth="1"/>
  </cols>
  <sheetData>
    <row r="1" spans="1:7" ht="45" x14ac:dyDescent="0.25">
      <c r="A1" s="12" t="s">
        <v>388</v>
      </c>
      <c r="B1" s="12" t="s">
        <v>389</v>
      </c>
      <c r="D1" s="14" t="s">
        <v>396</v>
      </c>
      <c r="E1" s="14" t="s">
        <v>397</v>
      </c>
      <c r="F1" s="14" t="s">
        <v>411</v>
      </c>
      <c r="G1" s="14" t="s">
        <v>412</v>
      </c>
    </row>
    <row r="2" spans="1:7" ht="45" x14ac:dyDescent="0.25">
      <c r="A2" t="s">
        <v>19</v>
      </c>
      <c r="B2" t="s">
        <v>390</v>
      </c>
      <c r="C2" s="3" t="s">
        <v>398</v>
      </c>
      <c r="D2" s="3" t="s">
        <v>414</v>
      </c>
      <c r="E2" s="3" t="s">
        <v>413</v>
      </c>
      <c r="F2" s="3"/>
      <c r="G2" s="3"/>
    </row>
    <row r="3" spans="1:7" ht="120" x14ac:dyDescent="0.25">
      <c r="A3" t="s">
        <v>27</v>
      </c>
      <c r="B3">
        <v>5</v>
      </c>
      <c r="C3" s="3" t="s">
        <v>399</v>
      </c>
      <c r="D3" s="3" t="s">
        <v>415</v>
      </c>
      <c r="E3" s="3" t="s">
        <v>416</v>
      </c>
      <c r="F3" s="3" t="s">
        <v>417</v>
      </c>
      <c r="G3" s="3" t="s">
        <v>418</v>
      </c>
    </row>
    <row r="4" spans="1:7" ht="137.25" customHeight="1" x14ac:dyDescent="0.25">
      <c r="A4" t="s">
        <v>15</v>
      </c>
      <c r="B4">
        <v>5</v>
      </c>
      <c r="C4" s="3" t="s">
        <v>400</v>
      </c>
      <c r="D4" s="3" t="s">
        <v>419</v>
      </c>
      <c r="E4" s="3" t="s">
        <v>420</v>
      </c>
      <c r="F4" s="3" t="s">
        <v>421</v>
      </c>
      <c r="G4" s="3" t="s">
        <v>422</v>
      </c>
    </row>
    <row r="5" spans="1:7" ht="75" x14ac:dyDescent="0.25">
      <c r="A5" t="s">
        <v>20</v>
      </c>
      <c r="B5">
        <v>5</v>
      </c>
      <c r="C5" s="3" t="s">
        <v>399</v>
      </c>
      <c r="D5" s="3" t="s">
        <v>423</v>
      </c>
      <c r="E5" s="3" t="s">
        <v>424</v>
      </c>
      <c r="F5" s="3" t="s">
        <v>425</v>
      </c>
      <c r="G5" s="3" t="s">
        <v>426</v>
      </c>
    </row>
    <row r="6" spans="1:7" ht="105" x14ac:dyDescent="0.25">
      <c r="A6" t="s">
        <v>21</v>
      </c>
      <c r="B6">
        <v>4</v>
      </c>
      <c r="C6" s="3" t="s">
        <v>401</v>
      </c>
      <c r="D6" s="3" t="s">
        <v>427</v>
      </c>
      <c r="E6" s="3" t="s">
        <v>428</v>
      </c>
      <c r="F6" s="3" t="s">
        <v>429</v>
      </c>
      <c r="G6" s="3" t="s">
        <v>430</v>
      </c>
    </row>
    <row r="7" spans="1:7" ht="105" x14ac:dyDescent="0.25">
      <c r="A7" t="s">
        <v>18</v>
      </c>
      <c r="B7">
        <v>5</v>
      </c>
      <c r="C7" s="3" t="s">
        <v>402</v>
      </c>
      <c r="D7" s="3" t="s">
        <v>431</v>
      </c>
      <c r="E7" s="3" t="s">
        <v>432</v>
      </c>
      <c r="F7" s="3" t="s">
        <v>433</v>
      </c>
      <c r="G7" s="3" t="s">
        <v>434</v>
      </c>
    </row>
    <row r="8" spans="1:7" x14ac:dyDescent="0.25">
      <c r="A8" s="15" t="s">
        <v>13</v>
      </c>
      <c r="B8">
        <v>5</v>
      </c>
      <c r="C8" s="13" t="s">
        <v>403</v>
      </c>
      <c r="D8" s="3"/>
      <c r="E8" s="3"/>
      <c r="F8" s="3"/>
      <c r="G8" s="3"/>
    </row>
    <row r="9" spans="1:7" ht="120" x14ac:dyDescent="0.25">
      <c r="A9" t="s">
        <v>6</v>
      </c>
      <c r="B9">
        <v>5</v>
      </c>
      <c r="C9" s="3" t="s">
        <v>404</v>
      </c>
      <c r="D9" s="3" t="s">
        <v>435</v>
      </c>
      <c r="E9" s="3" t="s">
        <v>436</v>
      </c>
      <c r="F9" s="3" t="s">
        <v>437</v>
      </c>
      <c r="G9" s="3" t="s">
        <v>438</v>
      </c>
    </row>
    <row r="10" spans="1:7" ht="150" x14ac:dyDescent="0.25">
      <c r="A10" t="s">
        <v>17</v>
      </c>
      <c r="B10">
        <v>5</v>
      </c>
      <c r="C10" s="3" t="s">
        <v>405</v>
      </c>
      <c r="D10" s="3" t="s">
        <v>439</v>
      </c>
      <c r="E10" s="3" t="s">
        <v>440</v>
      </c>
      <c r="F10" s="3" t="s">
        <v>441</v>
      </c>
      <c r="G10" s="3" t="s">
        <v>442</v>
      </c>
    </row>
    <row r="11" spans="1:7" ht="60" x14ac:dyDescent="0.25">
      <c r="A11" t="s">
        <v>31</v>
      </c>
      <c r="B11">
        <v>5</v>
      </c>
      <c r="C11" s="3" t="s">
        <v>406</v>
      </c>
      <c r="D11" s="3" t="s">
        <v>443</v>
      </c>
      <c r="E11" s="3" t="s">
        <v>444</v>
      </c>
      <c r="F11" s="3" t="s">
        <v>445</v>
      </c>
      <c r="G11" s="3" t="s">
        <v>446</v>
      </c>
    </row>
    <row r="12" spans="1:7" ht="150" x14ac:dyDescent="0.25">
      <c r="A12" t="s">
        <v>23</v>
      </c>
      <c r="B12">
        <v>5</v>
      </c>
      <c r="C12" s="3" t="s">
        <v>407</v>
      </c>
      <c r="D12" s="16" t="s">
        <v>447</v>
      </c>
      <c r="E12" s="3" t="s">
        <v>448</v>
      </c>
      <c r="F12" s="3" t="s">
        <v>449</v>
      </c>
      <c r="G12" s="3" t="s">
        <v>450</v>
      </c>
    </row>
    <row r="13" spans="1:7" ht="90" x14ac:dyDescent="0.25">
      <c r="A13" t="s">
        <v>22</v>
      </c>
      <c r="B13">
        <v>5</v>
      </c>
      <c r="C13" s="3" t="s">
        <v>401</v>
      </c>
      <c r="D13" s="3" t="s">
        <v>451</v>
      </c>
      <c r="E13" s="3" t="s">
        <v>452</v>
      </c>
      <c r="F13" s="3" t="s">
        <v>453</v>
      </c>
      <c r="G13" s="3" t="s">
        <v>454</v>
      </c>
    </row>
    <row r="14" spans="1:7" ht="75" x14ac:dyDescent="0.25">
      <c r="A14" t="s">
        <v>26</v>
      </c>
      <c r="B14">
        <v>5</v>
      </c>
      <c r="C14" s="3" t="s">
        <v>402</v>
      </c>
      <c r="D14" s="3" t="s">
        <v>455</v>
      </c>
      <c r="E14" s="3" t="s">
        <v>456</v>
      </c>
      <c r="F14" s="3" t="s">
        <v>457</v>
      </c>
      <c r="G14" s="3" t="s">
        <v>458</v>
      </c>
    </row>
    <row r="15" spans="1:7" ht="105" x14ac:dyDescent="0.25">
      <c r="A15" t="s">
        <v>12</v>
      </c>
      <c r="B15">
        <v>5</v>
      </c>
      <c r="C15" s="3" t="s">
        <v>408</v>
      </c>
      <c r="D15" s="3" t="s">
        <v>459</v>
      </c>
      <c r="E15" s="3" t="s">
        <v>460</v>
      </c>
      <c r="F15" s="3" t="s">
        <v>461</v>
      </c>
      <c r="G15" s="3" t="s">
        <v>462</v>
      </c>
    </row>
    <row r="16" spans="1:7" ht="90" x14ac:dyDescent="0.25">
      <c r="A16" t="s">
        <v>28</v>
      </c>
      <c r="B16">
        <v>5</v>
      </c>
      <c r="C16" s="3" t="s">
        <v>405</v>
      </c>
      <c r="D16" s="16" t="s">
        <v>463</v>
      </c>
      <c r="E16" s="3" t="s">
        <v>464</v>
      </c>
      <c r="F16" s="3" t="s">
        <v>465</v>
      </c>
      <c r="G16" s="3" t="s">
        <v>466</v>
      </c>
    </row>
    <row r="17" spans="1:7" ht="45" x14ac:dyDescent="0.25">
      <c r="A17" t="s">
        <v>14</v>
      </c>
      <c r="B17">
        <v>5</v>
      </c>
      <c r="C17" s="3" t="s">
        <v>409</v>
      </c>
      <c r="D17" s="3" t="s">
        <v>467</v>
      </c>
      <c r="E17" s="3" t="s">
        <v>468</v>
      </c>
      <c r="F17" s="3" t="s">
        <v>469</v>
      </c>
      <c r="G17" s="3" t="s">
        <v>470</v>
      </c>
    </row>
    <row r="18" spans="1:7" ht="60" x14ac:dyDescent="0.25">
      <c r="A18" t="s">
        <v>25</v>
      </c>
      <c r="B18" t="s">
        <v>395</v>
      </c>
      <c r="C18" s="3" t="s">
        <v>410</v>
      </c>
      <c r="D18" s="3"/>
      <c r="E18" s="3"/>
      <c r="F18" s="3"/>
      <c r="G18" s="3"/>
    </row>
    <row r="19" spans="1:7" ht="105" x14ac:dyDescent="0.25">
      <c r="A19" t="s">
        <v>29</v>
      </c>
      <c r="B19">
        <v>5</v>
      </c>
      <c r="C19" s="3" t="s">
        <v>405</v>
      </c>
      <c r="D19" s="3" t="s">
        <v>471</v>
      </c>
      <c r="E19" s="3" t="s">
        <v>472</v>
      </c>
      <c r="F19" s="3" t="s">
        <v>473</v>
      </c>
      <c r="G19" s="3" t="s">
        <v>474</v>
      </c>
    </row>
    <row r="20" spans="1:7" ht="120" x14ac:dyDescent="0.25">
      <c r="A20" t="s">
        <v>16</v>
      </c>
      <c r="B20">
        <v>5</v>
      </c>
      <c r="C20" s="3" t="s">
        <v>405</v>
      </c>
      <c r="D20" s="3" t="s">
        <v>475</v>
      </c>
      <c r="E20" s="3" t="s">
        <v>476</v>
      </c>
      <c r="F20" s="3" t="s">
        <v>477</v>
      </c>
      <c r="G20" s="3" t="s">
        <v>478</v>
      </c>
    </row>
    <row r="21" spans="1:7" ht="168" customHeight="1" x14ac:dyDescent="0.25">
      <c r="A21" t="s">
        <v>9</v>
      </c>
      <c r="B21">
        <v>5</v>
      </c>
      <c r="C21" s="3" t="s">
        <v>407</v>
      </c>
      <c r="D21" s="3" t="s">
        <v>479</v>
      </c>
      <c r="E21" s="3" t="s">
        <v>480</v>
      </c>
      <c r="F21" s="3" t="s">
        <v>481</v>
      </c>
      <c r="G21" s="3" t="s">
        <v>482</v>
      </c>
    </row>
    <row r="22" spans="1:7" ht="105" x14ac:dyDescent="0.25">
      <c r="A22" t="s">
        <v>24</v>
      </c>
      <c r="B22">
        <v>5</v>
      </c>
      <c r="C22" s="3" t="s">
        <v>402</v>
      </c>
      <c r="D22" s="3" t="s">
        <v>483</v>
      </c>
      <c r="E22" s="3" t="s">
        <v>484</v>
      </c>
      <c r="F22" s="3" t="s">
        <v>485</v>
      </c>
      <c r="G22" s="3" t="s">
        <v>486</v>
      </c>
    </row>
    <row r="23" spans="1:7" ht="150" x14ac:dyDescent="0.25">
      <c r="A23" t="s">
        <v>11</v>
      </c>
      <c r="B23">
        <v>5</v>
      </c>
      <c r="C23" s="3" t="s">
        <v>399</v>
      </c>
      <c r="D23" s="3" t="s">
        <v>487</v>
      </c>
      <c r="E23" s="3" t="s">
        <v>488</v>
      </c>
      <c r="F23" s="3" t="s">
        <v>489</v>
      </c>
      <c r="G23" s="3" t="s">
        <v>490</v>
      </c>
    </row>
    <row r="24" spans="1:7" ht="45" x14ac:dyDescent="0.25">
      <c r="A24" t="s">
        <v>30</v>
      </c>
      <c r="C24" s="3" t="s">
        <v>409</v>
      </c>
      <c r="D24" s="3" t="s">
        <v>491</v>
      </c>
      <c r="E24" s="3" t="s">
        <v>492</v>
      </c>
      <c r="F24" s="3" t="s">
        <v>493</v>
      </c>
      <c r="G24" s="3" t="s">
        <v>494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C4" sqref="C4"/>
    </sheetView>
  </sheetViews>
  <sheetFormatPr defaultRowHeight="15" x14ac:dyDescent="0.25"/>
  <cols>
    <col min="1" max="1" width="17.7109375" customWidth="1"/>
    <col min="2" max="2" width="31.5703125" customWidth="1"/>
    <col min="3" max="3" width="34.85546875" customWidth="1"/>
    <col min="4" max="4" width="41.42578125" customWidth="1"/>
  </cols>
  <sheetData>
    <row r="1" spans="1:4" x14ac:dyDescent="0.25">
      <c r="A1" s="12" t="s">
        <v>387</v>
      </c>
      <c r="B1" s="12" t="s">
        <v>495</v>
      </c>
      <c r="C1" s="12" t="s">
        <v>496</v>
      </c>
      <c r="D1" s="12" t="s">
        <v>497</v>
      </c>
    </row>
    <row r="2" spans="1:4" ht="75" x14ac:dyDescent="0.25">
      <c r="A2" t="s">
        <v>34</v>
      </c>
      <c r="B2" s="3" t="s">
        <v>498</v>
      </c>
      <c r="C2" s="17" t="s">
        <v>499</v>
      </c>
      <c r="D2" s="17" t="s">
        <v>500</v>
      </c>
    </row>
    <row r="3" spans="1:4" ht="105" x14ac:dyDescent="0.25">
      <c r="A3" t="s">
        <v>19</v>
      </c>
      <c r="B3" s="3" t="s">
        <v>394</v>
      </c>
      <c r="C3" s="17" t="s">
        <v>501</v>
      </c>
      <c r="D3" s="17" t="s">
        <v>502</v>
      </c>
    </row>
    <row r="4" spans="1:4" ht="90" x14ac:dyDescent="0.25">
      <c r="A4" t="s">
        <v>27</v>
      </c>
      <c r="B4" s="3" t="s">
        <v>393</v>
      </c>
      <c r="C4" s="17" t="s">
        <v>503</v>
      </c>
      <c r="D4" s="17" t="s">
        <v>504</v>
      </c>
    </row>
    <row r="5" spans="1:4" ht="165" x14ac:dyDescent="0.25">
      <c r="A5" t="s">
        <v>15</v>
      </c>
      <c r="B5" s="3" t="s">
        <v>394</v>
      </c>
      <c r="C5" s="17" t="s">
        <v>505</v>
      </c>
      <c r="D5" s="17" t="s">
        <v>506</v>
      </c>
    </row>
    <row r="6" spans="1:4" ht="90" x14ac:dyDescent="0.25">
      <c r="A6" t="s">
        <v>20</v>
      </c>
      <c r="B6" s="3" t="s">
        <v>498</v>
      </c>
      <c r="C6" s="17" t="s">
        <v>507</v>
      </c>
      <c r="D6" s="17" t="s">
        <v>508</v>
      </c>
    </row>
    <row r="7" spans="1:4" ht="135" x14ac:dyDescent="0.25">
      <c r="A7" t="s">
        <v>21</v>
      </c>
      <c r="B7" s="3" t="s">
        <v>393</v>
      </c>
      <c r="C7" s="17" t="s">
        <v>509</v>
      </c>
      <c r="D7" s="17" t="s">
        <v>510</v>
      </c>
    </row>
    <row r="8" spans="1:4" ht="105" x14ac:dyDescent="0.25">
      <c r="A8" t="s">
        <v>18</v>
      </c>
      <c r="B8" s="3" t="s">
        <v>498</v>
      </c>
      <c r="C8" s="17" t="s">
        <v>511</v>
      </c>
      <c r="D8" s="17" t="s">
        <v>512</v>
      </c>
    </row>
    <row r="9" spans="1:4" ht="105" x14ac:dyDescent="0.25">
      <c r="A9" t="s">
        <v>33</v>
      </c>
      <c r="B9" s="3" t="s">
        <v>498</v>
      </c>
      <c r="C9" s="17" t="s">
        <v>513</v>
      </c>
      <c r="D9" s="17" t="s">
        <v>514</v>
      </c>
    </row>
    <row r="10" spans="1:4" ht="120" x14ac:dyDescent="0.25">
      <c r="A10" t="s">
        <v>6</v>
      </c>
      <c r="B10" s="3" t="s">
        <v>498</v>
      </c>
      <c r="C10" s="17" t="s">
        <v>515</v>
      </c>
      <c r="D10" s="17" t="s">
        <v>516</v>
      </c>
    </row>
    <row r="11" spans="1:4" ht="135" x14ac:dyDescent="0.25">
      <c r="A11" t="s">
        <v>17</v>
      </c>
      <c r="B11" s="3" t="s">
        <v>517</v>
      </c>
      <c r="C11" s="17" t="s">
        <v>518</v>
      </c>
      <c r="D11" s="17" t="s">
        <v>519</v>
      </c>
    </row>
    <row r="12" spans="1:4" ht="105" x14ac:dyDescent="0.25">
      <c r="A12" t="s">
        <v>31</v>
      </c>
      <c r="B12" s="3" t="s">
        <v>393</v>
      </c>
      <c r="C12" s="17" t="s">
        <v>520</v>
      </c>
      <c r="D12" s="17" t="s">
        <v>521</v>
      </c>
    </row>
    <row r="13" spans="1:4" ht="45" x14ac:dyDescent="0.25">
      <c r="A13" t="s">
        <v>10</v>
      </c>
      <c r="B13" s="3" t="s">
        <v>392</v>
      </c>
      <c r="C13" s="17" t="s">
        <v>522</v>
      </c>
      <c r="D13" s="17" t="s">
        <v>523</v>
      </c>
    </row>
    <row r="14" spans="1:4" ht="135" x14ac:dyDescent="0.25">
      <c r="A14" t="s">
        <v>23</v>
      </c>
      <c r="B14" s="3" t="s">
        <v>394</v>
      </c>
      <c r="C14" s="17" t="s">
        <v>524</v>
      </c>
      <c r="D14" s="17" t="s">
        <v>525</v>
      </c>
    </row>
    <row r="15" spans="1:4" ht="90" x14ac:dyDescent="0.25">
      <c r="A15" t="s">
        <v>32</v>
      </c>
      <c r="B15" s="3" t="s">
        <v>394</v>
      </c>
      <c r="C15" s="17" t="s">
        <v>526</v>
      </c>
      <c r="D15" s="17" t="s">
        <v>527</v>
      </c>
    </row>
    <row r="16" spans="1:4" ht="60" x14ac:dyDescent="0.25">
      <c r="A16" t="s">
        <v>22</v>
      </c>
      <c r="B16" s="3" t="s">
        <v>517</v>
      </c>
      <c r="C16" s="17" t="s">
        <v>528</v>
      </c>
      <c r="D16" s="17" t="s">
        <v>529</v>
      </c>
    </row>
    <row r="17" spans="1:4" ht="105" x14ac:dyDescent="0.25">
      <c r="A17" t="s">
        <v>26</v>
      </c>
      <c r="B17" s="3" t="s">
        <v>393</v>
      </c>
      <c r="C17" s="17" t="s">
        <v>530</v>
      </c>
      <c r="D17" s="17" t="s">
        <v>531</v>
      </c>
    </row>
    <row r="18" spans="1:4" ht="195" x14ac:dyDescent="0.25">
      <c r="A18" t="s">
        <v>12</v>
      </c>
      <c r="B18" s="3" t="s">
        <v>394</v>
      </c>
      <c r="C18" s="17" t="s">
        <v>532</v>
      </c>
      <c r="D18" s="17" t="s">
        <v>533</v>
      </c>
    </row>
    <row r="19" spans="1:4" ht="90" x14ac:dyDescent="0.25">
      <c r="A19" t="s">
        <v>28</v>
      </c>
      <c r="B19" s="3" t="s">
        <v>393</v>
      </c>
      <c r="C19" s="17" t="s">
        <v>534</v>
      </c>
      <c r="D19" s="17" t="s">
        <v>535</v>
      </c>
    </row>
    <row r="20" spans="1:4" ht="105" x14ac:dyDescent="0.25">
      <c r="A20" t="s">
        <v>14</v>
      </c>
      <c r="B20" s="3" t="s">
        <v>498</v>
      </c>
      <c r="C20" s="17" t="s">
        <v>536</v>
      </c>
      <c r="D20" s="17" t="s">
        <v>537</v>
      </c>
    </row>
    <row r="21" spans="1:4" ht="105" x14ac:dyDescent="0.25">
      <c r="A21" t="s">
        <v>25</v>
      </c>
      <c r="B21" s="3" t="s">
        <v>394</v>
      </c>
      <c r="C21" s="17" t="s">
        <v>538</v>
      </c>
      <c r="D21" s="17" t="s">
        <v>539</v>
      </c>
    </row>
    <row r="22" spans="1:4" ht="135" x14ac:dyDescent="0.25">
      <c r="A22" t="s">
        <v>29</v>
      </c>
      <c r="B22" s="3" t="s">
        <v>394</v>
      </c>
      <c r="C22" s="17" t="s">
        <v>540</v>
      </c>
      <c r="D22" s="17" t="s">
        <v>541</v>
      </c>
    </row>
    <row r="23" spans="1:4" ht="165" x14ac:dyDescent="0.25">
      <c r="A23" t="s">
        <v>16</v>
      </c>
      <c r="B23" s="3" t="s">
        <v>391</v>
      </c>
      <c r="C23" s="17" t="s">
        <v>542</v>
      </c>
      <c r="D23" s="17" t="s">
        <v>543</v>
      </c>
    </row>
    <row r="24" spans="1:4" ht="135" x14ac:dyDescent="0.25">
      <c r="A24" t="s">
        <v>9</v>
      </c>
      <c r="B24" s="3" t="s">
        <v>394</v>
      </c>
      <c r="C24" s="17" t="s">
        <v>544</v>
      </c>
      <c r="D24" s="17" t="s">
        <v>545</v>
      </c>
    </row>
    <row r="25" spans="1:4" ht="255" x14ac:dyDescent="0.25">
      <c r="A25" t="s">
        <v>24</v>
      </c>
      <c r="B25" s="3" t="s">
        <v>394</v>
      </c>
      <c r="C25" s="17" t="s">
        <v>546</v>
      </c>
      <c r="D25" s="17" t="s">
        <v>547</v>
      </c>
    </row>
    <row r="26" spans="1:4" ht="120" x14ac:dyDescent="0.25">
      <c r="A26" t="s">
        <v>11</v>
      </c>
      <c r="B26" s="3" t="s">
        <v>548</v>
      </c>
      <c r="C26" s="17" t="s">
        <v>549</v>
      </c>
      <c r="D26" s="17" t="s">
        <v>550</v>
      </c>
    </row>
    <row r="27" spans="1:4" ht="75" x14ac:dyDescent="0.25">
      <c r="A27" t="s">
        <v>30</v>
      </c>
      <c r="B27" s="3" t="s">
        <v>498</v>
      </c>
      <c r="C27" s="17" t="s">
        <v>551</v>
      </c>
      <c r="D27" s="17" t="s">
        <v>552</v>
      </c>
    </row>
    <row r="28" spans="1:4" x14ac:dyDescent="0.25">
      <c r="C28" s="17"/>
      <c r="D28" s="1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D4" sqref="D4"/>
    </sheetView>
  </sheetViews>
  <sheetFormatPr defaultRowHeight="15" x14ac:dyDescent="0.25"/>
  <cols>
    <col min="1" max="1" width="15" bestFit="1" customWidth="1"/>
    <col min="2" max="2" width="24.42578125" customWidth="1"/>
    <col min="3" max="3" width="42.7109375" customWidth="1"/>
    <col min="4" max="4" width="51.140625" customWidth="1"/>
    <col min="5" max="5" width="43.140625" customWidth="1"/>
    <col min="6" max="6" width="19.5703125" customWidth="1"/>
    <col min="7" max="7" width="17.7109375" customWidth="1"/>
  </cols>
  <sheetData>
    <row r="1" spans="1:7" x14ac:dyDescent="0.25">
      <c r="A1" s="14" t="s">
        <v>387</v>
      </c>
      <c r="B1" s="14" t="s">
        <v>495</v>
      </c>
      <c r="C1" s="14" t="s">
        <v>496</v>
      </c>
      <c r="D1" s="14" t="s">
        <v>497</v>
      </c>
      <c r="E1" s="14" t="s">
        <v>553</v>
      </c>
      <c r="F1" s="3"/>
      <c r="G1" s="3"/>
    </row>
    <row r="2" spans="1:7" ht="45" x14ac:dyDescent="0.25">
      <c r="A2" s="3" t="s">
        <v>19</v>
      </c>
      <c r="B2" s="3" t="s">
        <v>554</v>
      </c>
      <c r="C2" s="3"/>
      <c r="D2" s="3"/>
      <c r="E2" s="3"/>
      <c r="F2" s="3"/>
      <c r="G2" s="3"/>
    </row>
    <row r="3" spans="1:7" ht="60" x14ac:dyDescent="0.25">
      <c r="A3" s="3" t="s">
        <v>27</v>
      </c>
      <c r="B3" s="3" t="s">
        <v>393</v>
      </c>
      <c r="C3" s="3" t="s">
        <v>555</v>
      </c>
      <c r="D3" s="3" t="s">
        <v>556</v>
      </c>
      <c r="E3" s="3" t="s">
        <v>557</v>
      </c>
      <c r="F3" s="3"/>
      <c r="G3" s="3"/>
    </row>
    <row r="4" spans="1:7" ht="120" x14ac:dyDescent="0.25">
      <c r="A4" s="3" t="s">
        <v>15</v>
      </c>
      <c r="B4" s="3" t="s">
        <v>393</v>
      </c>
      <c r="C4" s="3" t="s">
        <v>558</v>
      </c>
      <c r="D4" s="3" t="s">
        <v>559</v>
      </c>
      <c r="E4" s="3" t="s">
        <v>560</v>
      </c>
      <c r="F4" s="3"/>
      <c r="G4" s="3"/>
    </row>
    <row r="5" spans="1:7" ht="240" x14ac:dyDescent="0.25">
      <c r="A5" s="14" t="s">
        <v>18</v>
      </c>
      <c r="B5" s="3" t="s">
        <v>393</v>
      </c>
      <c r="C5" s="3" t="s">
        <v>561</v>
      </c>
      <c r="D5" s="3" t="s">
        <v>562</v>
      </c>
      <c r="E5" s="3" t="s">
        <v>563</v>
      </c>
      <c r="F5" s="3"/>
      <c r="G5" s="3"/>
    </row>
    <row r="6" spans="1:7" ht="105" x14ac:dyDescent="0.25">
      <c r="A6" s="18" t="s">
        <v>17</v>
      </c>
      <c r="B6" s="3" t="s">
        <v>393</v>
      </c>
      <c r="C6" s="3" t="s">
        <v>564</v>
      </c>
      <c r="D6" s="3" t="s">
        <v>565</v>
      </c>
      <c r="E6" s="3" t="s">
        <v>566</v>
      </c>
      <c r="F6" s="3"/>
      <c r="G6" s="3"/>
    </row>
    <row r="7" spans="1:7" ht="90" x14ac:dyDescent="0.25">
      <c r="A7" s="3" t="s">
        <v>31</v>
      </c>
      <c r="B7" s="3" t="s">
        <v>393</v>
      </c>
      <c r="C7" s="3" t="s">
        <v>567</v>
      </c>
      <c r="D7" s="3" t="s">
        <v>568</v>
      </c>
      <c r="E7" s="3" t="s">
        <v>569</v>
      </c>
      <c r="F7" s="3"/>
      <c r="G7" s="3"/>
    </row>
    <row r="8" spans="1:7" ht="195" x14ac:dyDescent="0.25">
      <c r="A8" s="3" t="s">
        <v>10</v>
      </c>
      <c r="B8" s="3" t="s">
        <v>393</v>
      </c>
      <c r="C8" s="3" t="s">
        <v>570</v>
      </c>
      <c r="D8" s="3" t="s">
        <v>571</v>
      </c>
      <c r="E8" s="3" t="s">
        <v>572</v>
      </c>
      <c r="F8" s="3"/>
      <c r="G8" s="3"/>
    </row>
    <row r="9" spans="1:7" ht="105" x14ac:dyDescent="0.25">
      <c r="A9" s="3" t="s">
        <v>23</v>
      </c>
      <c r="B9" s="3" t="s">
        <v>393</v>
      </c>
      <c r="C9" s="16" t="s">
        <v>573</v>
      </c>
      <c r="D9" s="3" t="s">
        <v>574</v>
      </c>
      <c r="E9" s="3" t="s">
        <v>575</v>
      </c>
      <c r="F9" s="3" t="s">
        <v>576</v>
      </c>
      <c r="G9" s="3"/>
    </row>
    <row r="10" spans="1:7" x14ac:dyDescent="0.25">
      <c r="A10" s="3" t="s">
        <v>32</v>
      </c>
      <c r="B10" s="3"/>
      <c r="C10" s="3"/>
      <c r="D10" s="3"/>
      <c r="E10" s="3"/>
      <c r="F10" s="3"/>
      <c r="G10" s="3"/>
    </row>
    <row r="11" spans="1:7" ht="120" x14ac:dyDescent="0.25">
      <c r="A11" s="3" t="s">
        <v>22</v>
      </c>
      <c r="B11" s="3" t="s">
        <v>393</v>
      </c>
      <c r="C11" s="3" t="s">
        <v>577</v>
      </c>
      <c r="D11" s="3" t="s">
        <v>578</v>
      </c>
      <c r="E11" s="3" t="s">
        <v>579</v>
      </c>
      <c r="F11" s="3"/>
      <c r="G11" s="3"/>
    </row>
    <row r="12" spans="1:7" x14ac:dyDescent="0.25">
      <c r="A12" s="3" t="s">
        <v>26</v>
      </c>
      <c r="B12" s="3"/>
      <c r="C12" s="3"/>
      <c r="D12" s="3"/>
      <c r="E12" s="3"/>
      <c r="F12" s="3"/>
      <c r="G12" s="3"/>
    </row>
    <row r="13" spans="1:7" ht="165" x14ac:dyDescent="0.25">
      <c r="A13" s="3" t="s">
        <v>12</v>
      </c>
      <c r="B13" s="3" t="s">
        <v>393</v>
      </c>
      <c r="C13" s="3" t="s">
        <v>580</v>
      </c>
      <c r="D13" s="3" t="s">
        <v>581</v>
      </c>
      <c r="E13" s="3" t="s">
        <v>582</v>
      </c>
      <c r="F13" s="3"/>
      <c r="G13" s="3"/>
    </row>
    <row r="14" spans="1:7" ht="150" x14ac:dyDescent="0.25">
      <c r="A14" s="3" t="s">
        <v>28</v>
      </c>
      <c r="B14" s="3" t="s">
        <v>583</v>
      </c>
      <c r="C14" s="3" t="s">
        <v>584</v>
      </c>
      <c r="D14" s="3" t="s">
        <v>585</v>
      </c>
      <c r="E14" s="3" t="s">
        <v>586</v>
      </c>
      <c r="F14" s="3"/>
      <c r="G14" s="3"/>
    </row>
    <row r="15" spans="1:7" ht="150" x14ac:dyDescent="0.25">
      <c r="A15" s="3" t="s">
        <v>25</v>
      </c>
      <c r="B15" s="3" t="s">
        <v>393</v>
      </c>
      <c r="C15" s="3" t="s">
        <v>587</v>
      </c>
      <c r="D15" s="3" t="s">
        <v>588</v>
      </c>
      <c r="E15" s="3" t="s">
        <v>589</v>
      </c>
      <c r="F15" s="3"/>
      <c r="G15" s="3"/>
    </row>
    <row r="16" spans="1:7" ht="120" x14ac:dyDescent="0.25">
      <c r="A16" s="3" t="s">
        <v>29</v>
      </c>
      <c r="B16" s="3" t="s">
        <v>393</v>
      </c>
      <c r="C16" s="3" t="s">
        <v>590</v>
      </c>
      <c r="D16" s="3" t="s">
        <v>591</v>
      </c>
      <c r="E16" s="3" t="s">
        <v>592</v>
      </c>
      <c r="F16" s="3" t="s">
        <v>593</v>
      </c>
      <c r="G16" s="3" t="s">
        <v>576</v>
      </c>
    </row>
    <row r="17" spans="1:7" x14ac:dyDescent="0.25">
      <c r="A17" s="3" t="s">
        <v>16</v>
      </c>
      <c r="B17" s="3"/>
      <c r="C17" s="3"/>
      <c r="D17" s="3"/>
      <c r="E17" s="3"/>
      <c r="F17" s="3"/>
      <c r="G17" s="3"/>
    </row>
    <row r="18" spans="1:7" ht="135" x14ac:dyDescent="0.25">
      <c r="A18" s="3" t="s">
        <v>9</v>
      </c>
      <c r="B18" s="3" t="s">
        <v>393</v>
      </c>
      <c r="C18" s="3" t="s">
        <v>594</v>
      </c>
      <c r="D18" s="3" t="s">
        <v>595</v>
      </c>
      <c r="E18" s="3" t="s">
        <v>596</v>
      </c>
      <c r="F18" s="3" t="s">
        <v>597</v>
      </c>
      <c r="G18" s="3"/>
    </row>
    <row r="19" spans="1:7" ht="150" x14ac:dyDescent="0.25">
      <c r="A19" s="3" t="s">
        <v>24</v>
      </c>
      <c r="B19" s="3" t="s">
        <v>393</v>
      </c>
      <c r="C19" s="3" t="s">
        <v>598</v>
      </c>
      <c r="D19" s="3" t="s">
        <v>599</v>
      </c>
      <c r="E19" s="3" t="s">
        <v>600</v>
      </c>
      <c r="F19" s="3"/>
      <c r="G19" s="3"/>
    </row>
    <row r="20" spans="1:7" ht="135" x14ac:dyDescent="0.25">
      <c r="A20" s="3" t="s">
        <v>11</v>
      </c>
      <c r="B20" s="3" t="s">
        <v>393</v>
      </c>
      <c r="C20" s="3" t="s">
        <v>601</v>
      </c>
      <c r="D20" s="3" t="s">
        <v>602</v>
      </c>
      <c r="E20" s="3" t="s">
        <v>603</v>
      </c>
      <c r="F20" s="3" t="s">
        <v>597</v>
      </c>
      <c r="G20" s="3"/>
    </row>
    <row r="21" spans="1:7" x14ac:dyDescent="0.25">
      <c r="B21" s="3"/>
      <c r="C21" s="3"/>
      <c r="D21" s="3"/>
      <c r="E21" s="3"/>
    </row>
    <row r="22" spans="1:7" x14ac:dyDescent="0.25">
      <c r="B22" s="3"/>
      <c r="C22" s="3"/>
      <c r="D22" s="3"/>
      <c r="E22"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6"/>
  <sheetViews>
    <sheetView topLeftCell="D1" workbookViewId="0">
      <selection activeCell="L35" sqref="L35"/>
    </sheetView>
  </sheetViews>
  <sheetFormatPr defaultRowHeight="15" x14ac:dyDescent="0.25"/>
  <sheetData>
    <row r="1" spans="1:52" x14ac:dyDescent="0.25">
      <c r="A1" t="s">
        <v>664</v>
      </c>
      <c r="B1" t="s">
        <v>604</v>
      </c>
      <c r="C1" t="s">
        <v>605</v>
      </c>
      <c r="D1" t="s">
        <v>606</v>
      </c>
      <c r="E1" t="s">
        <v>607</v>
      </c>
      <c r="F1" t="s">
        <v>608</v>
      </c>
      <c r="G1" t="s">
        <v>609</v>
      </c>
      <c r="H1" t="s">
        <v>610</v>
      </c>
      <c r="I1" t="s">
        <v>611</v>
      </c>
      <c r="J1" t="s">
        <v>612</v>
      </c>
      <c r="K1" t="s">
        <v>613</v>
      </c>
      <c r="L1" t="s">
        <v>614</v>
      </c>
      <c r="M1" t="s">
        <v>615</v>
      </c>
      <c r="N1" t="s">
        <v>616</v>
      </c>
      <c r="O1" t="s">
        <v>617</v>
      </c>
      <c r="P1" t="s">
        <v>618</v>
      </c>
      <c r="Q1" t="s">
        <v>619</v>
      </c>
      <c r="R1" t="s">
        <v>620</v>
      </c>
      <c r="S1" t="s">
        <v>621</v>
      </c>
      <c r="T1" t="s">
        <v>622</v>
      </c>
      <c r="U1" t="s">
        <v>623</v>
      </c>
      <c r="V1" t="s">
        <v>624</v>
      </c>
      <c r="W1" t="s">
        <v>625</v>
      </c>
      <c r="X1" t="s">
        <v>626</v>
      </c>
      <c r="Y1" t="s">
        <v>627</v>
      </c>
      <c r="Z1" t="s">
        <v>628</v>
      </c>
      <c r="AA1" t="s">
        <v>629</v>
      </c>
      <c r="AB1" t="s">
        <v>630</v>
      </c>
      <c r="AC1" t="s">
        <v>631</v>
      </c>
      <c r="AD1" t="s">
        <v>632</v>
      </c>
      <c r="AE1" t="s">
        <v>633</v>
      </c>
      <c r="AF1" t="s">
        <v>634</v>
      </c>
      <c r="AG1" t="s">
        <v>635</v>
      </c>
      <c r="AH1" t="s">
        <v>636</v>
      </c>
      <c r="AI1" t="s">
        <v>637</v>
      </c>
      <c r="AJ1" t="s">
        <v>638</v>
      </c>
      <c r="AK1" t="s">
        <v>639</v>
      </c>
      <c r="AL1" t="s">
        <v>640</v>
      </c>
      <c r="AM1" t="s">
        <v>641</v>
      </c>
      <c r="AN1" t="s">
        <v>642</v>
      </c>
      <c r="AO1" t="s">
        <v>643</v>
      </c>
      <c r="AP1" t="s">
        <v>644</v>
      </c>
      <c r="AQ1" t="s">
        <v>645</v>
      </c>
      <c r="AR1" t="s">
        <v>646</v>
      </c>
      <c r="AS1" t="s">
        <v>647</v>
      </c>
      <c r="AT1" t="s">
        <v>648</v>
      </c>
      <c r="AU1" t="s">
        <v>649</v>
      </c>
      <c r="AV1" t="s">
        <v>650</v>
      </c>
      <c r="AW1" t="s">
        <v>651</v>
      </c>
      <c r="AX1" t="s">
        <v>652</v>
      </c>
      <c r="AY1" t="s">
        <v>653</v>
      </c>
      <c r="AZ1" t="s">
        <v>654</v>
      </c>
    </row>
    <row r="2" spans="1:52" x14ac:dyDescent="0.25">
      <c r="A2" t="s">
        <v>31</v>
      </c>
      <c r="B2">
        <v>985.25</v>
      </c>
      <c r="C2" t="s">
        <v>655</v>
      </c>
      <c r="D2" s="19">
        <v>0.96799999999999997</v>
      </c>
      <c r="E2">
        <v>101</v>
      </c>
      <c r="F2">
        <v>96</v>
      </c>
      <c r="G2">
        <v>496.5</v>
      </c>
      <c r="H2">
        <v>134</v>
      </c>
      <c r="I2">
        <v>70.75</v>
      </c>
      <c r="J2">
        <v>20</v>
      </c>
      <c r="K2">
        <v>28</v>
      </c>
      <c r="L2">
        <v>10</v>
      </c>
      <c r="M2">
        <v>90</v>
      </c>
      <c r="N2">
        <v>10</v>
      </c>
      <c r="O2">
        <v>84</v>
      </c>
      <c r="P2">
        <v>10</v>
      </c>
      <c r="Q2">
        <v>83</v>
      </c>
      <c r="R2">
        <v>10</v>
      </c>
      <c r="S2">
        <v>89.5</v>
      </c>
      <c r="T2">
        <v>10</v>
      </c>
      <c r="U2">
        <v>100</v>
      </c>
      <c r="V2">
        <v>10</v>
      </c>
      <c r="W2">
        <v>124</v>
      </c>
      <c r="X2">
        <v>39</v>
      </c>
      <c r="Y2">
        <v>5</v>
      </c>
      <c r="Z2">
        <v>5</v>
      </c>
      <c r="AA2">
        <v>5</v>
      </c>
      <c r="AB2">
        <v>5</v>
      </c>
      <c r="AC2">
        <v>5</v>
      </c>
      <c r="AD2">
        <v>5</v>
      </c>
      <c r="AE2">
        <v>5</v>
      </c>
      <c r="AF2">
        <v>4</v>
      </c>
      <c r="AG2">
        <v>3.75</v>
      </c>
      <c r="AH2">
        <v>5</v>
      </c>
      <c r="AI2">
        <v>5</v>
      </c>
      <c r="AJ2">
        <v>5</v>
      </c>
      <c r="AK2">
        <v>5</v>
      </c>
      <c r="AL2">
        <v>3</v>
      </c>
      <c r="AM2">
        <v>5</v>
      </c>
      <c r="AO2">
        <v>5</v>
      </c>
      <c r="AP2">
        <v>5</v>
      </c>
      <c r="AQ2">
        <v>5</v>
      </c>
      <c r="AR2">
        <v>5</v>
      </c>
      <c r="AS2">
        <v>5</v>
      </c>
      <c r="AT2">
        <v>2</v>
      </c>
      <c r="AU2">
        <v>2</v>
      </c>
      <c r="AV2">
        <v>5</v>
      </c>
      <c r="AW2">
        <v>5</v>
      </c>
      <c r="AX2">
        <v>5</v>
      </c>
      <c r="AY2">
        <v>0</v>
      </c>
      <c r="AZ2">
        <v>4</v>
      </c>
    </row>
    <row r="3" spans="1:52" x14ac:dyDescent="0.25">
      <c r="A3" t="s">
        <v>26</v>
      </c>
      <c r="B3">
        <v>961.9</v>
      </c>
      <c r="C3" t="s">
        <v>656</v>
      </c>
      <c r="D3" s="19">
        <v>0.93530000000000002</v>
      </c>
      <c r="E3">
        <v>88</v>
      </c>
      <c r="F3">
        <v>88</v>
      </c>
      <c r="G3">
        <v>488.9</v>
      </c>
      <c r="H3">
        <v>133</v>
      </c>
      <c r="I3">
        <v>74</v>
      </c>
      <c r="J3">
        <v>20</v>
      </c>
      <c r="K3">
        <v>22</v>
      </c>
      <c r="L3">
        <v>10</v>
      </c>
      <c r="M3">
        <v>90</v>
      </c>
      <c r="N3">
        <v>10</v>
      </c>
      <c r="O3">
        <v>88</v>
      </c>
      <c r="P3">
        <v>9</v>
      </c>
      <c r="Q3">
        <v>75.900000000000006</v>
      </c>
      <c r="R3">
        <v>10</v>
      </c>
      <c r="S3">
        <v>90</v>
      </c>
      <c r="T3">
        <v>10</v>
      </c>
      <c r="U3">
        <v>96</v>
      </c>
      <c r="V3">
        <v>8</v>
      </c>
      <c r="W3">
        <v>125</v>
      </c>
      <c r="X3">
        <v>48</v>
      </c>
      <c r="Y3">
        <v>5</v>
      </c>
      <c r="Z3">
        <v>5</v>
      </c>
      <c r="AA3">
        <v>5</v>
      </c>
      <c r="AB3">
        <v>5</v>
      </c>
      <c r="AC3">
        <v>5</v>
      </c>
      <c r="AD3">
        <v>5</v>
      </c>
      <c r="AE3">
        <v>5</v>
      </c>
      <c r="AF3">
        <v>4</v>
      </c>
      <c r="AG3">
        <v>5</v>
      </c>
      <c r="AH3">
        <v>5</v>
      </c>
      <c r="AI3">
        <v>5</v>
      </c>
      <c r="AJ3">
        <v>5</v>
      </c>
      <c r="AK3">
        <v>4</v>
      </c>
      <c r="AL3">
        <v>5</v>
      </c>
      <c r="AM3">
        <v>3</v>
      </c>
      <c r="AN3">
        <v>3</v>
      </c>
      <c r="AO3">
        <v>5</v>
      </c>
      <c r="AP3">
        <v>5</v>
      </c>
      <c r="AQ3">
        <v>5</v>
      </c>
      <c r="AR3">
        <v>5</v>
      </c>
      <c r="AS3">
        <v>5</v>
      </c>
      <c r="AT3">
        <v>3</v>
      </c>
      <c r="AV3">
        <v>4</v>
      </c>
      <c r="AY3">
        <v>5</v>
      </c>
      <c r="AZ3">
        <v>5</v>
      </c>
    </row>
    <row r="4" spans="1:52" x14ac:dyDescent="0.25">
      <c r="A4" t="s">
        <v>21</v>
      </c>
      <c r="B4">
        <v>928</v>
      </c>
      <c r="C4" t="s">
        <v>656</v>
      </c>
      <c r="D4" s="19">
        <v>0.89359999999999995</v>
      </c>
      <c r="E4">
        <v>53</v>
      </c>
      <c r="F4">
        <v>92</v>
      </c>
      <c r="G4">
        <v>488.5</v>
      </c>
      <c r="H4">
        <v>135</v>
      </c>
      <c r="I4">
        <v>64.5</v>
      </c>
      <c r="J4">
        <v>20</v>
      </c>
      <c r="K4">
        <v>28</v>
      </c>
      <c r="L4">
        <v>10</v>
      </c>
      <c r="M4">
        <v>90</v>
      </c>
      <c r="N4">
        <v>10</v>
      </c>
      <c r="O4">
        <v>89</v>
      </c>
      <c r="P4">
        <v>10</v>
      </c>
      <c r="Q4">
        <v>90</v>
      </c>
      <c r="R4">
        <v>10</v>
      </c>
      <c r="S4">
        <v>89.5</v>
      </c>
      <c r="T4">
        <v>10</v>
      </c>
      <c r="U4">
        <v>80</v>
      </c>
      <c r="V4">
        <v>6</v>
      </c>
      <c r="W4">
        <v>129</v>
      </c>
      <c r="X4">
        <v>47</v>
      </c>
      <c r="Y4">
        <v>4</v>
      </c>
      <c r="Z4">
        <v>4</v>
      </c>
      <c r="AA4">
        <v>5</v>
      </c>
      <c r="AB4">
        <v>4</v>
      </c>
      <c r="AC4">
        <v>5</v>
      </c>
      <c r="AD4">
        <v>3</v>
      </c>
      <c r="AE4">
        <v>4</v>
      </c>
      <c r="AF4">
        <v>3</v>
      </c>
      <c r="AG4">
        <v>4.5</v>
      </c>
      <c r="AH4">
        <v>5</v>
      </c>
      <c r="AI4">
        <v>3</v>
      </c>
      <c r="AJ4">
        <v>5</v>
      </c>
      <c r="AK4">
        <v>5</v>
      </c>
      <c r="AL4">
        <v>1</v>
      </c>
      <c r="AM4">
        <v>4</v>
      </c>
      <c r="AN4">
        <v>5</v>
      </c>
      <c r="AO4">
        <v>5</v>
      </c>
      <c r="AP4">
        <v>5</v>
      </c>
      <c r="AQ4">
        <v>5</v>
      </c>
      <c r="AR4">
        <v>5</v>
      </c>
      <c r="AS4">
        <v>5</v>
      </c>
      <c r="AT4">
        <v>4</v>
      </c>
      <c r="AU4">
        <v>4</v>
      </c>
      <c r="AV4">
        <v>5</v>
      </c>
      <c r="AX4">
        <v>5</v>
      </c>
      <c r="AY4">
        <v>5</v>
      </c>
    </row>
    <row r="5" spans="1:52" x14ac:dyDescent="0.25">
      <c r="A5" t="s">
        <v>29</v>
      </c>
      <c r="B5">
        <v>921.25</v>
      </c>
      <c r="C5" t="s">
        <v>656</v>
      </c>
      <c r="D5" s="19">
        <v>0.92090000000000005</v>
      </c>
      <c r="E5">
        <v>95</v>
      </c>
      <c r="F5">
        <v>97</v>
      </c>
      <c r="G5">
        <v>464</v>
      </c>
      <c r="H5">
        <v>88</v>
      </c>
      <c r="I5">
        <v>77.25</v>
      </c>
      <c r="J5">
        <v>20</v>
      </c>
      <c r="K5">
        <v>33</v>
      </c>
      <c r="L5">
        <v>10</v>
      </c>
      <c r="M5">
        <v>72</v>
      </c>
      <c r="N5">
        <v>10</v>
      </c>
      <c r="O5">
        <v>87</v>
      </c>
      <c r="P5">
        <v>10</v>
      </c>
      <c r="Q5">
        <v>86</v>
      </c>
      <c r="R5">
        <v>10</v>
      </c>
      <c r="S5">
        <v>81</v>
      </c>
      <c r="T5">
        <v>10</v>
      </c>
      <c r="U5">
        <v>88</v>
      </c>
      <c r="V5">
        <v>10</v>
      </c>
      <c r="W5">
        <v>78</v>
      </c>
      <c r="X5">
        <v>47</v>
      </c>
      <c r="Y5">
        <v>4</v>
      </c>
      <c r="Z5">
        <v>5</v>
      </c>
      <c r="AA5">
        <v>5</v>
      </c>
      <c r="AB5">
        <v>5</v>
      </c>
      <c r="AC5">
        <v>5</v>
      </c>
      <c r="AD5">
        <v>5</v>
      </c>
      <c r="AE5">
        <v>5</v>
      </c>
      <c r="AF5">
        <v>5</v>
      </c>
      <c r="AG5">
        <v>3.25</v>
      </c>
      <c r="AH5">
        <v>5</v>
      </c>
      <c r="AI5">
        <v>5</v>
      </c>
      <c r="AJ5">
        <v>5</v>
      </c>
      <c r="AK5">
        <v>5</v>
      </c>
      <c r="AL5">
        <v>5</v>
      </c>
      <c r="AM5">
        <v>5</v>
      </c>
      <c r="AN5">
        <v>5</v>
      </c>
      <c r="AO5">
        <v>5</v>
      </c>
      <c r="AP5">
        <v>5</v>
      </c>
      <c r="AQ5">
        <v>5</v>
      </c>
      <c r="AR5">
        <v>5</v>
      </c>
      <c r="AS5">
        <v>5</v>
      </c>
      <c r="AT5">
        <v>4</v>
      </c>
      <c r="AU5">
        <v>4</v>
      </c>
      <c r="AW5">
        <v>5</v>
      </c>
      <c r="AX5">
        <v>5</v>
      </c>
      <c r="AY5">
        <v>5</v>
      </c>
      <c r="AZ5">
        <v>5</v>
      </c>
    </row>
    <row r="6" spans="1:52" x14ac:dyDescent="0.25">
      <c r="A6" t="s">
        <v>23</v>
      </c>
      <c r="B6">
        <v>881</v>
      </c>
      <c r="C6" t="s">
        <v>657</v>
      </c>
      <c r="D6" s="19">
        <v>0.8518</v>
      </c>
      <c r="E6">
        <v>64</v>
      </c>
      <c r="F6">
        <v>77</v>
      </c>
      <c r="G6">
        <v>450</v>
      </c>
      <c r="H6">
        <v>116</v>
      </c>
      <c r="I6">
        <v>77</v>
      </c>
      <c r="J6">
        <v>20</v>
      </c>
      <c r="K6">
        <v>33</v>
      </c>
      <c r="L6">
        <v>10</v>
      </c>
      <c r="M6">
        <v>81</v>
      </c>
      <c r="N6">
        <v>10</v>
      </c>
      <c r="O6">
        <v>86</v>
      </c>
      <c r="P6">
        <v>10</v>
      </c>
      <c r="Q6">
        <v>75</v>
      </c>
      <c r="R6">
        <v>10</v>
      </c>
      <c r="S6">
        <v>90</v>
      </c>
      <c r="T6">
        <v>10</v>
      </c>
      <c r="U6">
        <v>68</v>
      </c>
      <c r="V6">
        <v>10</v>
      </c>
      <c r="W6">
        <v>106</v>
      </c>
      <c r="X6">
        <v>44</v>
      </c>
      <c r="Y6">
        <v>5</v>
      </c>
      <c r="Z6">
        <v>5</v>
      </c>
      <c r="AA6">
        <v>5</v>
      </c>
      <c r="AB6">
        <v>5</v>
      </c>
      <c r="AC6">
        <v>3</v>
      </c>
      <c r="AD6">
        <v>5</v>
      </c>
      <c r="AE6">
        <v>5</v>
      </c>
      <c r="AF6">
        <v>5</v>
      </c>
      <c r="AG6">
        <v>5</v>
      </c>
      <c r="AH6">
        <v>5</v>
      </c>
      <c r="AI6">
        <v>5</v>
      </c>
      <c r="AJ6">
        <v>5</v>
      </c>
      <c r="AK6">
        <v>5</v>
      </c>
      <c r="AL6">
        <v>5</v>
      </c>
      <c r="AM6">
        <v>4</v>
      </c>
      <c r="AN6">
        <v>5</v>
      </c>
      <c r="AO6">
        <v>5</v>
      </c>
      <c r="AP6">
        <v>5</v>
      </c>
      <c r="AQ6">
        <v>5</v>
      </c>
      <c r="AR6">
        <v>5</v>
      </c>
      <c r="AS6">
        <v>5</v>
      </c>
      <c r="AT6">
        <v>4</v>
      </c>
      <c r="AU6">
        <v>5</v>
      </c>
      <c r="AV6">
        <v>5</v>
      </c>
      <c r="AW6">
        <v>5</v>
      </c>
      <c r="AX6">
        <v>5</v>
      </c>
      <c r="AY6">
        <v>0</v>
      </c>
      <c r="AZ6">
        <v>4</v>
      </c>
    </row>
    <row r="7" spans="1:52" x14ac:dyDescent="0.25">
      <c r="A7" t="s">
        <v>19</v>
      </c>
      <c r="B7">
        <v>902.25</v>
      </c>
      <c r="C7" t="s">
        <v>658</v>
      </c>
      <c r="D7" s="19">
        <v>0.90329999999999999</v>
      </c>
      <c r="E7">
        <v>80</v>
      </c>
      <c r="F7">
        <v>94</v>
      </c>
      <c r="G7">
        <v>472</v>
      </c>
      <c r="H7">
        <v>103</v>
      </c>
      <c r="I7">
        <v>68.25</v>
      </c>
      <c r="J7">
        <v>20</v>
      </c>
      <c r="K7">
        <v>24</v>
      </c>
      <c r="L7">
        <v>10</v>
      </c>
      <c r="M7">
        <v>90</v>
      </c>
      <c r="N7">
        <v>10</v>
      </c>
      <c r="O7">
        <v>87</v>
      </c>
      <c r="P7">
        <v>10</v>
      </c>
      <c r="Q7">
        <v>79</v>
      </c>
      <c r="R7">
        <v>10</v>
      </c>
      <c r="S7">
        <v>90</v>
      </c>
      <c r="T7">
        <v>10</v>
      </c>
      <c r="U7">
        <v>76</v>
      </c>
      <c r="V7">
        <v>10</v>
      </c>
      <c r="W7">
        <v>93</v>
      </c>
      <c r="X7">
        <v>41</v>
      </c>
      <c r="Y7">
        <v>4</v>
      </c>
      <c r="Z7">
        <v>5</v>
      </c>
      <c r="AA7">
        <v>5</v>
      </c>
      <c r="AB7">
        <v>5</v>
      </c>
      <c r="AC7">
        <v>5</v>
      </c>
      <c r="AD7">
        <v>5</v>
      </c>
      <c r="AE7">
        <v>5</v>
      </c>
      <c r="AF7">
        <v>4</v>
      </c>
      <c r="AG7">
        <v>4.25</v>
      </c>
      <c r="AH7">
        <v>5</v>
      </c>
      <c r="AI7">
        <v>3</v>
      </c>
      <c r="AJ7">
        <v>3</v>
      </c>
      <c r="AK7">
        <v>5</v>
      </c>
      <c r="AL7">
        <v>3</v>
      </c>
      <c r="AM7">
        <v>4</v>
      </c>
      <c r="AN7">
        <v>3</v>
      </c>
      <c r="AO7">
        <v>5</v>
      </c>
      <c r="AP7">
        <v>5</v>
      </c>
      <c r="AQ7">
        <v>5</v>
      </c>
      <c r="AR7">
        <v>5</v>
      </c>
      <c r="AS7">
        <v>5</v>
      </c>
      <c r="AT7">
        <v>5</v>
      </c>
      <c r="AU7">
        <v>0</v>
      </c>
      <c r="AV7">
        <v>0</v>
      </c>
      <c r="AW7">
        <v>0</v>
      </c>
      <c r="AX7">
        <v>5</v>
      </c>
      <c r="AY7">
        <v>5</v>
      </c>
      <c r="AZ7">
        <v>4</v>
      </c>
    </row>
    <row r="8" spans="1:52" x14ac:dyDescent="0.25">
      <c r="A8" t="s">
        <v>27</v>
      </c>
      <c r="B8">
        <v>875.15</v>
      </c>
      <c r="C8" t="s">
        <v>657</v>
      </c>
      <c r="D8" s="19">
        <v>0.87609999999999999</v>
      </c>
      <c r="E8">
        <v>53</v>
      </c>
      <c r="F8">
        <v>71</v>
      </c>
      <c r="G8">
        <v>484.9</v>
      </c>
      <c r="H8">
        <v>98</v>
      </c>
      <c r="I8">
        <v>71.25</v>
      </c>
      <c r="J8">
        <v>20</v>
      </c>
      <c r="K8">
        <v>33</v>
      </c>
      <c r="L8">
        <v>10</v>
      </c>
      <c r="M8">
        <v>85</v>
      </c>
      <c r="N8">
        <v>10</v>
      </c>
      <c r="O8">
        <v>84</v>
      </c>
      <c r="P8">
        <v>10</v>
      </c>
      <c r="Q8">
        <v>86.9</v>
      </c>
      <c r="R8">
        <v>10</v>
      </c>
      <c r="S8">
        <v>90</v>
      </c>
      <c r="T8">
        <v>10</v>
      </c>
      <c r="U8">
        <v>89</v>
      </c>
      <c r="V8">
        <v>10</v>
      </c>
      <c r="W8">
        <v>88</v>
      </c>
      <c r="X8">
        <v>44</v>
      </c>
      <c r="Y8">
        <v>5</v>
      </c>
      <c r="Z8">
        <v>3</v>
      </c>
      <c r="AA8">
        <v>5</v>
      </c>
      <c r="AB8">
        <v>5</v>
      </c>
      <c r="AC8">
        <v>3</v>
      </c>
      <c r="AD8">
        <v>5</v>
      </c>
      <c r="AE8">
        <v>5</v>
      </c>
      <c r="AF8">
        <v>5</v>
      </c>
      <c r="AG8">
        <v>4.25</v>
      </c>
      <c r="AH8">
        <v>4</v>
      </c>
      <c r="AI8">
        <v>5</v>
      </c>
      <c r="AJ8">
        <v>2</v>
      </c>
      <c r="AK8">
        <v>5</v>
      </c>
      <c r="AL8">
        <v>5</v>
      </c>
      <c r="AM8">
        <v>5</v>
      </c>
      <c r="AN8">
        <v>5</v>
      </c>
      <c r="AO8">
        <v>5</v>
      </c>
      <c r="AP8">
        <v>5</v>
      </c>
      <c r="AQ8">
        <v>5</v>
      </c>
      <c r="AR8">
        <v>5</v>
      </c>
      <c r="AS8">
        <v>5</v>
      </c>
      <c r="AT8">
        <v>5</v>
      </c>
      <c r="AU8">
        <v>4</v>
      </c>
      <c r="AV8">
        <v>0</v>
      </c>
      <c r="AW8">
        <v>5</v>
      </c>
      <c r="AX8">
        <v>5</v>
      </c>
      <c r="AY8">
        <v>5</v>
      </c>
      <c r="AZ8">
        <v>4</v>
      </c>
    </row>
    <row r="9" spans="1:52" x14ac:dyDescent="0.25">
      <c r="A9" t="s">
        <v>10</v>
      </c>
      <c r="B9">
        <v>961.75</v>
      </c>
      <c r="C9" t="s">
        <v>656</v>
      </c>
      <c r="D9" s="19">
        <v>0.93820000000000003</v>
      </c>
      <c r="E9">
        <v>105</v>
      </c>
      <c r="F9">
        <v>100</v>
      </c>
      <c r="G9">
        <v>458</v>
      </c>
      <c r="H9">
        <v>139</v>
      </c>
      <c r="I9">
        <v>72.75</v>
      </c>
      <c r="J9">
        <v>20</v>
      </c>
      <c r="K9">
        <v>24</v>
      </c>
      <c r="L9">
        <v>10</v>
      </c>
      <c r="M9">
        <v>82</v>
      </c>
      <c r="N9">
        <v>10</v>
      </c>
      <c r="O9">
        <v>87</v>
      </c>
      <c r="P9">
        <v>10</v>
      </c>
      <c r="Q9">
        <v>87</v>
      </c>
      <c r="S9">
        <v>72</v>
      </c>
      <c r="T9">
        <v>10</v>
      </c>
      <c r="U9">
        <v>90</v>
      </c>
      <c r="V9">
        <v>10</v>
      </c>
      <c r="W9">
        <v>129</v>
      </c>
      <c r="X9">
        <v>43</v>
      </c>
      <c r="Y9">
        <v>5</v>
      </c>
      <c r="Z9">
        <v>5</v>
      </c>
      <c r="AA9">
        <v>5</v>
      </c>
      <c r="AB9">
        <v>5</v>
      </c>
      <c r="AC9">
        <v>5</v>
      </c>
      <c r="AD9">
        <v>5</v>
      </c>
      <c r="AE9">
        <v>4</v>
      </c>
      <c r="AF9">
        <v>5</v>
      </c>
      <c r="AG9">
        <v>4.75</v>
      </c>
      <c r="AH9">
        <v>5</v>
      </c>
      <c r="AI9">
        <v>5</v>
      </c>
      <c r="AJ9">
        <v>4</v>
      </c>
      <c r="AK9">
        <v>5</v>
      </c>
      <c r="AL9">
        <v>5</v>
      </c>
      <c r="AN9">
        <v>5</v>
      </c>
      <c r="AO9">
        <v>5</v>
      </c>
      <c r="AP9">
        <v>5</v>
      </c>
      <c r="AQ9">
        <v>5</v>
      </c>
      <c r="AR9">
        <v>5</v>
      </c>
      <c r="AS9">
        <v>5</v>
      </c>
      <c r="AT9">
        <v>5</v>
      </c>
      <c r="AU9">
        <v>4</v>
      </c>
      <c r="AW9">
        <v>5</v>
      </c>
      <c r="AZ9">
        <v>5</v>
      </c>
    </row>
    <row r="10" spans="1:52" x14ac:dyDescent="0.25">
      <c r="A10" t="s">
        <v>17</v>
      </c>
      <c r="B10">
        <v>929.66666999999995</v>
      </c>
      <c r="C10" t="s">
        <v>656</v>
      </c>
      <c r="D10" s="19">
        <v>0.9224</v>
      </c>
      <c r="E10">
        <v>73</v>
      </c>
      <c r="F10">
        <v>98</v>
      </c>
      <c r="G10">
        <v>482</v>
      </c>
      <c r="H10">
        <v>105</v>
      </c>
      <c r="I10">
        <v>74.666669999999996</v>
      </c>
      <c r="J10">
        <v>20</v>
      </c>
      <c r="K10">
        <v>35</v>
      </c>
      <c r="L10">
        <v>10</v>
      </c>
      <c r="M10">
        <v>81</v>
      </c>
      <c r="N10">
        <v>10</v>
      </c>
      <c r="O10">
        <v>88</v>
      </c>
      <c r="P10">
        <v>10</v>
      </c>
      <c r="Q10">
        <v>75</v>
      </c>
      <c r="R10">
        <v>10</v>
      </c>
      <c r="S10">
        <v>90</v>
      </c>
      <c r="T10">
        <v>10</v>
      </c>
      <c r="U10">
        <v>98</v>
      </c>
      <c r="V10">
        <v>10</v>
      </c>
      <c r="W10">
        <v>95</v>
      </c>
      <c r="X10">
        <v>42</v>
      </c>
      <c r="Y10">
        <v>4</v>
      </c>
      <c r="Z10">
        <v>5</v>
      </c>
      <c r="AA10">
        <v>5</v>
      </c>
      <c r="AB10">
        <v>4.6666699999999999</v>
      </c>
      <c r="AC10">
        <v>4</v>
      </c>
      <c r="AD10">
        <v>5</v>
      </c>
      <c r="AE10">
        <v>5</v>
      </c>
      <c r="AF10">
        <v>5</v>
      </c>
      <c r="AG10">
        <v>4</v>
      </c>
      <c r="AH10">
        <v>5</v>
      </c>
      <c r="AI10">
        <v>5</v>
      </c>
      <c r="AJ10">
        <v>5</v>
      </c>
      <c r="AK10">
        <v>5</v>
      </c>
      <c r="AL10">
        <v>3</v>
      </c>
      <c r="AM10">
        <v>5</v>
      </c>
      <c r="AN10">
        <v>5</v>
      </c>
      <c r="AO10">
        <v>5</v>
      </c>
      <c r="AP10">
        <v>5</v>
      </c>
      <c r="AQ10">
        <v>5</v>
      </c>
      <c r="AR10">
        <v>5</v>
      </c>
      <c r="AS10">
        <v>5</v>
      </c>
      <c r="AT10">
        <v>5</v>
      </c>
      <c r="AU10">
        <v>5</v>
      </c>
      <c r="AV10">
        <v>5</v>
      </c>
      <c r="AW10">
        <v>5</v>
      </c>
      <c r="AX10">
        <v>5</v>
      </c>
      <c r="AY10">
        <v>5</v>
      </c>
    </row>
    <row r="11" spans="1:52" x14ac:dyDescent="0.25">
      <c r="A11" t="s">
        <v>22</v>
      </c>
      <c r="B11">
        <v>859</v>
      </c>
      <c r="C11" t="s">
        <v>657</v>
      </c>
      <c r="D11" s="19">
        <v>0.85909999999999997</v>
      </c>
      <c r="E11">
        <v>47</v>
      </c>
      <c r="F11">
        <v>80</v>
      </c>
      <c r="G11">
        <v>474</v>
      </c>
      <c r="H11">
        <v>97</v>
      </c>
      <c r="I11">
        <v>67</v>
      </c>
      <c r="J11">
        <v>20</v>
      </c>
      <c r="K11">
        <v>32</v>
      </c>
      <c r="L11">
        <v>10</v>
      </c>
      <c r="M11">
        <v>74</v>
      </c>
      <c r="N11">
        <v>10</v>
      </c>
      <c r="O11">
        <v>86</v>
      </c>
      <c r="P11">
        <v>10</v>
      </c>
      <c r="Q11">
        <v>86</v>
      </c>
      <c r="R11">
        <v>10</v>
      </c>
      <c r="S11">
        <v>90</v>
      </c>
      <c r="T11">
        <v>10</v>
      </c>
      <c r="U11">
        <v>88</v>
      </c>
      <c r="V11">
        <v>10</v>
      </c>
      <c r="W11">
        <v>87</v>
      </c>
      <c r="X11">
        <v>42</v>
      </c>
      <c r="Y11">
        <v>5</v>
      </c>
      <c r="Z11">
        <v>5</v>
      </c>
      <c r="AA11">
        <v>5</v>
      </c>
      <c r="AB11">
        <v>3</v>
      </c>
      <c r="AC11">
        <v>5</v>
      </c>
      <c r="AD11">
        <v>5</v>
      </c>
      <c r="AE11">
        <v>4</v>
      </c>
      <c r="AF11">
        <v>3</v>
      </c>
      <c r="AG11">
        <v>4</v>
      </c>
      <c r="AH11" t="s">
        <v>659</v>
      </c>
      <c r="AI11">
        <v>5</v>
      </c>
      <c r="AJ11">
        <v>4</v>
      </c>
      <c r="AK11">
        <v>5</v>
      </c>
      <c r="AL11">
        <v>2</v>
      </c>
      <c r="AM11">
        <v>4</v>
      </c>
      <c r="AN11">
        <v>5</v>
      </c>
      <c r="AO11">
        <v>5</v>
      </c>
      <c r="AP11">
        <v>5</v>
      </c>
      <c r="AQ11">
        <v>5</v>
      </c>
      <c r="AR11">
        <v>5</v>
      </c>
      <c r="AT11">
        <v>5</v>
      </c>
      <c r="AU11">
        <v>5</v>
      </c>
      <c r="AV11">
        <v>2</v>
      </c>
      <c r="AW11">
        <v>5</v>
      </c>
      <c r="AX11">
        <v>5</v>
      </c>
      <c r="AY11">
        <v>5</v>
      </c>
      <c r="AZ11">
        <v>5</v>
      </c>
    </row>
    <row r="12" spans="1:52" x14ac:dyDescent="0.25">
      <c r="A12" t="s">
        <v>12</v>
      </c>
      <c r="B12">
        <v>930</v>
      </c>
      <c r="C12" t="s">
        <v>656</v>
      </c>
      <c r="D12" s="19">
        <v>0.91320000000000001</v>
      </c>
      <c r="E12">
        <v>58</v>
      </c>
      <c r="F12">
        <v>85</v>
      </c>
      <c r="G12">
        <v>493</v>
      </c>
      <c r="H12">
        <v>112</v>
      </c>
      <c r="I12">
        <v>77</v>
      </c>
      <c r="J12">
        <v>20</v>
      </c>
      <c r="K12">
        <v>35</v>
      </c>
      <c r="L12">
        <v>10</v>
      </c>
      <c r="M12">
        <v>90</v>
      </c>
      <c r="N12">
        <v>10</v>
      </c>
      <c r="O12">
        <v>89</v>
      </c>
      <c r="P12">
        <v>10</v>
      </c>
      <c r="Q12">
        <v>83</v>
      </c>
      <c r="R12">
        <v>10</v>
      </c>
      <c r="S12">
        <v>90</v>
      </c>
      <c r="T12">
        <v>10</v>
      </c>
      <c r="U12">
        <v>91</v>
      </c>
      <c r="V12">
        <v>10</v>
      </c>
      <c r="W12">
        <v>102</v>
      </c>
      <c r="X12">
        <v>50</v>
      </c>
      <c r="Y12">
        <v>5</v>
      </c>
      <c r="Z12">
        <v>5</v>
      </c>
      <c r="AA12">
        <v>5</v>
      </c>
      <c r="AB12">
        <v>5</v>
      </c>
      <c r="AC12">
        <v>5</v>
      </c>
      <c r="AD12">
        <v>5</v>
      </c>
      <c r="AE12">
        <v>4</v>
      </c>
      <c r="AF12">
        <v>4</v>
      </c>
      <c r="AG12">
        <v>5</v>
      </c>
      <c r="AH12">
        <v>5</v>
      </c>
      <c r="AI12">
        <v>5</v>
      </c>
      <c r="AJ12">
        <v>5</v>
      </c>
      <c r="AK12">
        <v>5</v>
      </c>
      <c r="AL12">
        <v>4</v>
      </c>
      <c r="AM12">
        <v>5</v>
      </c>
      <c r="AN12">
        <v>5</v>
      </c>
      <c r="AO12">
        <v>5</v>
      </c>
      <c r="AP12">
        <v>5</v>
      </c>
      <c r="AQ12">
        <v>5</v>
      </c>
      <c r="AR12">
        <v>5</v>
      </c>
      <c r="AS12">
        <v>5</v>
      </c>
      <c r="AT12">
        <v>5</v>
      </c>
      <c r="AU12">
        <v>5</v>
      </c>
      <c r="AV12">
        <v>5</v>
      </c>
      <c r="AW12">
        <v>5</v>
      </c>
      <c r="AX12">
        <v>5</v>
      </c>
      <c r="AY12">
        <v>5</v>
      </c>
    </row>
    <row r="13" spans="1:52" x14ac:dyDescent="0.25">
      <c r="A13" t="s">
        <v>24</v>
      </c>
      <c r="B13" s="20">
        <v>1002.65</v>
      </c>
      <c r="C13" t="s">
        <v>655</v>
      </c>
      <c r="D13" s="19">
        <v>0.9587</v>
      </c>
      <c r="E13">
        <v>94</v>
      </c>
      <c r="F13">
        <v>94</v>
      </c>
      <c r="G13">
        <v>494.9</v>
      </c>
      <c r="H13">
        <v>150</v>
      </c>
      <c r="I13">
        <v>76.75</v>
      </c>
      <c r="J13">
        <v>20</v>
      </c>
      <c r="K13">
        <v>25</v>
      </c>
      <c r="L13">
        <v>10</v>
      </c>
      <c r="M13">
        <v>90</v>
      </c>
      <c r="N13">
        <v>10</v>
      </c>
      <c r="O13">
        <v>88</v>
      </c>
      <c r="P13">
        <v>10</v>
      </c>
      <c r="Q13">
        <v>89.9</v>
      </c>
      <c r="R13">
        <v>5</v>
      </c>
      <c r="S13">
        <v>90</v>
      </c>
      <c r="T13">
        <v>10</v>
      </c>
      <c r="U13">
        <v>92</v>
      </c>
      <c r="V13">
        <v>10</v>
      </c>
      <c r="W13">
        <v>140</v>
      </c>
      <c r="X13">
        <v>48</v>
      </c>
      <c r="Y13">
        <v>5</v>
      </c>
      <c r="Z13">
        <v>5</v>
      </c>
      <c r="AA13">
        <v>5</v>
      </c>
      <c r="AB13">
        <v>5</v>
      </c>
      <c r="AC13">
        <v>5</v>
      </c>
      <c r="AD13">
        <v>5</v>
      </c>
      <c r="AE13">
        <v>5</v>
      </c>
      <c r="AF13">
        <v>5</v>
      </c>
      <c r="AG13">
        <v>4.75</v>
      </c>
      <c r="AH13">
        <v>5</v>
      </c>
      <c r="AI13">
        <v>3</v>
      </c>
      <c r="AJ13">
        <v>4</v>
      </c>
      <c r="AK13">
        <v>5</v>
      </c>
      <c r="AL13">
        <v>5</v>
      </c>
      <c r="AM13">
        <v>5</v>
      </c>
      <c r="AN13">
        <v>5</v>
      </c>
      <c r="AO13">
        <v>5</v>
      </c>
      <c r="AP13">
        <v>5</v>
      </c>
      <c r="AQ13">
        <v>5</v>
      </c>
      <c r="AR13">
        <v>5</v>
      </c>
      <c r="AS13">
        <v>5</v>
      </c>
      <c r="AT13">
        <v>5</v>
      </c>
      <c r="AU13">
        <v>5</v>
      </c>
      <c r="AV13">
        <v>5</v>
      </c>
      <c r="AW13">
        <v>5</v>
      </c>
    </row>
    <row r="14" spans="1:52" x14ac:dyDescent="0.25">
      <c r="A14" t="s">
        <v>18</v>
      </c>
      <c r="B14">
        <v>890</v>
      </c>
      <c r="C14" t="s">
        <v>658</v>
      </c>
      <c r="D14" s="19">
        <v>0.88190000000000002</v>
      </c>
      <c r="E14">
        <v>95</v>
      </c>
      <c r="F14">
        <v>99</v>
      </c>
      <c r="G14">
        <v>438</v>
      </c>
      <c r="H14">
        <v>112</v>
      </c>
      <c r="I14">
        <v>73</v>
      </c>
      <c r="J14">
        <v>20</v>
      </c>
      <c r="K14">
        <v>15</v>
      </c>
      <c r="L14">
        <v>10</v>
      </c>
      <c r="M14">
        <v>84</v>
      </c>
      <c r="N14">
        <v>10</v>
      </c>
      <c r="O14">
        <v>82</v>
      </c>
      <c r="P14">
        <v>10</v>
      </c>
      <c r="Q14">
        <v>86</v>
      </c>
      <c r="R14">
        <v>10</v>
      </c>
      <c r="S14">
        <v>84</v>
      </c>
      <c r="T14">
        <v>10</v>
      </c>
      <c r="U14">
        <v>52</v>
      </c>
      <c r="V14">
        <v>8</v>
      </c>
      <c r="W14">
        <v>104</v>
      </c>
      <c r="X14">
        <v>38</v>
      </c>
      <c r="Y14">
        <v>5</v>
      </c>
      <c r="Z14">
        <v>5</v>
      </c>
      <c r="AA14">
        <v>5</v>
      </c>
      <c r="AB14">
        <v>5</v>
      </c>
      <c r="AC14">
        <v>3</v>
      </c>
      <c r="AD14">
        <v>5</v>
      </c>
      <c r="AE14">
        <v>5</v>
      </c>
      <c r="AF14">
        <v>4</v>
      </c>
      <c r="AG14">
        <v>5</v>
      </c>
      <c r="AH14">
        <v>5</v>
      </c>
      <c r="AI14">
        <v>5</v>
      </c>
      <c r="AJ14">
        <v>2</v>
      </c>
      <c r="AK14">
        <v>5</v>
      </c>
      <c r="AL14">
        <v>5</v>
      </c>
      <c r="AM14">
        <v>4</v>
      </c>
      <c r="AN14">
        <v>5</v>
      </c>
      <c r="AO14">
        <v>5</v>
      </c>
      <c r="AP14">
        <v>5</v>
      </c>
      <c r="AQ14">
        <v>5</v>
      </c>
      <c r="AR14">
        <v>5</v>
      </c>
      <c r="AT14">
        <v>5</v>
      </c>
      <c r="AW14">
        <v>5</v>
      </c>
      <c r="AY14">
        <v>5</v>
      </c>
    </row>
    <row r="15" spans="1:52" x14ac:dyDescent="0.25">
      <c r="A15" t="s">
        <v>25</v>
      </c>
      <c r="B15">
        <v>942.25</v>
      </c>
      <c r="C15" t="s">
        <v>656</v>
      </c>
      <c r="D15" s="19">
        <v>0.92900000000000005</v>
      </c>
      <c r="E15">
        <v>86</v>
      </c>
      <c r="F15">
        <v>98</v>
      </c>
      <c r="G15">
        <v>479.5</v>
      </c>
      <c r="H15">
        <v>121</v>
      </c>
      <c r="I15">
        <v>72.75</v>
      </c>
      <c r="J15">
        <v>15</v>
      </c>
      <c r="K15">
        <v>25</v>
      </c>
      <c r="L15">
        <v>10</v>
      </c>
      <c r="M15">
        <v>80</v>
      </c>
      <c r="N15">
        <v>10</v>
      </c>
      <c r="O15">
        <v>88</v>
      </c>
      <c r="P15">
        <v>10</v>
      </c>
      <c r="Q15">
        <v>79</v>
      </c>
      <c r="R15">
        <v>10</v>
      </c>
      <c r="S15">
        <v>84</v>
      </c>
      <c r="T15">
        <v>10</v>
      </c>
      <c r="U15">
        <v>98.5</v>
      </c>
      <c r="V15">
        <v>10</v>
      </c>
      <c r="W15">
        <v>111</v>
      </c>
      <c r="X15">
        <v>45</v>
      </c>
      <c r="Y15">
        <v>5</v>
      </c>
      <c r="Z15">
        <v>5</v>
      </c>
      <c r="AA15">
        <v>5</v>
      </c>
      <c r="AB15">
        <v>5</v>
      </c>
      <c r="AC15">
        <v>4</v>
      </c>
      <c r="AD15">
        <v>5</v>
      </c>
      <c r="AE15">
        <v>5</v>
      </c>
      <c r="AF15">
        <v>3</v>
      </c>
      <c r="AG15">
        <v>4.75</v>
      </c>
      <c r="AH15">
        <v>5</v>
      </c>
      <c r="AI15">
        <v>3</v>
      </c>
      <c r="AJ15">
        <v>4</v>
      </c>
      <c r="AK15">
        <v>5</v>
      </c>
      <c r="AL15">
        <v>4</v>
      </c>
      <c r="AM15">
        <v>5</v>
      </c>
      <c r="AN15">
        <v>5</v>
      </c>
      <c r="AO15">
        <v>0</v>
      </c>
      <c r="AP15">
        <v>5</v>
      </c>
      <c r="AQ15">
        <v>5</v>
      </c>
      <c r="AR15">
        <v>5</v>
      </c>
      <c r="AS15">
        <v>5</v>
      </c>
      <c r="AT15">
        <v>5</v>
      </c>
      <c r="AW15">
        <v>5</v>
      </c>
      <c r="AY15">
        <v>5</v>
      </c>
      <c r="AZ15">
        <v>5</v>
      </c>
    </row>
    <row r="16" spans="1:52" x14ac:dyDescent="0.25">
      <c r="A16" t="s">
        <v>9</v>
      </c>
      <c r="B16">
        <v>947.25</v>
      </c>
      <c r="C16" t="s">
        <v>656</v>
      </c>
      <c r="D16" s="19">
        <v>0.93300000000000005</v>
      </c>
      <c r="E16">
        <v>81</v>
      </c>
      <c r="F16">
        <v>88</v>
      </c>
      <c r="G16">
        <v>490</v>
      </c>
      <c r="H16">
        <v>119</v>
      </c>
      <c r="I16">
        <v>76.25</v>
      </c>
      <c r="J16">
        <v>20</v>
      </c>
      <c r="K16">
        <v>35</v>
      </c>
      <c r="L16">
        <v>10</v>
      </c>
      <c r="M16">
        <v>90</v>
      </c>
      <c r="N16">
        <v>10</v>
      </c>
      <c r="O16">
        <v>84</v>
      </c>
      <c r="P16">
        <v>10</v>
      </c>
      <c r="Q16">
        <v>90</v>
      </c>
      <c r="R16">
        <v>10</v>
      </c>
      <c r="S16">
        <v>90</v>
      </c>
      <c r="T16">
        <v>10</v>
      </c>
      <c r="U16">
        <v>86</v>
      </c>
      <c r="V16">
        <v>9</v>
      </c>
      <c r="W16">
        <v>110</v>
      </c>
      <c r="X16">
        <v>38</v>
      </c>
      <c r="Y16">
        <v>5</v>
      </c>
      <c r="Z16">
        <v>3</v>
      </c>
      <c r="AA16">
        <v>5</v>
      </c>
      <c r="AB16">
        <v>5</v>
      </c>
      <c r="AC16">
        <v>5</v>
      </c>
      <c r="AD16">
        <v>3.5</v>
      </c>
      <c r="AE16">
        <v>5</v>
      </c>
      <c r="AF16">
        <v>5</v>
      </c>
      <c r="AG16">
        <v>4.75</v>
      </c>
      <c r="AH16">
        <v>5</v>
      </c>
      <c r="AI16">
        <v>5</v>
      </c>
      <c r="AJ16">
        <v>5</v>
      </c>
      <c r="AK16">
        <v>5</v>
      </c>
      <c r="AL16">
        <v>5</v>
      </c>
      <c r="AM16">
        <v>5</v>
      </c>
      <c r="AN16">
        <v>5</v>
      </c>
      <c r="AO16">
        <v>5</v>
      </c>
      <c r="AP16">
        <v>5</v>
      </c>
      <c r="AQ16">
        <v>5</v>
      </c>
      <c r="AR16">
        <v>5</v>
      </c>
      <c r="AS16">
        <v>5</v>
      </c>
      <c r="AT16">
        <v>5</v>
      </c>
      <c r="AV16">
        <v>5</v>
      </c>
      <c r="AW16">
        <v>5</v>
      </c>
      <c r="AX16">
        <v>5</v>
      </c>
      <c r="AY16">
        <v>5</v>
      </c>
      <c r="AZ16">
        <v>5</v>
      </c>
    </row>
    <row r="18" spans="1:52" x14ac:dyDescent="0.25">
      <c r="A18" t="s">
        <v>15</v>
      </c>
      <c r="B18">
        <v>835</v>
      </c>
      <c r="C18" t="s">
        <v>660</v>
      </c>
      <c r="D18" s="19">
        <v>0.82279999999999998</v>
      </c>
      <c r="E18">
        <v>74</v>
      </c>
      <c r="F18">
        <v>98</v>
      </c>
      <c r="G18">
        <v>413</v>
      </c>
      <c r="H18">
        <v>104</v>
      </c>
      <c r="I18">
        <v>70</v>
      </c>
      <c r="J18">
        <v>20</v>
      </c>
      <c r="K18">
        <v>15</v>
      </c>
      <c r="L18">
        <v>5</v>
      </c>
      <c r="M18">
        <v>56</v>
      </c>
      <c r="N18">
        <v>10</v>
      </c>
      <c r="O18">
        <v>85</v>
      </c>
      <c r="P18">
        <v>10</v>
      </c>
      <c r="Q18">
        <v>76</v>
      </c>
      <c r="R18">
        <v>10</v>
      </c>
      <c r="S18">
        <v>64</v>
      </c>
      <c r="T18">
        <v>10</v>
      </c>
      <c r="U18">
        <v>87</v>
      </c>
      <c r="V18">
        <v>10</v>
      </c>
      <c r="W18">
        <v>94</v>
      </c>
      <c r="X18">
        <v>41</v>
      </c>
      <c r="Y18">
        <v>5</v>
      </c>
      <c r="Z18">
        <v>5</v>
      </c>
      <c r="AA18">
        <v>5</v>
      </c>
      <c r="AB18">
        <v>5</v>
      </c>
      <c r="AC18">
        <v>4</v>
      </c>
      <c r="AD18">
        <v>5</v>
      </c>
      <c r="AE18">
        <v>5</v>
      </c>
      <c r="AF18">
        <v>3</v>
      </c>
      <c r="AG18">
        <v>4</v>
      </c>
      <c r="AH18">
        <v>3</v>
      </c>
      <c r="AI18">
        <v>5</v>
      </c>
      <c r="AJ18">
        <v>4</v>
      </c>
      <c r="AK18">
        <v>5</v>
      </c>
      <c r="AL18">
        <v>4</v>
      </c>
      <c r="AM18">
        <v>4</v>
      </c>
      <c r="AN18">
        <v>4</v>
      </c>
      <c r="AO18">
        <v>5</v>
      </c>
      <c r="AP18">
        <v>5</v>
      </c>
      <c r="AQ18">
        <v>5</v>
      </c>
      <c r="AR18">
        <v>5</v>
      </c>
      <c r="AS18">
        <v>5</v>
      </c>
      <c r="AW18">
        <v>5</v>
      </c>
      <c r="AX18">
        <v>5</v>
      </c>
    </row>
    <row r="19" spans="1:52" x14ac:dyDescent="0.25">
      <c r="A19" t="s">
        <v>20</v>
      </c>
      <c r="B19">
        <v>933.8</v>
      </c>
      <c r="C19" t="s">
        <v>656</v>
      </c>
      <c r="D19" s="19">
        <v>0.94620000000000004</v>
      </c>
      <c r="E19">
        <v>102</v>
      </c>
      <c r="F19">
        <v>96</v>
      </c>
      <c r="G19">
        <v>486.3</v>
      </c>
      <c r="H19">
        <v>127</v>
      </c>
      <c r="I19">
        <v>68.5</v>
      </c>
      <c r="J19">
        <v>16</v>
      </c>
      <c r="L19">
        <v>10</v>
      </c>
      <c r="M19">
        <v>90</v>
      </c>
      <c r="N19">
        <v>10</v>
      </c>
      <c r="O19">
        <v>89</v>
      </c>
      <c r="P19">
        <v>10</v>
      </c>
      <c r="Q19">
        <v>85.5</v>
      </c>
      <c r="R19">
        <v>10</v>
      </c>
      <c r="S19">
        <v>89.8</v>
      </c>
      <c r="T19">
        <v>10</v>
      </c>
      <c r="U19">
        <v>82</v>
      </c>
      <c r="V19">
        <v>10</v>
      </c>
      <c r="W19">
        <v>117</v>
      </c>
      <c r="X19">
        <v>38</v>
      </c>
      <c r="Y19">
        <v>5</v>
      </c>
      <c r="Z19">
        <v>5</v>
      </c>
      <c r="AA19">
        <v>5</v>
      </c>
      <c r="AB19">
        <v>3</v>
      </c>
      <c r="AC19">
        <v>5</v>
      </c>
      <c r="AD19">
        <v>5</v>
      </c>
      <c r="AE19">
        <v>4</v>
      </c>
      <c r="AF19">
        <v>4</v>
      </c>
      <c r="AG19">
        <v>4.5</v>
      </c>
      <c r="AH19">
        <v>5</v>
      </c>
      <c r="AI19">
        <v>5</v>
      </c>
      <c r="AJ19">
        <v>5</v>
      </c>
      <c r="AK19">
        <v>5</v>
      </c>
      <c r="AL19">
        <v>1</v>
      </c>
      <c r="AM19">
        <v>4</v>
      </c>
      <c r="AN19">
        <v>3</v>
      </c>
      <c r="AO19">
        <v>5</v>
      </c>
      <c r="AP19">
        <v>5</v>
      </c>
      <c r="AQ19">
        <v>1</v>
      </c>
      <c r="AR19">
        <v>5</v>
      </c>
    </row>
    <row r="20" spans="1:52" x14ac:dyDescent="0.25">
      <c r="A20" t="s">
        <v>33</v>
      </c>
      <c r="B20">
        <v>687.66666999999995</v>
      </c>
      <c r="C20" t="s">
        <v>661</v>
      </c>
      <c r="D20" s="19">
        <v>0.67900000000000005</v>
      </c>
      <c r="E20">
        <v>49</v>
      </c>
      <c r="F20">
        <v>65</v>
      </c>
      <c r="G20">
        <v>356</v>
      </c>
      <c r="H20">
        <v>118</v>
      </c>
      <c r="I20">
        <v>51.666670000000003</v>
      </c>
      <c r="J20">
        <v>10</v>
      </c>
      <c r="K20">
        <v>0</v>
      </c>
      <c r="M20">
        <v>7</v>
      </c>
      <c r="N20">
        <v>10</v>
      </c>
      <c r="O20">
        <v>41</v>
      </c>
      <c r="P20">
        <v>9</v>
      </c>
      <c r="Q20">
        <v>84</v>
      </c>
      <c r="R20">
        <v>10</v>
      </c>
      <c r="S20">
        <v>90</v>
      </c>
      <c r="T20">
        <v>10</v>
      </c>
      <c r="U20">
        <v>95</v>
      </c>
      <c r="V20">
        <v>10</v>
      </c>
      <c r="W20">
        <v>108</v>
      </c>
      <c r="X20">
        <v>38</v>
      </c>
      <c r="Y20">
        <v>5</v>
      </c>
      <c r="Z20">
        <v>5</v>
      </c>
      <c r="AA20">
        <v>4</v>
      </c>
      <c r="AB20">
        <v>1.6666700000000001</v>
      </c>
      <c r="AC20">
        <v>5</v>
      </c>
      <c r="AD20">
        <v>3</v>
      </c>
      <c r="AE20">
        <v>4</v>
      </c>
      <c r="AF20">
        <v>3</v>
      </c>
      <c r="AG20">
        <v>3</v>
      </c>
      <c r="AH20">
        <v>5</v>
      </c>
      <c r="AI20" t="s">
        <v>662</v>
      </c>
      <c r="AJ20">
        <v>3</v>
      </c>
      <c r="AK20">
        <v>3</v>
      </c>
      <c r="AL20">
        <v>3</v>
      </c>
      <c r="AM20">
        <v>1</v>
      </c>
      <c r="AN20">
        <v>3</v>
      </c>
      <c r="AQ20">
        <v>5</v>
      </c>
      <c r="AR20">
        <v>5</v>
      </c>
      <c r="AS20">
        <v>0</v>
      </c>
      <c r="AY20">
        <v>0</v>
      </c>
    </row>
    <row r="21" spans="1:52" x14ac:dyDescent="0.25">
      <c r="A21" t="s">
        <v>6</v>
      </c>
      <c r="B21">
        <v>753.8</v>
      </c>
      <c r="C21" t="s">
        <v>663</v>
      </c>
      <c r="D21" s="19">
        <v>0.9042</v>
      </c>
      <c r="E21">
        <v>104</v>
      </c>
      <c r="F21">
        <v>100</v>
      </c>
      <c r="G21">
        <v>451.8</v>
      </c>
      <c r="H21">
        <v>10</v>
      </c>
      <c r="I21">
        <v>68</v>
      </c>
      <c r="J21">
        <v>20</v>
      </c>
      <c r="L21">
        <v>10</v>
      </c>
      <c r="M21">
        <v>86</v>
      </c>
      <c r="N21">
        <v>10</v>
      </c>
      <c r="O21">
        <v>89</v>
      </c>
      <c r="P21">
        <v>9</v>
      </c>
      <c r="Q21">
        <v>90</v>
      </c>
      <c r="R21">
        <v>5</v>
      </c>
      <c r="S21">
        <v>86.8</v>
      </c>
      <c r="T21">
        <v>6</v>
      </c>
      <c r="U21">
        <v>60</v>
      </c>
      <c r="V21">
        <v>10</v>
      </c>
      <c r="W21">
        <v>0</v>
      </c>
      <c r="X21">
        <v>0</v>
      </c>
      <c r="Y21">
        <v>4</v>
      </c>
      <c r="Z21">
        <v>5</v>
      </c>
      <c r="AA21">
        <v>5</v>
      </c>
      <c r="AB21">
        <v>5</v>
      </c>
      <c r="AC21">
        <v>5</v>
      </c>
      <c r="AD21">
        <v>5</v>
      </c>
      <c r="AE21">
        <v>3</v>
      </c>
      <c r="AF21">
        <v>5</v>
      </c>
      <c r="AG21">
        <v>5</v>
      </c>
      <c r="AH21">
        <v>3</v>
      </c>
      <c r="AI21">
        <v>3</v>
      </c>
      <c r="AJ21">
        <v>4</v>
      </c>
      <c r="AK21">
        <v>5</v>
      </c>
      <c r="AL21">
        <v>2</v>
      </c>
      <c r="AM21">
        <v>5</v>
      </c>
      <c r="AN21">
        <v>4</v>
      </c>
      <c r="AO21">
        <v>5</v>
      </c>
      <c r="AP21">
        <v>5</v>
      </c>
      <c r="AQ21">
        <v>5</v>
      </c>
      <c r="AR21">
        <v>5</v>
      </c>
    </row>
    <row r="22" spans="1:52" x14ac:dyDescent="0.25">
      <c r="A22" t="s">
        <v>28</v>
      </c>
      <c r="B22">
        <v>842.55</v>
      </c>
      <c r="C22" t="s">
        <v>660</v>
      </c>
      <c r="D22" s="19">
        <v>0.83350000000000002</v>
      </c>
      <c r="E22">
        <v>28</v>
      </c>
      <c r="F22">
        <v>81</v>
      </c>
      <c r="G22">
        <v>459.8</v>
      </c>
      <c r="H22">
        <v>114</v>
      </c>
      <c r="I22">
        <v>75.75</v>
      </c>
      <c r="J22">
        <v>20</v>
      </c>
      <c r="K22">
        <v>23</v>
      </c>
      <c r="L22">
        <v>10</v>
      </c>
      <c r="M22">
        <v>70</v>
      </c>
      <c r="N22">
        <v>10</v>
      </c>
      <c r="O22">
        <v>83</v>
      </c>
      <c r="P22">
        <v>10</v>
      </c>
      <c r="Q22">
        <v>84</v>
      </c>
      <c r="R22">
        <v>10</v>
      </c>
      <c r="S22">
        <v>89.8</v>
      </c>
      <c r="T22">
        <v>10</v>
      </c>
      <c r="U22">
        <v>83</v>
      </c>
      <c r="V22">
        <v>9</v>
      </c>
      <c r="W22">
        <v>105</v>
      </c>
      <c r="X22">
        <v>41</v>
      </c>
      <c r="Y22">
        <v>5</v>
      </c>
      <c r="Z22">
        <v>4</v>
      </c>
      <c r="AA22">
        <v>5</v>
      </c>
      <c r="AB22">
        <v>5</v>
      </c>
      <c r="AC22">
        <v>5</v>
      </c>
      <c r="AD22">
        <v>3</v>
      </c>
      <c r="AE22">
        <v>5</v>
      </c>
      <c r="AF22">
        <v>4</v>
      </c>
      <c r="AG22">
        <v>4.75</v>
      </c>
      <c r="AH22">
        <v>5</v>
      </c>
      <c r="AI22">
        <v>5</v>
      </c>
      <c r="AJ22">
        <v>5</v>
      </c>
      <c r="AK22">
        <v>5</v>
      </c>
      <c r="AL22">
        <v>5</v>
      </c>
      <c r="AM22">
        <v>5</v>
      </c>
      <c r="AN22">
        <v>5</v>
      </c>
      <c r="AO22">
        <v>5</v>
      </c>
      <c r="AP22">
        <v>5</v>
      </c>
      <c r="AQ22">
        <v>5</v>
      </c>
      <c r="AR22">
        <v>5</v>
      </c>
      <c r="AS22">
        <v>4</v>
      </c>
      <c r="AW22">
        <v>4</v>
      </c>
      <c r="AX22">
        <v>5</v>
      </c>
      <c r="AY22">
        <v>5</v>
      </c>
      <c r="AZ22">
        <v>5</v>
      </c>
    </row>
    <row r="23" spans="1:52" x14ac:dyDescent="0.25">
      <c r="A23" t="s">
        <v>14</v>
      </c>
      <c r="B23">
        <v>949</v>
      </c>
      <c r="C23" t="s">
        <v>656</v>
      </c>
      <c r="D23" s="19">
        <v>0.97860000000000003</v>
      </c>
      <c r="E23">
        <v>101</v>
      </c>
      <c r="F23">
        <v>96</v>
      </c>
      <c r="G23">
        <v>504</v>
      </c>
      <c r="H23">
        <v>119</v>
      </c>
      <c r="I23">
        <v>71</v>
      </c>
      <c r="J23">
        <v>20</v>
      </c>
      <c r="K23">
        <v>3</v>
      </c>
      <c r="L23">
        <v>10</v>
      </c>
      <c r="M23">
        <v>90</v>
      </c>
      <c r="N23">
        <v>10</v>
      </c>
      <c r="O23">
        <v>87</v>
      </c>
      <c r="P23">
        <v>10</v>
      </c>
      <c r="Q23">
        <v>90</v>
      </c>
      <c r="R23">
        <v>10</v>
      </c>
      <c r="S23">
        <v>90</v>
      </c>
      <c r="T23">
        <v>10</v>
      </c>
      <c r="U23">
        <v>97</v>
      </c>
      <c r="V23">
        <v>7</v>
      </c>
      <c r="W23">
        <v>112</v>
      </c>
      <c r="X23">
        <v>35</v>
      </c>
      <c r="Y23">
        <v>5</v>
      </c>
      <c r="Z23">
        <v>5</v>
      </c>
      <c r="AA23">
        <v>5</v>
      </c>
      <c r="AB23">
        <v>5</v>
      </c>
      <c r="AC23">
        <v>5</v>
      </c>
      <c r="AD23">
        <v>5</v>
      </c>
      <c r="AE23">
        <v>5</v>
      </c>
      <c r="AF23">
        <v>4</v>
      </c>
      <c r="AG23">
        <v>5</v>
      </c>
      <c r="AH23">
        <v>5</v>
      </c>
      <c r="AI23">
        <v>5</v>
      </c>
      <c r="AJ23">
        <v>4</v>
      </c>
      <c r="AK23">
        <v>4</v>
      </c>
      <c r="AL23">
        <v>4</v>
      </c>
      <c r="AM23">
        <v>5</v>
      </c>
      <c r="AN23" t="s">
        <v>662</v>
      </c>
      <c r="AO23">
        <v>5</v>
      </c>
      <c r="AP23">
        <v>5</v>
      </c>
      <c r="AQ23">
        <v>5</v>
      </c>
      <c r="AR23">
        <v>5</v>
      </c>
      <c r="AS23">
        <v>3</v>
      </c>
    </row>
    <row r="24" spans="1:52" x14ac:dyDescent="0.25">
      <c r="A24" t="s">
        <v>16</v>
      </c>
      <c r="B24">
        <v>989</v>
      </c>
      <c r="C24" t="s">
        <v>655</v>
      </c>
      <c r="D24" s="19">
        <v>0.96730000000000005</v>
      </c>
      <c r="E24">
        <v>102</v>
      </c>
      <c r="F24">
        <v>100</v>
      </c>
      <c r="G24">
        <v>491</v>
      </c>
      <c r="H24">
        <v>149</v>
      </c>
      <c r="I24">
        <v>77</v>
      </c>
      <c r="J24">
        <v>20</v>
      </c>
      <c r="L24">
        <v>10</v>
      </c>
      <c r="M24">
        <v>90</v>
      </c>
      <c r="N24">
        <v>10</v>
      </c>
      <c r="O24">
        <v>86</v>
      </c>
      <c r="P24">
        <v>10</v>
      </c>
      <c r="Q24">
        <v>80</v>
      </c>
      <c r="R24">
        <v>10</v>
      </c>
      <c r="S24">
        <v>90</v>
      </c>
      <c r="T24">
        <v>10</v>
      </c>
      <c r="U24">
        <v>95</v>
      </c>
      <c r="V24">
        <v>9</v>
      </c>
      <c r="W24">
        <v>140</v>
      </c>
      <c r="X24">
        <v>50</v>
      </c>
      <c r="Y24">
        <v>5</v>
      </c>
      <c r="Z24">
        <v>5</v>
      </c>
      <c r="AA24">
        <v>5</v>
      </c>
      <c r="AB24">
        <v>5</v>
      </c>
      <c r="AC24">
        <v>5</v>
      </c>
      <c r="AD24">
        <v>3</v>
      </c>
      <c r="AE24">
        <v>5</v>
      </c>
      <c r="AF24">
        <v>5</v>
      </c>
      <c r="AG24">
        <v>5</v>
      </c>
      <c r="AH24">
        <v>5</v>
      </c>
      <c r="AI24">
        <v>5</v>
      </c>
      <c r="AJ24">
        <v>4</v>
      </c>
      <c r="AK24">
        <v>5</v>
      </c>
      <c r="AL24">
        <v>5</v>
      </c>
      <c r="AM24">
        <v>5</v>
      </c>
      <c r="AN24">
        <v>5</v>
      </c>
      <c r="AO24">
        <v>5</v>
      </c>
      <c r="AP24">
        <v>5</v>
      </c>
      <c r="AQ24">
        <v>5</v>
      </c>
      <c r="AR24">
        <v>5</v>
      </c>
    </row>
    <row r="25" spans="1:52" x14ac:dyDescent="0.25">
      <c r="A25" t="s">
        <v>11</v>
      </c>
      <c r="B25">
        <v>956.75</v>
      </c>
      <c r="C25" t="s">
        <v>656</v>
      </c>
      <c r="D25" s="19">
        <v>0.95140000000000002</v>
      </c>
      <c r="E25">
        <v>103</v>
      </c>
      <c r="F25">
        <v>100</v>
      </c>
      <c r="G25">
        <v>478</v>
      </c>
      <c r="H25">
        <v>120</v>
      </c>
      <c r="I25">
        <v>77.75</v>
      </c>
      <c r="J25">
        <v>20</v>
      </c>
      <c r="K25">
        <v>10</v>
      </c>
      <c r="L25">
        <v>10</v>
      </c>
      <c r="M25">
        <v>81</v>
      </c>
      <c r="N25">
        <v>10</v>
      </c>
      <c r="O25">
        <v>85</v>
      </c>
      <c r="P25">
        <v>10</v>
      </c>
      <c r="Q25">
        <v>76</v>
      </c>
      <c r="R25">
        <v>10</v>
      </c>
      <c r="S25">
        <v>87</v>
      </c>
      <c r="T25">
        <v>10</v>
      </c>
      <c r="U25">
        <v>99</v>
      </c>
      <c r="V25">
        <v>7</v>
      </c>
      <c r="W25">
        <v>113</v>
      </c>
      <c r="X25">
        <v>48</v>
      </c>
      <c r="Y25">
        <v>5</v>
      </c>
      <c r="Z25">
        <v>5</v>
      </c>
      <c r="AA25">
        <v>5</v>
      </c>
      <c r="AB25">
        <v>5</v>
      </c>
      <c r="AC25">
        <v>5</v>
      </c>
      <c r="AD25">
        <v>5</v>
      </c>
      <c r="AE25">
        <v>4</v>
      </c>
      <c r="AF25">
        <v>5</v>
      </c>
      <c r="AG25">
        <v>4.75</v>
      </c>
      <c r="AH25">
        <v>5</v>
      </c>
      <c r="AI25">
        <v>5</v>
      </c>
      <c r="AJ25">
        <v>4</v>
      </c>
      <c r="AK25">
        <v>5</v>
      </c>
      <c r="AL25">
        <v>5</v>
      </c>
      <c r="AM25">
        <v>5</v>
      </c>
      <c r="AN25">
        <v>5</v>
      </c>
      <c r="AO25">
        <v>5</v>
      </c>
      <c r="AP25">
        <v>5</v>
      </c>
      <c r="AQ25">
        <v>5</v>
      </c>
      <c r="AR25">
        <v>5</v>
      </c>
      <c r="AS25">
        <v>5</v>
      </c>
      <c r="AW25">
        <v>5</v>
      </c>
    </row>
    <row r="26" spans="1:52" x14ac:dyDescent="0.25">
      <c r="A26" t="s">
        <v>30</v>
      </c>
      <c r="B26">
        <v>908.25</v>
      </c>
      <c r="C26" t="s">
        <v>658</v>
      </c>
      <c r="D26" s="19">
        <v>0.94910000000000005</v>
      </c>
      <c r="E26">
        <v>105</v>
      </c>
      <c r="F26">
        <v>98</v>
      </c>
      <c r="G26">
        <v>477.5</v>
      </c>
      <c r="H26">
        <v>102</v>
      </c>
      <c r="I26">
        <v>71.75</v>
      </c>
      <c r="J26">
        <v>20</v>
      </c>
      <c r="L26">
        <v>10</v>
      </c>
      <c r="M26">
        <v>82</v>
      </c>
      <c r="N26">
        <v>10</v>
      </c>
      <c r="O26">
        <v>89</v>
      </c>
      <c r="P26">
        <v>10</v>
      </c>
      <c r="Q26">
        <v>90</v>
      </c>
      <c r="R26">
        <v>10</v>
      </c>
      <c r="S26">
        <v>76.5</v>
      </c>
      <c r="T26">
        <v>10</v>
      </c>
      <c r="U26">
        <v>90</v>
      </c>
      <c r="V26">
        <v>10</v>
      </c>
      <c r="W26">
        <v>92</v>
      </c>
      <c r="X26">
        <v>34</v>
      </c>
      <c r="Y26">
        <v>5</v>
      </c>
      <c r="Z26">
        <v>5</v>
      </c>
      <c r="AA26">
        <v>5</v>
      </c>
      <c r="AB26">
        <v>5</v>
      </c>
      <c r="AC26">
        <v>5</v>
      </c>
      <c r="AD26">
        <v>5</v>
      </c>
      <c r="AE26">
        <v>5</v>
      </c>
      <c r="AF26">
        <v>4</v>
      </c>
      <c r="AG26">
        <v>4.75</v>
      </c>
      <c r="AH26">
        <v>5</v>
      </c>
      <c r="AI26">
        <v>3</v>
      </c>
      <c r="AJ26">
        <v>5</v>
      </c>
      <c r="AK26">
        <v>5</v>
      </c>
      <c r="AL26">
        <v>5</v>
      </c>
      <c r="AN26">
        <v>5</v>
      </c>
      <c r="AO26">
        <v>5</v>
      </c>
      <c r="AP26">
        <v>5</v>
      </c>
      <c r="AQ26">
        <v>5</v>
      </c>
      <c r="AR26">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Activity 02</vt:lpstr>
      <vt:lpstr>Activity 05</vt:lpstr>
      <vt:lpstr>Activity 11</vt:lpstr>
      <vt:lpstr>Alias</vt:lpstr>
      <vt:lpstr>Actitivty 02 Test</vt:lpstr>
      <vt:lpstr>Activity 05 Test</vt:lpstr>
      <vt:lpstr>Activity 11 Test</vt:lpstr>
      <vt:lpstr>Students NO Extra Credit</vt:lpstr>
    </vt:vector>
  </TitlesOfParts>
  <Company>Engineering Computer Network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Vieira Mejia, Camilo</dc:creator>
  <cp:lastModifiedBy>Vieira Mejia, Camilo</cp:lastModifiedBy>
  <dcterms:created xsi:type="dcterms:W3CDTF">2016-07-02T21:53:43Z</dcterms:created>
  <dcterms:modified xsi:type="dcterms:W3CDTF">2016-08-23T00:56:27Z</dcterms:modified>
</cp:coreProperties>
</file>