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mp\Dropbox\Phd\Dissertation\Thermo\Data Analysis\Comments Coding\"/>
    </mc:Choice>
  </mc:AlternateContent>
  <bookViews>
    <workbookView xWindow="0" yWindow="0" windowWidth="25200" windowHeight="12570"/>
  </bookViews>
  <sheets>
    <sheet name="Module 1" sheetId="1" r:id="rId1"/>
    <sheet name="Module 2" sheetId="9" r:id="rId2"/>
    <sheet name="Module 3" sheetId="10" r:id="rId3"/>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X10" i="10" l="1"/>
  <c r="X26" i="10"/>
  <c r="X34" i="10"/>
  <c r="X2" i="10"/>
  <c r="W36" i="10"/>
  <c r="W35" i="10"/>
  <c r="W34" i="10"/>
  <c r="W33" i="10"/>
  <c r="W32" i="10"/>
  <c r="W31" i="10"/>
  <c r="W30" i="10"/>
  <c r="W29" i="10"/>
  <c r="W28" i="10"/>
  <c r="W27" i="10"/>
  <c r="W26" i="10"/>
  <c r="W25" i="10"/>
  <c r="W24" i="10"/>
  <c r="W23" i="10"/>
  <c r="W22" i="10"/>
  <c r="W21" i="10"/>
  <c r="W20" i="10"/>
  <c r="W19" i="10"/>
  <c r="W18" i="10"/>
  <c r="W17" i="10"/>
  <c r="W16" i="10"/>
  <c r="W15" i="10"/>
  <c r="W14" i="10"/>
  <c r="W13" i="10"/>
  <c r="W12" i="10"/>
  <c r="W11" i="10"/>
  <c r="W10" i="10"/>
  <c r="W9" i="10"/>
  <c r="W8" i="10"/>
  <c r="W7" i="10"/>
  <c r="W6" i="10"/>
  <c r="W5" i="10"/>
  <c r="W4" i="10"/>
  <c r="W3" i="10"/>
  <c r="W2" i="10"/>
  <c r="U36" i="10"/>
  <c r="U35" i="10"/>
  <c r="U34" i="10"/>
  <c r="U33" i="10"/>
  <c r="U32" i="10"/>
  <c r="U31" i="10"/>
  <c r="U30" i="10"/>
  <c r="U29" i="10"/>
  <c r="U28" i="10"/>
  <c r="U27" i="10"/>
  <c r="U26" i="10"/>
  <c r="U25" i="10"/>
  <c r="U24" i="10"/>
  <c r="U23" i="10"/>
  <c r="U22" i="10"/>
  <c r="U21" i="10"/>
  <c r="U20" i="10"/>
  <c r="U19" i="10"/>
  <c r="U18" i="10"/>
  <c r="U17" i="10"/>
  <c r="U16" i="10"/>
  <c r="U15" i="10"/>
  <c r="U14" i="10"/>
  <c r="U13" i="10"/>
  <c r="U12" i="10"/>
  <c r="U11" i="10"/>
  <c r="U10" i="10"/>
  <c r="U9" i="10"/>
  <c r="U8" i="10"/>
  <c r="U7" i="10"/>
  <c r="U6" i="10"/>
  <c r="U5" i="10"/>
  <c r="U4" i="10"/>
  <c r="U3" i="10"/>
  <c r="U2" i="10"/>
  <c r="S36" i="10"/>
  <c r="S35" i="10"/>
  <c r="S34" i="10"/>
  <c r="S33" i="10"/>
  <c r="S32" i="10"/>
  <c r="S31" i="10"/>
  <c r="S30" i="10"/>
  <c r="S29" i="10"/>
  <c r="S28" i="10"/>
  <c r="S27" i="10"/>
  <c r="S26" i="10"/>
  <c r="S25" i="10"/>
  <c r="S24" i="10"/>
  <c r="S23" i="10"/>
  <c r="S22" i="10"/>
  <c r="S21" i="10"/>
  <c r="S20" i="10"/>
  <c r="S19" i="10"/>
  <c r="S18" i="10"/>
  <c r="S17" i="10"/>
  <c r="S16" i="10"/>
  <c r="S15" i="10"/>
  <c r="S14" i="10"/>
  <c r="S13" i="10"/>
  <c r="S12" i="10"/>
  <c r="S11" i="10"/>
  <c r="S10" i="10"/>
  <c r="S9" i="10"/>
  <c r="S8" i="10"/>
  <c r="S7" i="10"/>
  <c r="S6" i="10"/>
  <c r="S5" i="10"/>
  <c r="S4" i="10"/>
  <c r="S3" i="10"/>
  <c r="S2" i="10"/>
  <c r="Q36" i="10"/>
  <c r="O36" i="10"/>
  <c r="M36" i="10"/>
  <c r="K36" i="10"/>
  <c r="I36" i="10"/>
  <c r="G36" i="10"/>
  <c r="E36" i="10"/>
  <c r="C36" i="10"/>
  <c r="X36" i="10" s="1"/>
  <c r="Q35" i="10"/>
  <c r="O35" i="10"/>
  <c r="M35" i="10"/>
  <c r="K35" i="10"/>
  <c r="I35" i="10"/>
  <c r="G35" i="10"/>
  <c r="E35" i="10"/>
  <c r="C35" i="10"/>
  <c r="X35" i="10" s="1"/>
  <c r="Q34" i="10"/>
  <c r="O34" i="10"/>
  <c r="M34" i="10"/>
  <c r="K34" i="10"/>
  <c r="I34" i="10"/>
  <c r="G34" i="10"/>
  <c r="E34" i="10"/>
  <c r="C34" i="10"/>
  <c r="Q33" i="10"/>
  <c r="O33" i="10"/>
  <c r="M33" i="10"/>
  <c r="X33" i="10" s="1"/>
  <c r="K33" i="10"/>
  <c r="I33" i="10"/>
  <c r="G33" i="10"/>
  <c r="E33" i="10"/>
  <c r="C33" i="10"/>
  <c r="Q32" i="10"/>
  <c r="O32" i="10"/>
  <c r="M32" i="10"/>
  <c r="K32" i="10"/>
  <c r="X32" i="10" s="1"/>
  <c r="I32" i="10"/>
  <c r="G32" i="10"/>
  <c r="E32" i="10"/>
  <c r="C32" i="10"/>
  <c r="Q31" i="10"/>
  <c r="O31" i="10"/>
  <c r="M31" i="10"/>
  <c r="K31" i="10"/>
  <c r="X31" i="10" s="1"/>
  <c r="I31" i="10"/>
  <c r="G31" i="10"/>
  <c r="E31" i="10"/>
  <c r="C31" i="10"/>
  <c r="Q30" i="10"/>
  <c r="O30" i="10"/>
  <c r="M30" i="10"/>
  <c r="K30" i="10"/>
  <c r="I30" i="10"/>
  <c r="G30" i="10"/>
  <c r="E30" i="10"/>
  <c r="C30" i="10"/>
  <c r="X30" i="10" s="1"/>
  <c r="Q29" i="10"/>
  <c r="O29" i="10"/>
  <c r="M29" i="10"/>
  <c r="K29" i="10"/>
  <c r="I29" i="10"/>
  <c r="G29" i="10"/>
  <c r="E29" i="10"/>
  <c r="C29" i="10"/>
  <c r="X29" i="10" s="1"/>
  <c r="Q28" i="10"/>
  <c r="O28" i="10"/>
  <c r="M28" i="10"/>
  <c r="K28" i="10"/>
  <c r="I28" i="10"/>
  <c r="G28" i="10"/>
  <c r="E28" i="10"/>
  <c r="C28" i="10"/>
  <c r="X28" i="10" s="1"/>
  <c r="Q27" i="10"/>
  <c r="O27" i="10"/>
  <c r="M27" i="10"/>
  <c r="K27" i="10"/>
  <c r="I27" i="10"/>
  <c r="G27" i="10"/>
  <c r="E27" i="10"/>
  <c r="X27" i="10" s="1"/>
  <c r="C27" i="10"/>
  <c r="Q26" i="10"/>
  <c r="O26" i="10"/>
  <c r="M26" i="10"/>
  <c r="K26" i="10"/>
  <c r="I26" i="10"/>
  <c r="G26" i="10"/>
  <c r="E26" i="10"/>
  <c r="C26" i="10"/>
  <c r="Q25" i="10"/>
  <c r="O25" i="10"/>
  <c r="X25" i="10" s="1"/>
  <c r="M25" i="10"/>
  <c r="K25" i="10"/>
  <c r="I25" i="10"/>
  <c r="G25" i="10"/>
  <c r="E25" i="10"/>
  <c r="C25" i="10"/>
  <c r="Q24" i="10"/>
  <c r="O24" i="10"/>
  <c r="M24" i="10"/>
  <c r="K24" i="10"/>
  <c r="X24" i="10" s="1"/>
  <c r="I24" i="10"/>
  <c r="G24" i="10"/>
  <c r="E24" i="10"/>
  <c r="C24" i="10"/>
  <c r="Q23" i="10"/>
  <c r="O23" i="10"/>
  <c r="M23" i="10"/>
  <c r="X23" i="10" s="1"/>
  <c r="K23" i="10"/>
  <c r="I23" i="10"/>
  <c r="G23" i="10"/>
  <c r="E23" i="10"/>
  <c r="C23" i="10"/>
  <c r="Q22" i="10"/>
  <c r="O22" i="10"/>
  <c r="M22" i="10"/>
  <c r="X22" i="10" s="1"/>
  <c r="K22" i="10"/>
  <c r="I22" i="10"/>
  <c r="G22" i="10"/>
  <c r="E22" i="10"/>
  <c r="C22" i="10"/>
  <c r="Q21" i="10"/>
  <c r="O21" i="10"/>
  <c r="M21" i="10"/>
  <c r="K21" i="10"/>
  <c r="I21" i="10"/>
  <c r="G21" i="10"/>
  <c r="E21" i="10"/>
  <c r="C21" i="10"/>
  <c r="X21" i="10" s="1"/>
  <c r="Q20" i="10"/>
  <c r="O20" i="10"/>
  <c r="M20" i="10"/>
  <c r="K20" i="10"/>
  <c r="I20" i="10"/>
  <c r="G20" i="10"/>
  <c r="E20" i="10"/>
  <c r="C20" i="10"/>
  <c r="X20" i="10" s="1"/>
  <c r="Q19" i="10"/>
  <c r="O19" i="10"/>
  <c r="M19" i="10"/>
  <c r="K19" i="10"/>
  <c r="I19" i="10"/>
  <c r="G19" i="10"/>
  <c r="E19" i="10"/>
  <c r="C19" i="10"/>
  <c r="X19" i="10" s="1"/>
  <c r="Q18" i="10"/>
  <c r="O18" i="10"/>
  <c r="M18" i="10"/>
  <c r="K18" i="10"/>
  <c r="X18" i="10" s="1"/>
  <c r="I18" i="10"/>
  <c r="G18" i="10"/>
  <c r="E18" i="10"/>
  <c r="C18" i="10"/>
  <c r="Q17" i="10"/>
  <c r="O17" i="10"/>
  <c r="M17" i="10"/>
  <c r="K17" i="10"/>
  <c r="X17" i="10" s="1"/>
  <c r="I17" i="10"/>
  <c r="G17" i="10"/>
  <c r="E17" i="10"/>
  <c r="C17" i="10"/>
  <c r="Q16" i="10"/>
  <c r="O16" i="10"/>
  <c r="M16" i="10"/>
  <c r="K16" i="10"/>
  <c r="X16" i="10" s="1"/>
  <c r="I16" i="10"/>
  <c r="G16" i="10"/>
  <c r="E16" i="10"/>
  <c r="C16" i="10"/>
  <c r="Q15" i="10"/>
  <c r="O15" i="10"/>
  <c r="M15" i="10"/>
  <c r="K15" i="10"/>
  <c r="X15" i="10" s="1"/>
  <c r="I15" i="10"/>
  <c r="G15" i="10"/>
  <c r="E15" i="10"/>
  <c r="C15" i="10"/>
  <c r="Q14" i="10"/>
  <c r="O14" i="10"/>
  <c r="M14" i="10"/>
  <c r="K14" i="10"/>
  <c r="I14" i="10"/>
  <c r="G14" i="10"/>
  <c r="E14" i="10"/>
  <c r="C14" i="10"/>
  <c r="X14" i="10" s="1"/>
  <c r="Q13" i="10"/>
  <c r="O13" i="10"/>
  <c r="M13" i="10"/>
  <c r="K13" i="10"/>
  <c r="I13" i="10"/>
  <c r="G13" i="10"/>
  <c r="E13" i="10"/>
  <c r="C13" i="10"/>
  <c r="X13" i="10" s="1"/>
  <c r="Q12" i="10"/>
  <c r="O12" i="10"/>
  <c r="M12" i="10"/>
  <c r="K12" i="10"/>
  <c r="I12" i="10"/>
  <c r="G12" i="10"/>
  <c r="E12" i="10"/>
  <c r="C12" i="10"/>
  <c r="X12" i="10" s="1"/>
  <c r="Q11" i="10"/>
  <c r="O11" i="10"/>
  <c r="M11" i="10"/>
  <c r="K11" i="10"/>
  <c r="I11" i="10"/>
  <c r="G11" i="10"/>
  <c r="E11" i="10"/>
  <c r="C11" i="10"/>
  <c r="X11" i="10" s="1"/>
  <c r="Q10" i="10"/>
  <c r="O10" i="10"/>
  <c r="M10" i="10"/>
  <c r="K10" i="10"/>
  <c r="I10" i="10"/>
  <c r="G10" i="10"/>
  <c r="E10" i="10"/>
  <c r="C10" i="10"/>
  <c r="Q9" i="10"/>
  <c r="O9" i="10"/>
  <c r="M9" i="10"/>
  <c r="K9" i="10"/>
  <c r="X9" i="10" s="1"/>
  <c r="I9" i="10"/>
  <c r="G9" i="10"/>
  <c r="E9" i="10"/>
  <c r="C9" i="10"/>
  <c r="Q8" i="10"/>
  <c r="O8" i="10"/>
  <c r="M8" i="10"/>
  <c r="X8" i="10" s="1"/>
  <c r="K8" i="10"/>
  <c r="I8" i="10"/>
  <c r="G8" i="10"/>
  <c r="E8" i="10"/>
  <c r="C8" i="10"/>
  <c r="Q7" i="10"/>
  <c r="O7" i="10"/>
  <c r="M7" i="10"/>
  <c r="K7" i="10"/>
  <c r="X7" i="10" s="1"/>
  <c r="I7" i="10"/>
  <c r="G7" i="10"/>
  <c r="E7" i="10"/>
  <c r="C7" i="10"/>
  <c r="Q6" i="10"/>
  <c r="O6" i="10"/>
  <c r="M6" i="10"/>
  <c r="K6" i="10"/>
  <c r="I6" i="10"/>
  <c r="G6" i="10"/>
  <c r="E6" i="10"/>
  <c r="C6" i="10"/>
  <c r="X6" i="10" s="1"/>
  <c r="Q5" i="10"/>
  <c r="O5" i="10"/>
  <c r="M5" i="10"/>
  <c r="K5" i="10"/>
  <c r="I5" i="10"/>
  <c r="G5" i="10"/>
  <c r="E5" i="10"/>
  <c r="X5" i="10" s="1"/>
  <c r="C5" i="10"/>
  <c r="Q4" i="10"/>
  <c r="O4" i="10"/>
  <c r="M4" i="10"/>
  <c r="K4" i="10"/>
  <c r="I4" i="10"/>
  <c r="G4" i="10"/>
  <c r="E4" i="10"/>
  <c r="C4" i="10"/>
  <c r="X4" i="10" s="1"/>
  <c r="Q3" i="10"/>
  <c r="O3" i="10"/>
  <c r="M3" i="10"/>
  <c r="K3" i="10"/>
  <c r="I3" i="10"/>
  <c r="G3" i="10"/>
  <c r="E3" i="10"/>
  <c r="C3" i="10"/>
  <c r="X3" i="10" s="1"/>
  <c r="Q2" i="10"/>
  <c r="O2" i="10"/>
  <c r="M2" i="10"/>
  <c r="K2" i="10"/>
  <c r="I2" i="10"/>
  <c r="G2" i="10"/>
  <c r="E2" i="10"/>
  <c r="C2" i="10"/>
  <c r="R13" i="9"/>
  <c r="R20" i="9"/>
  <c r="O38" i="9"/>
  <c r="O37" i="9"/>
  <c r="O36" i="9"/>
  <c r="O35" i="9"/>
  <c r="O34" i="9"/>
  <c r="O33" i="9"/>
  <c r="O32" i="9"/>
  <c r="O31" i="9"/>
  <c r="O30" i="9"/>
  <c r="O29" i="9"/>
  <c r="O28" i="9"/>
  <c r="O27" i="9"/>
  <c r="O26" i="9"/>
  <c r="O25" i="9"/>
  <c r="O24" i="9"/>
  <c r="O23" i="9"/>
  <c r="O22" i="9"/>
  <c r="O21" i="9"/>
  <c r="O20" i="9"/>
  <c r="O19" i="9"/>
  <c r="O18" i="9"/>
  <c r="O17" i="9"/>
  <c r="O16" i="9"/>
  <c r="O15" i="9"/>
  <c r="O14" i="9"/>
  <c r="O13" i="9"/>
  <c r="O12" i="9"/>
  <c r="O11" i="9"/>
  <c r="O10" i="9"/>
  <c r="O9" i="9"/>
  <c r="O8" i="9"/>
  <c r="O7" i="9"/>
  <c r="O6" i="9"/>
  <c r="O5" i="9"/>
  <c r="O4" i="9"/>
  <c r="O3" i="9"/>
  <c r="O2" i="9"/>
  <c r="Q38" i="9"/>
  <c r="Q37" i="9"/>
  <c r="Q36" i="9"/>
  <c r="Q35" i="9"/>
  <c r="Q34" i="9"/>
  <c r="Q33" i="9"/>
  <c r="Q32" i="9"/>
  <c r="Q31" i="9"/>
  <c r="Q30" i="9"/>
  <c r="Q29" i="9"/>
  <c r="Q28" i="9"/>
  <c r="Q27" i="9"/>
  <c r="Q26" i="9"/>
  <c r="Q25" i="9"/>
  <c r="Q24" i="9"/>
  <c r="Q23" i="9"/>
  <c r="Q22" i="9"/>
  <c r="Q21" i="9"/>
  <c r="Q20" i="9"/>
  <c r="Q19" i="9"/>
  <c r="Q18" i="9"/>
  <c r="Q17" i="9"/>
  <c r="Q16" i="9"/>
  <c r="Q15" i="9"/>
  <c r="Q14" i="9"/>
  <c r="Q13" i="9"/>
  <c r="Q12" i="9"/>
  <c r="Q11" i="9"/>
  <c r="Q10" i="9"/>
  <c r="Q9" i="9"/>
  <c r="Q8" i="9"/>
  <c r="Q7" i="9"/>
  <c r="Q6" i="9"/>
  <c r="Q5" i="9"/>
  <c r="Q4" i="9"/>
  <c r="Q3" i="9"/>
  <c r="Q2" i="9"/>
  <c r="M38" i="9"/>
  <c r="K38" i="9"/>
  <c r="I38" i="9"/>
  <c r="R38" i="9" s="1"/>
  <c r="G38" i="9"/>
  <c r="E38" i="9"/>
  <c r="C38" i="9"/>
  <c r="M37" i="9"/>
  <c r="K37" i="9"/>
  <c r="I37" i="9"/>
  <c r="G37" i="9"/>
  <c r="E37" i="9"/>
  <c r="R37" i="9" s="1"/>
  <c r="C37" i="9"/>
  <c r="M36" i="9"/>
  <c r="K36" i="9"/>
  <c r="I36" i="9"/>
  <c r="G36" i="9"/>
  <c r="E36" i="9"/>
  <c r="C36" i="9"/>
  <c r="R36" i="9" s="1"/>
  <c r="M35" i="9"/>
  <c r="K35" i="9"/>
  <c r="I35" i="9"/>
  <c r="G35" i="9"/>
  <c r="R35" i="9" s="1"/>
  <c r="E35" i="9"/>
  <c r="C35" i="9"/>
  <c r="M34" i="9"/>
  <c r="K34" i="9"/>
  <c r="I34" i="9"/>
  <c r="G34" i="9"/>
  <c r="E34" i="9"/>
  <c r="C34" i="9"/>
  <c r="R34" i="9" s="1"/>
  <c r="M33" i="9"/>
  <c r="K33" i="9"/>
  <c r="I33" i="9"/>
  <c r="G33" i="9"/>
  <c r="E33" i="9"/>
  <c r="R33" i="9" s="1"/>
  <c r="C33" i="9"/>
  <c r="M32" i="9"/>
  <c r="K32" i="9"/>
  <c r="I32" i="9"/>
  <c r="G32" i="9"/>
  <c r="E32" i="9"/>
  <c r="C32" i="9"/>
  <c r="R32" i="9" s="1"/>
  <c r="M31" i="9"/>
  <c r="K31" i="9"/>
  <c r="I31" i="9"/>
  <c r="G31" i="9"/>
  <c r="E31" i="9"/>
  <c r="C31" i="9"/>
  <c r="R31" i="9" s="1"/>
  <c r="M30" i="9"/>
  <c r="K30" i="9"/>
  <c r="I30" i="9"/>
  <c r="R30" i="9" s="1"/>
  <c r="G30" i="9"/>
  <c r="E30" i="9"/>
  <c r="C30" i="9"/>
  <c r="M29" i="9"/>
  <c r="K29" i="9"/>
  <c r="I29" i="9"/>
  <c r="G29" i="9"/>
  <c r="E29" i="9"/>
  <c r="R29" i="9" s="1"/>
  <c r="C29" i="9"/>
  <c r="M28" i="9"/>
  <c r="K28" i="9"/>
  <c r="I28" i="9"/>
  <c r="G28" i="9"/>
  <c r="E28" i="9"/>
  <c r="C28" i="9"/>
  <c r="R28" i="9" s="1"/>
  <c r="M27" i="9"/>
  <c r="K27" i="9"/>
  <c r="I27" i="9"/>
  <c r="G27" i="9"/>
  <c r="E27" i="9"/>
  <c r="C27" i="9"/>
  <c r="R27" i="9" s="1"/>
  <c r="M26" i="9"/>
  <c r="K26" i="9"/>
  <c r="I26" i="9"/>
  <c r="G26" i="9"/>
  <c r="E26" i="9"/>
  <c r="R26" i="9" s="1"/>
  <c r="C26" i="9"/>
  <c r="M25" i="9"/>
  <c r="K25" i="9"/>
  <c r="I25" i="9"/>
  <c r="G25" i="9"/>
  <c r="E25" i="9"/>
  <c r="R25" i="9" s="1"/>
  <c r="C25" i="9"/>
  <c r="M24" i="9"/>
  <c r="K24" i="9"/>
  <c r="I24" i="9"/>
  <c r="G24" i="9"/>
  <c r="E24" i="9"/>
  <c r="C24" i="9"/>
  <c r="R24" i="9" s="1"/>
  <c r="M23" i="9"/>
  <c r="K23" i="9"/>
  <c r="I23" i="9"/>
  <c r="G23" i="9"/>
  <c r="E23" i="9"/>
  <c r="C23" i="9"/>
  <c r="R23" i="9" s="1"/>
  <c r="M22" i="9"/>
  <c r="K22" i="9"/>
  <c r="I22" i="9"/>
  <c r="G22" i="9"/>
  <c r="E22" i="9"/>
  <c r="C22" i="9"/>
  <c r="R22" i="9" s="1"/>
  <c r="M21" i="9"/>
  <c r="K21" i="9"/>
  <c r="I21" i="9"/>
  <c r="G21" i="9"/>
  <c r="E21" i="9"/>
  <c r="R21" i="9" s="1"/>
  <c r="C21" i="9"/>
  <c r="M20" i="9"/>
  <c r="K20" i="9"/>
  <c r="I20" i="9"/>
  <c r="G20" i="9"/>
  <c r="E20" i="9"/>
  <c r="C20" i="9"/>
  <c r="M19" i="9"/>
  <c r="K19" i="9"/>
  <c r="I19" i="9"/>
  <c r="G19" i="9"/>
  <c r="E19" i="9"/>
  <c r="C19" i="9"/>
  <c r="R19" i="9" s="1"/>
  <c r="M18" i="9"/>
  <c r="K18" i="9"/>
  <c r="I18" i="9"/>
  <c r="R18" i="9" s="1"/>
  <c r="G18" i="9"/>
  <c r="E18" i="9"/>
  <c r="C18" i="9"/>
  <c r="M17" i="9"/>
  <c r="K17" i="9"/>
  <c r="I17" i="9"/>
  <c r="G17" i="9"/>
  <c r="E17" i="9"/>
  <c r="R17" i="9" s="1"/>
  <c r="C17" i="9"/>
  <c r="M16" i="9"/>
  <c r="K16" i="9"/>
  <c r="I16" i="9"/>
  <c r="G16" i="9"/>
  <c r="E16" i="9"/>
  <c r="C16" i="9"/>
  <c r="R16" i="9" s="1"/>
  <c r="M15" i="9"/>
  <c r="K15" i="9"/>
  <c r="I15" i="9"/>
  <c r="G15" i="9"/>
  <c r="E15" i="9"/>
  <c r="C15" i="9"/>
  <c r="R15" i="9" s="1"/>
  <c r="M14" i="9"/>
  <c r="K14" i="9"/>
  <c r="I14" i="9"/>
  <c r="G14" i="9"/>
  <c r="E14" i="9"/>
  <c r="C14" i="9"/>
  <c r="R14" i="9" s="1"/>
  <c r="M13" i="9"/>
  <c r="K13" i="9"/>
  <c r="I13" i="9"/>
  <c r="G13" i="9"/>
  <c r="E13" i="9"/>
  <c r="C13" i="9"/>
  <c r="M12" i="9"/>
  <c r="K12" i="9"/>
  <c r="I12" i="9"/>
  <c r="G12" i="9"/>
  <c r="E12" i="9"/>
  <c r="C12" i="9"/>
  <c r="R12" i="9" s="1"/>
  <c r="M11" i="9"/>
  <c r="K11" i="9"/>
  <c r="I11" i="9"/>
  <c r="G11" i="9"/>
  <c r="E11" i="9"/>
  <c r="C11" i="9"/>
  <c r="R11" i="9" s="1"/>
  <c r="M10" i="9"/>
  <c r="K10" i="9"/>
  <c r="I10" i="9"/>
  <c r="R10" i="9" s="1"/>
  <c r="G10" i="9"/>
  <c r="E10" i="9"/>
  <c r="C10" i="9"/>
  <c r="M9" i="9"/>
  <c r="K9" i="9"/>
  <c r="I9" i="9"/>
  <c r="G9" i="9"/>
  <c r="E9" i="9"/>
  <c r="R9" i="9" s="1"/>
  <c r="C9" i="9"/>
  <c r="M8" i="9"/>
  <c r="K8" i="9"/>
  <c r="I8" i="9"/>
  <c r="G8" i="9"/>
  <c r="E8" i="9"/>
  <c r="C8" i="9"/>
  <c r="R8" i="9" s="1"/>
  <c r="M7" i="9"/>
  <c r="K7" i="9"/>
  <c r="I7" i="9"/>
  <c r="G7" i="9"/>
  <c r="E7" i="9"/>
  <c r="C7" i="9"/>
  <c r="R7" i="9" s="1"/>
  <c r="M6" i="9"/>
  <c r="K6" i="9"/>
  <c r="I6" i="9"/>
  <c r="G6" i="9"/>
  <c r="E6" i="9"/>
  <c r="C6" i="9"/>
  <c r="R6" i="9" s="1"/>
  <c r="M5" i="9"/>
  <c r="K5" i="9"/>
  <c r="I5" i="9"/>
  <c r="G5" i="9"/>
  <c r="E5" i="9"/>
  <c r="R5" i="9" s="1"/>
  <c r="C5" i="9"/>
  <c r="M4" i="9"/>
  <c r="K4" i="9"/>
  <c r="I4" i="9"/>
  <c r="G4" i="9"/>
  <c r="E4" i="9"/>
  <c r="C4" i="9"/>
  <c r="R4" i="9" s="1"/>
  <c r="M3" i="9"/>
  <c r="K3" i="9"/>
  <c r="I3" i="9"/>
  <c r="G3" i="9"/>
  <c r="E3" i="9"/>
  <c r="C3" i="9"/>
  <c r="R3" i="9" s="1"/>
  <c r="M2" i="9"/>
  <c r="K2" i="9"/>
  <c r="I2" i="9"/>
  <c r="G2" i="9"/>
  <c r="E2" i="9"/>
  <c r="C2" i="9"/>
  <c r="R2" i="9"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N34" i="1" s="1"/>
  <c r="I35" i="1"/>
  <c r="I36" i="1"/>
  <c r="I37" i="1"/>
  <c r="I38" i="1"/>
  <c r="I39" i="1"/>
  <c r="I40" i="1"/>
  <c r="I41" i="1"/>
  <c r="I42" i="1"/>
  <c r="N42" i="1" s="1"/>
  <c r="I43" i="1"/>
  <c r="I44" i="1"/>
  <c r="G28" i="1"/>
  <c r="G29" i="1"/>
  <c r="G30" i="1"/>
  <c r="G31" i="1"/>
  <c r="N31" i="1" s="1"/>
  <c r="G32" i="1"/>
  <c r="N32" i="1" s="1"/>
  <c r="G33" i="1"/>
  <c r="N33" i="1" s="1"/>
  <c r="G34" i="1"/>
  <c r="G35" i="1"/>
  <c r="G36" i="1"/>
  <c r="G37" i="1"/>
  <c r="G38" i="1"/>
  <c r="G39" i="1"/>
  <c r="N39" i="1" s="1"/>
  <c r="G40" i="1"/>
  <c r="N40" i="1" s="1"/>
  <c r="G41" i="1"/>
  <c r="N41" i="1" s="1"/>
  <c r="G42" i="1"/>
  <c r="G43" i="1"/>
  <c r="G44" i="1"/>
  <c r="G3" i="1"/>
  <c r="G4" i="1"/>
  <c r="G5" i="1"/>
  <c r="G6" i="1"/>
  <c r="G7" i="1"/>
  <c r="G8" i="1"/>
  <c r="G9" i="1"/>
  <c r="G10" i="1"/>
  <c r="G11" i="1"/>
  <c r="G12" i="1"/>
  <c r="G13" i="1"/>
  <c r="G14" i="1"/>
  <c r="G15" i="1"/>
  <c r="G16" i="1"/>
  <c r="G17" i="1"/>
  <c r="G18" i="1"/>
  <c r="G19" i="1"/>
  <c r="G20" i="1"/>
  <c r="G21" i="1"/>
  <c r="G22" i="1"/>
  <c r="G23" i="1"/>
  <c r="G24" i="1"/>
  <c r="G25" i="1"/>
  <c r="G26" i="1"/>
  <c r="G27" i="1"/>
  <c r="E3" i="1"/>
  <c r="E4" i="1"/>
  <c r="E5" i="1"/>
  <c r="E6" i="1"/>
  <c r="E7" i="1"/>
  <c r="E8" i="1"/>
  <c r="E9" i="1"/>
  <c r="E10" i="1"/>
  <c r="E11" i="1"/>
  <c r="E12" i="1"/>
  <c r="N12" i="1" s="1"/>
  <c r="E13" i="1"/>
  <c r="E14" i="1"/>
  <c r="E15" i="1"/>
  <c r="E16" i="1"/>
  <c r="E17" i="1"/>
  <c r="E18" i="1"/>
  <c r="E19" i="1"/>
  <c r="E20" i="1"/>
  <c r="N20" i="1" s="1"/>
  <c r="E21" i="1"/>
  <c r="E22" i="1"/>
  <c r="E23" i="1"/>
  <c r="E24" i="1"/>
  <c r="E25" i="1"/>
  <c r="E26" i="1"/>
  <c r="E27" i="1"/>
  <c r="E28" i="1"/>
  <c r="E29" i="1"/>
  <c r="N29" i="1" s="1"/>
  <c r="E30" i="1"/>
  <c r="N30" i="1" s="1"/>
  <c r="E31" i="1"/>
  <c r="E32" i="1"/>
  <c r="E33" i="1"/>
  <c r="E34" i="1"/>
  <c r="E35" i="1"/>
  <c r="E36" i="1"/>
  <c r="E37" i="1"/>
  <c r="N37" i="1" s="1"/>
  <c r="E38" i="1"/>
  <c r="N38" i="1" s="1"/>
  <c r="E39" i="1"/>
  <c r="E40" i="1"/>
  <c r="E41" i="1"/>
  <c r="E42" i="1"/>
  <c r="E43" i="1"/>
  <c r="N43" i="1" s="1"/>
  <c r="E44" i="1"/>
  <c r="N44" i="1" s="1"/>
  <c r="C28" i="1"/>
  <c r="N28" i="1" s="1"/>
  <c r="C29" i="1"/>
  <c r="C30" i="1"/>
  <c r="C31" i="1"/>
  <c r="C32" i="1"/>
  <c r="C33" i="1"/>
  <c r="C34" i="1"/>
  <c r="C35" i="1"/>
  <c r="N35" i="1" s="1"/>
  <c r="C36" i="1"/>
  <c r="N36" i="1" s="1"/>
  <c r="C37" i="1"/>
  <c r="C38" i="1"/>
  <c r="C39" i="1"/>
  <c r="C40" i="1"/>
  <c r="C41" i="1"/>
  <c r="C42" i="1"/>
  <c r="C43" i="1"/>
  <c r="C44" i="1"/>
  <c r="C3" i="1"/>
  <c r="N3" i="1" s="1"/>
  <c r="C4" i="1"/>
  <c r="C5" i="1"/>
  <c r="C6" i="1"/>
  <c r="C7" i="1"/>
  <c r="C8" i="1"/>
  <c r="C9" i="1"/>
  <c r="C10" i="1"/>
  <c r="C11" i="1"/>
  <c r="C12" i="1"/>
  <c r="C13" i="1"/>
  <c r="C14" i="1"/>
  <c r="C15" i="1"/>
  <c r="C16" i="1"/>
  <c r="C17" i="1"/>
  <c r="C18" i="1"/>
  <c r="C19" i="1"/>
  <c r="N19" i="1" s="1"/>
  <c r="C20" i="1"/>
  <c r="C21" i="1"/>
  <c r="C22" i="1"/>
  <c r="C23" i="1"/>
  <c r="C24" i="1"/>
  <c r="C25" i="1"/>
  <c r="C26" i="1"/>
  <c r="C27" i="1"/>
  <c r="N27" i="1"/>
  <c r="K28" i="1"/>
  <c r="K29" i="1"/>
  <c r="K30" i="1"/>
  <c r="K31" i="1"/>
  <c r="K32" i="1"/>
  <c r="K33" i="1"/>
  <c r="K34" i="1"/>
  <c r="K35" i="1"/>
  <c r="K36" i="1"/>
  <c r="K37" i="1"/>
  <c r="K38" i="1"/>
  <c r="K39" i="1"/>
  <c r="K40" i="1"/>
  <c r="K41" i="1"/>
  <c r="K42" i="1"/>
  <c r="K43" i="1"/>
  <c r="K44" i="1"/>
  <c r="K3" i="1"/>
  <c r="K4" i="1"/>
  <c r="K5" i="1"/>
  <c r="K6" i="1"/>
  <c r="K7" i="1"/>
  <c r="K8" i="1"/>
  <c r="K9" i="1"/>
  <c r="K10" i="1"/>
  <c r="K11" i="1"/>
  <c r="K12" i="1"/>
  <c r="K13" i="1"/>
  <c r="K14" i="1"/>
  <c r="K15" i="1"/>
  <c r="K16" i="1"/>
  <c r="K17" i="1"/>
  <c r="K18" i="1"/>
  <c r="K19" i="1"/>
  <c r="K20" i="1"/>
  <c r="K21" i="1"/>
  <c r="K22" i="1"/>
  <c r="K23" i="1"/>
  <c r="K24" i="1"/>
  <c r="K25" i="1"/>
  <c r="K26" i="1"/>
  <c r="K27" i="1"/>
  <c r="N4" i="1"/>
  <c r="N11" i="1"/>
  <c r="N13"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2" i="1"/>
  <c r="N9" i="1" l="1"/>
  <c r="N17" i="1"/>
  <c r="N14" i="1"/>
  <c r="N6" i="1"/>
  <c r="N21" i="1"/>
  <c r="N15" i="1"/>
  <c r="N25" i="1"/>
  <c r="N22" i="1"/>
  <c r="N5" i="1"/>
  <c r="N23" i="1"/>
  <c r="N7" i="1"/>
  <c r="N24" i="1"/>
  <c r="N16" i="1"/>
  <c r="N8" i="1"/>
  <c r="N26" i="1"/>
  <c r="N18" i="1"/>
  <c r="N10" i="1"/>
  <c r="C2" i="1"/>
  <c r="K2" i="1"/>
  <c r="I2" i="1"/>
  <c r="G2" i="1"/>
  <c r="E2" i="1"/>
  <c r="N2" i="1" s="1"/>
</calcChain>
</file>

<file path=xl/sharedStrings.xml><?xml version="1.0" encoding="utf-8"?>
<sst xmlns="http://schemas.openxmlformats.org/spreadsheetml/2006/main" count="912" uniqueCount="799">
  <si>
    <t>Count</t>
  </si>
  <si>
    <t>TotalCount</t>
  </si>
  <si>
    <t>from sympy import *</t>
  </si>
  <si>
    <t>TS44</t>
  </si>
  <si>
    <t>TS16</t>
  </si>
  <si>
    <t>TS10</t>
  </si>
  <si>
    <t>TS31</t>
  </si>
  <si>
    <t>TS15</t>
  </si>
  <si>
    <t>TS32</t>
  </si>
  <si>
    <t>TS38</t>
  </si>
  <si>
    <t>TS24</t>
  </si>
  <si>
    <t>TS39</t>
  </si>
  <si>
    <t>TS18</t>
  </si>
  <si>
    <t>TS4</t>
  </si>
  <si>
    <t>TS1</t>
  </si>
  <si>
    <t>TS9</t>
  </si>
  <si>
    <t>TS5</t>
  </si>
  <si>
    <t>TS29</t>
  </si>
  <si>
    <t>TS28</t>
  </si>
  <si>
    <t>TS40</t>
  </si>
  <si>
    <t>TS46</t>
  </si>
  <si>
    <t>TS33</t>
  </si>
  <si>
    <t>TS20</t>
  </si>
  <si>
    <t>TS42</t>
  </si>
  <si>
    <t>TS3</t>
  </si>
  <si>
    <t>TS25</t>
  </si>
  <si>
    <t>TS2</t>
  </si>
  <si>
    <t>TS6</t>
  </si>
  <si>
    <t>TS27</t>
  </si>
  <si>
    <t>TS36</t>
  </si>
  <si>
    <t>TS45</t>
  </si>
  <si>
    <t>TS23</t>
  </si>
  <si>
    <t>TS14</t>
  </si>
  <si>
    <t>TS17</t>
  </si>
  <si>
    <t>TS12</t>
  </si>
  <si>
    <t>TS41</t>
  </si>
  <si>
    <t>TS7</t>
  </si>
  <si>
    <t>TS19</t>
  </si>
  <si>
    <t>TS30</t>
  </si>
  <si>
    <t>TS34</t>
  </si>
  <si>
    <t>TS21</t>
  </si>
  <si>
    <t>TS35</t>
  </si>
  <si>
    <t>TS37</t>
  </si>
  <si>
    <t>TS13</t>
  </si>
  <si>
    <t>TS8</t>
  </si>
  <si>
    <t>TS22</t>
  </si>
  <si>
    <t>v =Symbol('V') 
T =Symbol(' T' ) 
R =Symbol('R' ) 
N =Symbol('N') 
p =Symbol('P') 
s =Symbol('s')</t>
  </si>
  <si>
    <t>The first few lines of code establish the variables within the code</t>
  </si>
  <si>
    <t>//Defining variables</t>
  </si>
  <si>
    <t>U =R*(N*V)**(2) 
print "U=", U</t>
  </si>
  <si>
    <t>The line U=R(NV)**(2) establishes the function that is to be tested
All print lines are set up to make answers easily readable</t>
  </si>
  <si>
    <t>//Defining State Function</t>
  </si>
  <si>
    <t>dUdV=U.diff(V) 
dUdN=U.diff (N) 
print "dUdV=",dUdV 
print "dUdN=",dUdN</t>
  </si>
  <si>
    <t>//Calculating Maxwell Equations</t>
  </si>
  <si>
    <t>d2UdNdV = dUdV.diff (N) 
d2UdVdN = dUdN.diff(V) 
print "d2UdNDV=", d2UdNdV 
print "d2UdVDN=", d2UdVdN</t>
  </si>
  <si>
    <t>//Calculating Maxwell Equation 
//Calculating Maxwell Equation</t>
  </si>
  <si>
    <t>difference = d2UdNdV - d2UdVdN 
print "difference = ", difference</t>
  </si>
  <si>
    <t>The difference line test to see if (du/dUdN)=(dU/dNdV), in which case the function is a state function</t>
  </si>
  <si>
    <t>//If difference= to zero then it is state function</t>
  </si>
  <si>
    <t>TS43</t>
  </si>
  <si>
    <t>TS11</t>
  </si>
  <si>
    <t>from VKML import gui as VKMLgui 
from gibbs.variables import RegularFreeEnergyVariable as RFE 
from gibbs.solvers.qhsolver.qhbinarysolver 
from gibbs.viewers import GnuplotViewer</t>
  </si>
  <si>
    <t xml:space="preserve">\\imports the gui 
\\imports Gibbs Free Energy Variable 
\\imports the common tangent solver 
\\imports the plotter 
</t>
  </si>
  <si>
    <t>improts variable from files
imports the solver function called commontangentsolver for us in this script</t>
  </si>
  <si>
    <t xml:space="preserve">
GnuplotV= GnuplotViewer(title='Temperature')</t>
  </si>
  <si>
    <t>\\naming the plot</t>
  </si>
  <si>
    <t>titles the plot that the user will see</t>
  </si>
  <si>
    <t xml:space="preserve">
def callback(Temperature, omega, path, format, title):</t>
  </si>
  <si>
    <t>define a function callback whichvariables are temperature, omega, path, format, title</t>
  </si>
  <si>
    <t>DGl=RFE(omega=Omega, delta_Ha=O, delta_Hb=O, Tma=800, Tmb=1200) 
Solver=CommonTangentsolver(DG=[DGl], X=[0,1,500],
y=[Temperature, 1300, 200]) 
Gnuplotv.plot(vars=Solver,Temperature=Temperature)</t>
  </si>
  <si>
    <t>calculate RFE with given conditions and store the result as DG1
call function CommontTagentSolver and store the result as solver
plot the diagram</t>
  </si>
  <si>
    <t>\\setting inital values and passing them to the solver
\\finding all the common tangent lines 
\\plots tf'le phase diagram</t>
  </si>
  <si>
    <t>if ~name~=='_main_':</t>
  </si>
  <si>
    <t>if main gui</t>
  </si>
  <si>
    <t>\\this is setting up the gui</t>
  </si>
  <si>
    <t>p = VKMLgui .Parser(title='QHSolver') 
ml= VKMLgui .Menu(title='x Properties', parser=p)</t>
  </si>
  <si>
    <t>Set the title of diagram as QHSolver</t>
  </si>
  <si>
    <t>VKMLgui .Parameter(name='Temperature', menu=ml, variable=int, default=850, interval=(O, 2000)) 
VKMLgui.Parameter(name='Omega', menu=ml, variable=int, default=O, interval=(-30000, 30000)) 
VKMLgui.Parameter(name='path', menu=ml, variable=str, default='') 
VKMLgui.Parameter(name='format', menu=ml, variable=str, default='ps') 
VKMLgui .Parameter(name='title·, menu=ml, variable=str, default='%yvar vs %var')</t>
  </si>
  <si>
    <t>Set parameter 'Temperature' and range in (0,200) and default value as 850 in m1
Set parameter of gui as omega with range from -3*10&amp;4 -3*10&amp;4 and default value is 0
Define parameter path detault as '' in m1
Define parameter format detault as ps in m1
Define parameter title and default as %yvars vs %xvar in m1</t>
  </si>
  <si>
    <t>Input options whithin the gui for the user to change</t>
  </si>
  <si>
    <t>p.add_command(callback) 
p()</t>
  </si>
  <si>
    <t>TS26</t>
  </si>
  <si>
    <t>from gibbs.variables import RegularFreeEnergyVariable 
from gibbs.solvers.qhsolver.qhbinarysolver import CommonTangentSolver 
from gibbs.solvers.qhsoJ.ver.qhbinarysolver import PhaseDiagramSolver 
from gibbs.viewers.gnuplot import GnuplotViewer 
from VKML import gui as VKMLgui</t>
  </si>
  <si>
    <t>Imports deltaG variable
Imports the common tangent solver
imports a phase diagram solver
Imports a plot viewer
Imports the gui</t>
  </si>
  <si>
    <t>imports graphic user interphase</t>
  </si>
  <si>
    <t>Imports all the solvers/variables that will be used for this script. These are all contained within gibbs</t>
  </si>
  <si>
    <t>Import the GnuplotViewer function</t>
  </si>
  <si>
    <t>Viewer2= GnuplotViewer(title='Common Tangent')
Viewerl= GnuplotViewer(title='Phase Diagram')</t>
  </si>
  <si>
    <t>Assigns viewers to the different plots</t>
  </si>
  <si>
    <t>Creates titles for two plots</t>
  </si>
  <si>
    <t>def printPhase(omega_l, omega_2, min_Y, max_Y):</t>
  </si>
  <si>
    <t>solve for the phase diagram based on certain parameters</t>
  </si>
  <si>
    <t>Model construction and limits defined for phase diagram</t>
  </si>
  <si>
    <t>[unreadable]</t>
  </si>
  <si>
    <t>DGl=RegularFreeEnergyVariable(omega=omega_l, delta_Ha=8000, delta_Hb=12000, Tma=800, Tmb=1200) 
DG2=RegularFreeEnergyVariable(omega=omega_2, delta_Ha=0, delta_Hb=0, Tma=800, Tmb=1200)</t>
  </si>
  <si>
    <t>Determine the variable of first phase
Determine the variable of second phase</t>
  </si>
  <si>
    <t>Input all the necessary data, and print the phase diagram</t>
  </si>
  <si>
    <t>variables= [ [ '%B'], [•Temp']]
Solver = PhaseDiagramSolver(DG=[DGl, DG2], variables=variables,
x=[0, 1, 200], y=[min_Y, max_Y, 200])
Viewerl.plot(vars=Solver)</t>
  </si>
  <si>
    <t>Solver, phase diagram values</t>
  </si>
  <si>
    <t>set two variables 
get the minimum and maximum value of y</t>
  </si>
  <si>
    <t>def printCommonTangent(omega_l, omega_2, temperature, min_Y, max_Y)</t>
  </si>
  <si>
    <t>Create the common tangent line</t>
  </si>
  <si>
    <t>variables= [ [ '%B' ], [ • DG']]
Solver = CommonTangentSolver(DG=[DGl, DG2], variables=variables,
x=[0, 1, 200], y=[temperature])
Viewer2.plot(vars=Solver)</t>
  </si>
  <si>
    <t>Solver, plot values</t>
  </si>
  <si>
    <t>p = VKMLgui.Parser(title='vary', interactive=l) 
ml= VKMLgui.Menu(title='Menu', parser=p)</t>
  </si>
  <si>
    <t>Pick up the p and ml from parser and menu</t>
  </si>
  <si>
    <t>create the title for the GUI</t>
  </si>
  <si>
    <t>VKMLgui.Parameter(name='min_Y', menu=ml, variable=int, default=300, interval=(0, 4000)) 
VKP1Lgui.Parameter(name='max Y', menu=ml, variable=int, default=2000, interval=(0, 4000)) VKMLgui.Parameter(name='omega_l', menu=ml, variable=int, default=15000, interval=(-30000, 30000)) 
VKMLgui.Parameter(name='omega_2', menu=ml, variable=int, default=12000, interval=(-30000, 30000)) 
VKMLgui.Parameter(name='temperature', menu=ml, variable=int, default=1300, interval=(0, 2000))</t>
  </si>
  <si>
    <t>Sets the parameter for the graphs</t>
  </si>
  <si>
    <t>Graphic user inteface values</t>
  </si>
  <si>
    <t>conditions for the GUI sets a range of variables that can be adjusted by the user</t>
  </si>
  <si>
    <t>Set the parameter of the VKMLgui</t>
  </si>
  <si>
    <t>p.add_command(printPhase)
p.add_command(printCommonTangent)
p.set_credits(' ''...)
p()</t>
  </si>
  <si>
    <t>print out the phase diagram and commonTangent line, and the reference information</t>
  </si>
  <si>
    <t xml:space="preserve"> import variables from different libraries</t>
  </si>
  <si>
    <t xml:space="preserve"> GUI of Gibbs vs composition 
 phase diagram GUI</t>
  </si>
  <si>
    <t xml:space="preserve"> Solid phase, Enthalpy of Formation &amp; melting temp for components A and B 
 liquid phase</t>
  </si>
  <si>
    <t xml:space="preserve"> solves equations &amp; updates GUI</t>
  </si>
  <si>
    <t xml:space="preserve"> Solid phase, Enthalpy of Formation &amp; melting temp for components A and B
 liquid phase</t>
  </si>
  <si>
    <t>sets initial value with a range of minimum temp 
sets initial value with a range of maximum temp 
sets initial value with a range of interaction parameter A 
sets initial value with a range of interaction parameter B 
controls temperature for Gibbs GUI</t>
  </si>
  <si>
    <t xml:space="preserve"> Lines 28-31 import information from other scripts</t>
  </si>
  <si>
    <t xml:space="preserve"> Lines 37-38 create two seperate plots, one called common tangent and the 
 other called Phase diagram.</t>
  </si>
  <si>
    <t xml:space="preserve"> Lines 42-48 are what takes the data that is plotted in "Phase Diagram"  Lines 44 and 45 take the data that is adjusted by the sliders and calculate
the Gibbs Free energy for the two phases.</t>
  </si>
  <si>
    <t xml:space="preserve"> Lines 52-58 are similar to lines 42-48 except they pass the data to the 
 other viewer, "common Tangent" The difference in the two coems from the 
 variables in question. This set of code uses [['%B'], ['DG']] rather than 
 [['%B'], ['Temp']] used in the previous lines of code.</t>
  </si>
  <si>
    <t>The next lines of code, 65-73, create the slider menu that the user interact
 s with.</t>
  </si>
  <si>
    <t xml:space="preserve"> Peritectic phase diagram created using omega 1= 15000 omega 2 = 16765 ·
 Eutectic phase diagram created using omegal= 15000 omega 2 = -29118
 Lenticular phase diagram created using omega 1= 15000 omega 2= 12000</t>
  </si>
  <si>
    <t xml:space="preserve"> calls plot 1
 calls plot 2</t>
  </si>
  <si>
    <t>plot 1</t>
  </si>
  <si>
    <t xml:space="preserve"> sets standard phase variables 1
 sets standard phase variables 2</t>
  </si>
  <si>
    <t>label axis
calculates from an input of different variables
display calculation result on plot 1</t>
  </si>
  <si>
    <t>plot 2</t>
  </si>
  <si>
    <t>label axis
calculates from an input of differnt variables
display calculation result on plot 2</t>
  </si>
  <si>
    <t>sets and displays input parameters</t>
  </si>
  <si>
    <t>calls plots 1 and 2 to respond to parameters
 credentials</t>
  </si>
  <si>
    <t>Imports variables from a database 
 Imports solver from a database 
Imports solver from a database</t>
  </si>
  <si>
    <t>titles a graph window
titles a graph window</t>
  </si>
  <si>
    <t xml:space="preserve"> gives variables for phase 1 
 gives variables for phase 2</t>
  </si>
  <si>
    <t>stores variables for the phase diagram graph and uses them in the solver to graph them in the viewer</t>
  </si>
  <si>
    <t xml:space="preserve"> stores variables for the common tangent graph and uses them in the solver to graph them in the viewer</t>
  </si>
  <si>
    <t>sets up a menu for the user</t>
  </si>
  <si>
    <t>variable for the user to control on the menu
variable for the user to control on the menu
variable for the user to control on the menu
variable for the user to control on the menu
variable for the user to control on the menu</t>
  </si>
  <si>
    <t>loads variable RegularFreeEnergyVariable
loads solver CommonTangentSolver
loads solver PhaseDiagramSolver
loads viewer Gnuplotviewer
loads a GUI that will allow the user to adjutst varibles</t>
  </si>
  <si>
    <t>creates a plot titled Common Tangent
creates a plot titled Phase Diagram</t>
  </si>
  <si>
    <t>Displays phase diagram plot</t>
  </si>
  <si>
    <t>sets parameters for omega 1 in gui
sets parameters for omega 2 in gui</t>
  </si>
  <si>
    <t>titles variables "B" and "Temp"
sets parameters for graph
sets size and position of plot
displays plot 1</t>
  </si>
  <si>
    <t>displays common tangent plot</t>
  </si>
  <si>
    <t>sets parameters for values in gui 1
sets parameters for values in gui 2</t>
  </si>
  <si>
    <t>titles variables "B" and "DG"
sets parameters for graph
sets size and position of plot
displays plot 2</t>
  </si>
  <si>
    <t>sets title for gui
sets title for gui</t>
  </si>
  <si>
    <t>names variable and parameters for min Y in gui
names variable and parameters for min Y in gui
names variable and parameters for omega 1 in gui
names variable and parameters for omega 2 in gui
names variable and parameters for temperature in gui</t>
  </si>
  <si>
    <t>ends program
ends program</t>
  </si>
  <si>
    <t>sets phases of DG1 and DG2</t>
  </si>
  <si>
    <t>sets initial free energy variables for DG1 
sets initial free energy variables for DG1</t>
  </si>
  <si>
    <t>sets the common tangent lines for DG1 and DG2, this allows us to see phase changes</t>
  </si>
  <si>
    <t>this entire section sets miinimum and maximum maximums for temperature, omega and deltaG(Y)</t>
  </si>
  <si>
    <t>print phase 
print common tangent</t>
  </si>
  <si>
    <t>import the _gibbs variable Free Energy
import the tangent solver for the graph
import a phase diagram solver
import the plot viewer
import the gui to use</t>
  </si>
  <si>
    <t xml:space="preserve"> This defines the free energy of the solid phase based on omega 1, delta Ha and Hb, Tm.a and Tmb 
 This defines the free enerqy of the liquid phase based on omega 2, 
delta Ha and Hb, Tma and Tmb</t>
  </si>
  <si>
    <t xml:space="preserve">This creates the matrix "variables" to define the plot variables 
This solver creates the lines for the phase diagram 
This displays the viewer for the phase diagram 
</t>
  </si>
  <si>
    <t>This defines the function printCommon tangent as a function of omega 1 and 2, temp, and min and max of y</t>
  </si>
  <si>
    <t xml:space="preserve"> This defines the free energy of the solid phase based on omega 1, delta Ha and Hb, Tm.a and Tmb 
 This defines the free enerqy of the liquid phase based on omega 2, delta Ha and Hb, Tma and Tmb</t>
  </si>
  <si>
    <t>This creates the matrix ''variables" to define the plot variables 
 This solver creates the line for the Free Energy vs. composition diagram at the temperature 
This displays the viewer for the free energy vs. composition diagram</t>
  </si>
  <si>
    <t>This allows the user to vary items in the gui 
 This creates a menu for the gui</t>
  </si>
  <si>
    <t>This allows the user to change the minimum y in the gui with default value 300 
This allows the user to change the maximum y in the gui with default value 2000 
 This allows the user to change omega 1 in the gui with default value 15000 
 This allows the user to change omega 2 in the gui with default value 12000 
 This allows the user to change temperature for the gibbs energy diagram with default 1300</t>
  </si>
  <si>
    <t>This prints the Phase Diagram 
 This prints the Gibbs vs. composition diagram at a temperature 
 This shows the credits of the program</t>
  </si>
  <si>
    <t>defines the first plot as Common Tangent 
defines the second plot as Phase Diagram</t>
  </si>
  <si>
    <t>assigns Phase diagram plot with 4 parameters</t>
  </si>
  <si>
    <t>Equation for first phase for phase diagram graph 
Equation for second phase for phase diagram graph</t>
  </si>
  <si>
    <t>assigns Common Tangent plot with 4 parameters</t>
  </si>
  <si>
    <t>equation for first phase for common tangent graph 
equation for second phase for common tangent graph</t>
  </si>
  <si>
    <t>creates a box with varying values for parameters</t>
  </si>
  <si>
    <t>defines default value and range for min_Y
defines default value and ranger for max_Y
defines default value and range for omega_l
defines default value and range for omega_2
defines default value and range for temperature</t>
  </si>
  <si>
    <t>prints Phase Diagram plot 
prints Common Tangent plot</t>
  </si>
  <si>
    <t xml:space="preserve"> import all necessary libraries and functions</t>
  </si>
  <si>
    <t xml:space="preserve"> create common tangent and phase diagram plots</t>
  </si>
  <si>
    <t xml:space="preserve"> calculate Gibbs free energy points based on the enthalpy and melting points of each material</t>
  </si>
  <si>
    <t xml:space="preserve"> calculate the phase diagram points based on Gibbs free energy of the two materials 
 plot the phase diagram points calculated</t>
  </si>
  <si>
    <t>calculate the corrunon tangents between the Gibbs free energy curves
 plot the common tangent plot</t>
  </si>
  <si>
    <t xml:space="preserve"> make a gui to adjust y values, omega values, and temperature</t>
  </si>
  <si>
    <t xml:space="preserve"> make sliders to adjust y, omega, and temperature between the given ranges</t>
  </si>
  <si>
    <t xml:space="preserve"> update the plot continuously</t>
  </si>
  <si>
    <t xml:space="preserve"> imports RFV
 imports a function to solve common tangets
 Imports a function to solve phase diagram
 imports a function to display the created plots</t>
  </si>
  <si>
    <t xml:space="preserve"> creates the free energy plot
 creates the phase diagram plot</t>
  </si>
  <si>
    <t xml:space="preserve"> finds omega one and two</t>
  </si>
  <si>
    <t xml:space="preserve"> calculates the first interaction parameters from the free energy
 calculates the second interaction parameters from the free energy</t>
  </si>
  <si>
    <t xml:space="preserve"> creates tempature and compisition variables
 solves for the interaction potential relatinoships
range for the results
plots the result</t>
  </si>
  <si>
    <t xml:space="preserve"> creates free energy plot</t>
  </si>
  <si>
    <t xml:space="preserve"> plots the first free energy curve 
 plots the second free energy curve 
</t>
  </si>
  <si>
    <t xml:space="preserve"> gets the composition and interaction parameters
 solves for the common tanget line
 plots the tanget</t>
  </si>
  <si>
    <t xml:space="preserve"> establishes the user interface
 titles the gui</t>
  </si>
  <si>
    <t xml:space="preserve"> sets the slider to default and gives the range of the slider
 sets the slider to default and gives the range of the slider
 sets the slider to default and gives the range of the slider
 sets the slider to default and gives the range of the slider
 sets the slider to default and gives the range of the slider</t>
  </si>
  <si>
    <t xml:space="preserve"> outputs the phase diagram
 outputs the free energy plot</t>
  </si>
  <si>
    <t>Imports free energy variable in GUi
Imports the common tangent solver function in GUI
Imports the phase diagram solver function in GUI
Imports plot viewr function in GUI
Imports the library GUI</t>
  </si>
  <si>
    <t>Allows the common tangent to be visible in GUI
Allows the phase diagram to be visible in GUI</t>
  </si>
  <si>
    <t>Defines the variables for phase diagram</t>
  </si>
  <si>
    <t>Sets parameters for the variables G-C plot 1 
Sets parameters for the variables G-C plot 2</t>
  </si>
  <si>
    <t xml:space="preserve"> Sets variables B and temp
Sets increments ranges and increments for phase diagram's axes
Allows phase diagram to be viewed</t>
  </si>
  <si>
    <t>Defines the variables for the common tangent solver</t>
  </si>
  <si>
    <t>Sets parameters for the common tangent in G-C plot 1
Sets parameters for the common tangent in G-C plot 1</t>
  </si>
  <si>
    <t>Sets increments for variables for the common tangent solver 
Allows common tangent to be viewed</t>
  </si>
  <si>
    <t>Allows the variables' parameters to be varied 
Allows for the menu to be displayed</t>
  </si>
  <si>
    <t>Defines the default value of the minimum y-value in the GUI 
Defines the default value of the maximum y-value in the GUI 
Defmes the default value of the first interaction para.meter in the GUI 
Defines the default value of the second interaction parameter in the GUI 
Defmes the default value of the temperature in the GUI</t>
  </si>
  <si>
    <t>Takes the variables into the system for the phase diagram
Takes the variables into the system for the common tangent 
Launches the program</t>
  </si>
  <si>
    <t>Imports necessary functions and whatnot 
Imports PhaseDiagramSolver 
Imports GnuplotViewer as function 
Imports necessary libraries</t>
  </si>
  <si>
    <t>Set up the tittle for one diagram 
Set up the tittle for another diagram</t>
  </si>
  <si>
    <t xml:space="preserve"> Model construction for drawing one gibbs mixing free energy function
 Model construction for drawing another gibbs mixing free energy function</t>
  </si>
  <si>
    <t>Set up the function
Set up the range of x and y axis 
Plot the data</t>
  </si>
  <si>
    <t xml:space="preserve"> Model construction for drawing one gibbs mixing free energy function 
 Model construction for drawing another gibbs mixing free energy function 
</t>
  </si>
  <si>
    <t>Build up the solver</t>
  </si>
  <si>
    <t xml:space="preserve"> Build up the adjustment model 
Build up the adujustment model</t>
  </si>
  <si>
    <t>Start on GUI
Start on GUI
Start on GUI
Start on GUI
Start on GUI</t>
  </si>
  <si>
    <t>Print out the phase
Show the tangent between each lowest point
Basic information and the author of the codes</t>
  </si>
  <si>
    <t>Imports variables
imports solver
imports solver
imports Gnuplotviewer</t>
  </si>
  <si>
    <t xml:space="preserve"> creates the graph title
 creates the graph title</t>
  </si>
  <si>
    <t xml:space="preserve"> calculates delta G1
 calculates delta G2</t>
  </si>
  <si>
    <t>solves equations
plots data</t>
  </si>
  <si>
    <t xml:space="preserve"> creates a graph for common tangent</t>
  </si>
  <si>
    <t xml:space="preserve"> titles the "Vary" window
 titles the "Menu" window</t>
  </si>
  <si>
    <t xml:space="preserve"> creates min y gui
 creates max y gui
creates omega 1 gui
 creates omega 2 gui
 creates temperature gui</t>
  </si>
  <si>
    <t xml:space="preserve"> IMPORTS FUNCTIONS AND GUI FROM LIBRARIES</t>
  </si>
  <si>
    <t>INITIALIZES TWO VIEWERS, ONE OF DELTA G AND ONE 
OF THE PHASE DIAGRAM</t>
  </si>
  <si>
    <t>DEFINES FUNCTION PRINTPHASE WITH INPUTS OMEGA 1 AND 2 
AND MAX AND MIN Y</t>
  </si>
  <si>
    <t>INITIALIZES DELTA G 1 WITH OMEGA 1, TWO DELTA H VALUES, 
AND TWO MELTING POINTS 
INITIALIZES DELTA G 2 WITH OMEGA 2, TWO DELTA H VALUES, 
AND TWO MELTING POINTS</t>
  </si>
  <si>
    <t>SETS TWO VARIABLES: PERCENT COMPOSITION AND TEMPERATURE 
USES FUNCTION PHASEDIAGRAMSOLVER TO PLOT DELTA G USING 
THE TWO CALCULATED DELTA G'S, THE VARIABLES, AND THE MAX AND 
MIN Y INPUTS 
PRINT THE RESULT</t>
  </si>
  <si>
    <t>DEFINES FUNCTION COMMONTANGENT WITH INPUTS OMEGA 1 AND 2,</t>
  </si>
  <si>
    <t xml:space="preserve"> TEMPERATURE, AND MAX AND MIN Y 
INITIALIZES DELTA G 1 WITH OMEGA l, TWO DELTA H VALUES, 
AND TWO MELTING POINTS</t>
  </si>
  <si>
    <t>INITIALIZES DELTA G 2 WITH OMEGA 2, TWO DELTA H VALUES, 
AND TWO MELTING POINTS 
SETS TWO VARIABLES: PERCENT COMPOSITION AND DELTA G 
USES FUNCTION COMMONTANGENTSOLVER TO PLOT DELTA G USING 
THE TWO CALCULATED DELTA G'S, THE VARIABLES, AND THE TEMPERATURE INPUT 
PRINTS THE RESULT</t>
  </si>
  <si>
    <t>INITIALIZES GUI MENU</t>
  </si>
  <si>
    <t>SETS UP GUI INPUTS MIN Y, MAX Y, OMEGA 1, OMEGA 2, AND TEMPERATURE, 
GIVES EACH INPUT A DEFAULT SETTING, AND SETS A RANGE FOR THE VARIABLE</t>
  </si>
  <si>
    <t>RUNS THE PROGRAM</t>
  </si>
  <si>
    <t xml:space="preserve"> All of these import variables and solvers</t>
  </si>
  <si>
    <t xml:space="preserve"> Creates two plots titled •common Tangent• and 'Phase Diagram'</t>
  </si>
  <si>
    <t xml:space="preserve"> Creates a variable DGl that has 5 variables 
 Creates a variable DG2 that has 5 variables 
</t>
  </si>
  <si>
    <t xml:space="preserve"> Inputs DGl and DG2 into a Phase Diagram solver in order to create values for the Phase Diagram.
 Solves and plots the previous Solver</t>
  </si>
  <si>
    <t xml:space="preserve"> Creates a function with those five variables within the parenthesis</t>
  </si>
  <si>
    <t xml:space="preserve"> Creates a variable DGl that has 5 variables 
 Creates a variable DG2 that has 5 variables</t>
  </si>
  <si>
    <t xml:space="preserve"> Inputs variables, DGl and DG2, x and y values to solve them 
 Solves and plots the previou~ plots</t>
  </si>
  <si>
    <t xml:space="preserve"> Creates the menu with the sliders on it that are specified later 
 Creates a 'Menu•</t>
  </si>
  <si>
    <t xml:space="preserve"> The last 5 lines create titles and sliders that start at a default value 
and have a specified range.</t>
  </si>
  <si>
    <t xml:space="preserve"> Prints the Phase Diagram plot 
 Prints the Common Tangent Plot 
 Creates a line of credits</t>
  </si>
  <si>
    <t>import RegularFreeEnergyVariable from gibbs.variables as calculation method
import CommonTangentSolver from gibbs.solvers.qhsolver.qhbinarysolver as
calculation method
import PhaseDiagramSolver from gibbs.solvers.qhsolver.qhbinarysolver as
calculation method
import GnuplotViewer from gibbs.viewers.gnuplot as calculation method
import gus from VKML</t>
  </si>
  <si>
    <t>plot the first graph and name it as 'Common Tangent' 
Plot the second graph and name it as 'phase diagram'</t>
  </si>
  <si>
    <t>Define the four variables omega_l, omega_2, min_Y, max_Y.</t>
  </si>
  <si>
    <t>Apply RegularFreeEnergyVariable to calculate DGl with given variables 
Apply RegularFreeEnergyVariable to calculate DG2 with given variables</t>
  </si>
  <si>
    <t xml:space="preserve">Put '%B' and 'DG' in the same list of vairable 
Apply CommonTangentSolver and use DGl and DG2 as variables to calculate 
Apply data from the solver to plot the graph 
</t>
  </si>
  <si>
    <t>Put '%B' and 'DG' in the same list of vairable 
Apply CommonTangentSolver and use DGl and DG2 as variables to calculate 
Apply data from the solver to poly the graph</t>
  </si>
  <si>
    <t>Define min_Y variable, set the interval to be (0, 4000) set the default to be 300 
Define max_Y variable, set the interval to be (0, 4000) set the default to be 2000 
Define omega_l variable, set the interval to be (-30000, 30000) set the default to be 15000 
Define omega_2 variable, set the interval to be (-30000,30000) set the default to be 12000 
Define temperature variable, set the interval to be (0, 2000) set the default to be 1300</t>
  </si>
  <si>
    <t>Update command for printphase 
Update command for printCommonTangent</t>
  </si>
  <si>
    <t>imports the function that creates a RegularFreeEnergyVariable from gibbs
imports the function that solves for the tangent line in the gibbs vs composition
Imports the function that creates the phase diagram from the RFE
Imports the graphic user interface</t>
  </si>
  <si>
    <t>the second plot is the common tangent plot
The first plot is the phase diagram</t>
  </si>
  <si>
    <t>Creates a function that makes the phase diagram</t>
  </si>
  <si>
    <t>input for the first RFE
input for the second RFE</t>
  </si>
  <si>
    <t>send the input to the PhaseDiagramSolver and solves over given range
tells viewer1 what to graph</t>
  </si>
  <si>
    <t xml:space="preserve"> Creates a function to solve for common tangent</t>
  </si>
  <si>
    <t>send the input to common tangent solver and solves over given range
tells viewer2 what to graph</t>
  </si>
  <si>
    <t>makes the parser
makes the menu</t>
  </si>
  <si>
    <t>range for min Y
range for Max Y
range for Omega 1
range for Omega 2
range for temperature</t>
  </si>
  <si>
    <t>imports solver 
imports solver 
 imports viewer 
imports GUI</t>
  </si>
  <si>
    <t>names a viewer
names a viewer</t>
  </si>
  <si>
    <t>defines a function</t>
  </si>
  <si>
    <t xml:space="preserve"> defines a variable with initial conditions ·
 defines a variable with initial conditions</t>
  </si>
  <si>
    <t xml:space="preserve"> defines a variable with initial conditions
 limits of the graph 
plots the solver</t>
  </si>
  <si>
    <t xml:space="preserve"> \defines a function</t>
  </si>
  <si>
    <t xml:space="preserve"> defines a variable with initial conditions · 
 defines a variable with initial conditions</t>
  </si>
  <si>
    <t>makes a gui 
creates a menu</t>
  </si>
  <si>
    <t xml:space="preserve"> defines a parameter on the gui 
 defines a parameter on the gui 
 defines a parameter on the gui 
 defines a parameter on the gui 
 defines a parameter on the gui</t>
  </si>
  <si>
    <t xml:space="preserve"> takes the input 
 takes the input</t>
  </si>
  <si>
    <t>Imports RFEV
Imports CTS
Imports PDS
Imports GV
Imports the VKML as VKMLgui</t>
  </si>
  <si>
    <t>creates plot for common tangents
creates plot for phase diagram</t>
  </si>
  <si>
    <t>sets variables for gui adjustments</t>
  </si>
  <si>
    <t>sets omega variables between phases
sets omega variables between phases</t>
  </si>
  <si>
    <t>solves for relationship
plots the solutions to phase diagram</t>
  </si>
  <si>
    <t>sets the VKML gui as interactive</t>
  </si>
  <si>
    <t>sets defaults and ranges for VKML variables</t>
  </si>
  <si>
    <t>solve for the deltaG vs a plot and the common tangent lines</t>
  </si>
  <si>
    <t xml:space="preserve"> model construction and limit for plot</t>
  </si>
  <si>
    <t>drop down menu / adjustable values</t>
  </si>
  <si>
    <t>Lines 27 through 32 import different libraries of functions that allow us to solve for these phase diagrams</t>
  </si>
  <si>
    <t>Lines 38 and 39 create two different plots that will eventually have the "common 
Tangent" and "Phase Diagram" in them</t>
  </si>
  <si>
    <t>defines DGl &amp; DG2 with the different values for the components in the variable</t>
  </si>
  <si>
    <t>defines 'variables' for later use 
sets bounds on the variables for in the solver and then solves for DGl and DG2 for those bounds 
puts the solution into viewer 1</t>
  </si>
  <si>
    <t>This user defined function gets the solution for the phases for the x &amp; y bounds</t>
  </si>
  <si>
    <t>defines 'variables' for later use 
sets bounds for the solver and then finds the common tangent for DGl and 
puts the plot of the solution in viewer 2</t>
  </si>
  <si>
    <t>Lines 69 and 70</t>
  </si>
  <si>
    <t>lines 74 through 78 create the GUI that allow you to control the parameters on the plot</t>
  </si>
  <si>
    <t xml:space="preserve"> two graphs will be displayed one for the tangent, the other a phase diagram</t>
  </si>
  <si>
    <t>defining two different initial conditions because this is a two component system. DG1, DG2 are the names for the different components</t>
  </si>
  <si>
    <t>Again defining the two components for the common tangent</t>
  </si>
  <si>
    <t>imports data from gibbs files
imports more data</t>
  </si>
  <si>
    <t xml:space="preserve"> setup for plot one
setup for plot two</t>
  </si>
  <si>
    <t>This will create the first window which displays the Gibbs energy curves
This will create the second window which displays the phase diagram</t>
  </si>
  <si>
    <t>develops the model for the first phase of the mixture
develops the model for the second phase of the mixture</t>
  </si>
  <si>
    <t>solves for the phase diagram using the Gibbs energy curve equations for the two phases
sets the initial bounds of the solution for the phase diagram
plots the solution in the first window</t>
  </si>
  <si>
    <t>solves for the Gibbs energy curves using the Gibbs energy curve equations for the two phases
sets the initial bounds of the solution for the phase diagram 
plots the solution in the second window</t>
  </si>
  <si>
    <t>creates the interactive menu
titles the interactive menu 'Menu'</t>
  </si>
  <si>
    <t>creates the slide bar for changing the minimum y~value of the phase diagram
creates the slide bar for changing the maximum y~value of the phase diagram
creates the slide bar for changing the omega value of the first phase equation
creates the slide bar for changing the omega value of the second phase equation
creates the slide bar for changing the temperature value of the Gibbbs energy curves</t>
  </si>
  <si>
    <t>outputs the phase diagram to the screen
outputs the Gibbs energy curves to the screen</t>
  </si>
  <si>
    <t>imports an imbeded function
imports an imbeded function
imports an imbeded function
imports an imbeded function
Creates the GUI</t>
  </si>
  <si>
    <t>Shows the Free energy Diagram 
Shows the window that creates the Phase Diagram</t>
  </si>
  <si>
    <t>Starts to define the Energy Diagram</t>
  </si>
  <si>
    <t>Defines the thermodynamic conditions for metal 1 
Defines the thermodynamic conditions for Metal 2</t>
  </si>
  <si>
    <t>plugs variables into the solving function
Defines the ranges for the variables 
Alows the graph to be viewed</t>
  </si>
  <si>
    <t>Defines variables for the phase diagram</t>
  </si>
  <si>
    <t>Defines the thermodynamic conditions for Metal 1 in the phase diagram 
Defines the thermodynamic conditions for metal 2 in the phase diagram</t>
  </si>
  <si>
    <t>Defines what the variables are for the phase diagram
Puts the variables into the solving function
Defines what the variables can be
Allow the graphs to be viewed</t>
  </si>
  <si>
    <t>Defines everything for variable Y_min 
Defines everything for variable Y_max 
Defines everything for variable Omega_l 
Defines everything for variable Omega_2 
Defines everything for the temperature</t>
  </si>
  <si>
    <t>Imports all of the needed interfaces</t>
  </si>
  <si>
    <t>Defines the title for each window</t>
  </si>
  <si>
    <t>Prints the phase diagram graph, sets inital parameters and defines the variables within</t>
  </si>
  <si>
    <t>solver function within allows the variables to be used</t>
  </si>
  <si>
    <t>Exactly the same as phase diagram except the y variable has changed from min/max to temp</t>
  </si>
  <si>
    <t>shows the UI</t>
  </si>
  <si>
    <t>Sets parameters, change these to change the phase diagrams to the desired outcome, al so defines UI</t>
  </si>
  <si>
    <t>Prints the two phase diagrams
Prints the credits that have been listed</t>
  </si>
  <si>
    <t>imports the regular free energy variable from gibbs.variables
imports CommonTangentSolver from gibbs.solvers.qhsolver.qhbinarysolver
imports PhaseDiagramSolver from gibbs.solvers.qhsolver.qhbinarysolver
imports GnuplotViewer from gibbs.viewers.gnuplot
imports gui from VKML and names it VKMLgui</t>
  </si>
  <si>
    <t>creates an empty plot titled Common Tangent 
creates an empty plot titled Phase Diagram</t>
  </si>
  <si>
    <t>function graphs data onto the Phase Diagram Plot</t>
  </si>
  <si>
    <t>assigns variable values to the first set of data 
assigns variable values to the second set of data</t>
  </si>
  <si>
    <t>names the variables %B and Temp
calls the PhaseDiagramSolver function
prints the plot</t>
  </si>
  <si>
    <t>function graphs data onto the common tangent plot</t>
  </si>
  <si>
    <t>calls the PhaseDiagramSolver function 
prints the plot</t>
  </si>
  <si>
    <t>creates new window titled vary 
creates the menu for the window</t>
  </si>
  <si>
    <t>creates the first menu item, a slider that varys from 0 to 4000 named min_Y 
 creates the second menu item, a slider that varys from 0 to 4000 named max_Y 
 creates the third menu item, a slider that varys from -30000 to 30000 named omega 1 
creates the fourth menu item, a slider that varys from -30000 to 30000 named omega 1 
 creates the fifth menu item, a slider that varys from 0 to 2000 named temperature</t>
  </si>
  <si>
    <t>command to print the Phase Diagram
command to print the Common Tangent
 creates text credits that can be seen in the about section</t>
  </si>
  <si>
    <t>import RegularFreeEnergyVariable from gibbs.variables 
import CommonTangentSolver from gibbs.solvers.qhsolver.qhbinarysolver 
import PhaseDiagramSolver from gibbs.solvers.qhsolver.qhbinarysolver 
import GnuplotViewer from gibbs.viewers.gnuplot 
import GUI from VKML and name it 'VKMLgui'</t>
  </si>
  <si>
    <t>name the viewer 2 'Common Tangent' 
name the view 1 'Phase Diagram'</t>
  </si>
  <si>
    <t>define printphase as function of omega_l, omega_2, min Y and max Y</t>
  </si>
  <si>
    <t>calculate DGl given first group of default values 
calculate DG2 given second group of default values</t>
  </si>
  <si>
    <t>define variables as function of %B and temperature 
calculate solver using PhaseDiagramSolver with given value 
plot the graph in viewer 1</t>
  </si>
  <si>
    <t>define printCommonTangent as function of omega_l, omega_2, temperature, min_Y and max_Y)</t>
  </si>
  <si>
    <t>define variables as function of %B and temperature
calculate solver using PhaseDiagramSolver with given value
plot the graph in viewer 2</t>
  </si>
  <si>
    <t>name the parser 'vary' and make it interactive 
name the menu 'Menu' with parser=p</t>
  </si>
  <si>
    <t>name the first parameter•min_Y' with default value and range
name the second parameter'max_Y' with default value and range
name the third parameter'omega_l' with default value and range
name the fourth parameter'omega_2' with default value and range
name the third parameter'temperature' with default value and range</t>
  </si>
  <si>
    <t>adding command to printPhase function 
adding command to printCommonTangent function</t>
  </si>
  <si>
    <t>import RegularFreeEnergyVariable from gibbs.variables 
import CommonTangentSolver from gibbs.solvers.qhsolver.qhbinarysolver 
import PhaseDiagramSolver from gibbs.solvers.qhsolver.qhbinarysolver 
fimport GnuplotViwer from gibbs. viwers. gunplot 
import gui from VKML and define as VKMLgui</t>
  </si>
  <si>
    <t>give title to the plot in Viewer2:Common Tangent
give title to the plot in Viewerl: Phase Diagram</t>
  </si>
  <si>
    <t>define function printPhase whose inputs are omega 1, Omega_2, min Y,max_Y</t>
  </si>
  <si>
    <t>calculate DGl using function RegularFreeEnergyVariable with input omega_l 
delta_Ha=8000, delta_Hb=12000, Tma=800, Tmb=1200 
calculate DG2 using function RegularFreeEnergyVatiable with input omega_2, 
delta_Ha=O, delta_Hb=O, Tma=800, Tmb = 1200</t>
  </si>
  <si>
    <t>define variables as matrix [['%B'], ['Temp']] 
calculate Solver using function PhaseDiagramSolver with input DG, variables, 
x(0,1,200 ), and y(min Y, max Y and 200) 
plot the phasediagram in Viewerl</t>
  </si>
  <si>
    <t>define function printCommonTangent with input omega_l, omega_2, 
temperature, min_Y, max_Y)</t>
  </si>
  <si>
    <t>define variables as matrix [[%8], ['DG'] 
calculate Solver using function CommonTangentSolver with input: DG, 
variables, x(consisting with 0,1,200 and y(temperature)) 
plot the result</t>
  </si>
  <si>
    <t>create the gui contronlor and name it as vary 
create a catagory of variables in vary</t>
  </si>
  <si>
    <t>create varibable min_Y in P belong to ml with range from 0 to 4000, initial as 300
create variable max_Y in P belong to ml with range from 0 to 4000, initial as 2000
create variable omega 1 in P belong to ml with range from -30000 to 30000, initial as 15000
create variable omega_2 in P belong to ml with range from -30000 to 30000, initial as 12000
create variable temperature in P belong to ml with range from 0 to 2000, initial as 1300</t>
  </si>
  <si>
    <t>make the printPhase function controled by the gui 
make the printCommon Tangent controled by the gui</t>
  </si>
  <si>
    <t>importing some necesary functions and variables</t>
  </si>
  <si>
    <t xml:space="preserve"> call window of name 'common tangent' 
 call window of name 'phase diagram'</t>
  </si>
  <si>
    <t>defining a function name of printPhase</t>
  </si>
  <si>
    <t>defining a funtion of name of printCommonTangent</t>
  </si>
  <si>
    <t>defining title of windows</t>
  </si>
  <si>
    <t>the constrains and .default value of Y
the constrains and default value of Y
the constrains and default value of omega_l
the constrains and default value of omega 2
the constrains and default value of of temperature</t>
  </si>
  <si>
    <t>Set commands</t>
  </si>
  <si>
    <t>Imports the Gibbs variables and labels them 
Imports a solver and names it 
Imports a solver and names it 
Imports a gnuplot and labels it</t>
  </si>
  <si>
    <t>Shows the Common Tangent Plot 
Shows the Phase Diagram</t>
  </si>
  <si>
    <t>Calculates Gibbs free Energy 
Calculates Gibbs free Energy</t>
  </si>
  <si>
    <t>Sets two new variables 
finds the full Gibbs free Energy for Phase Diagram 
sets steps for Phase Diagram 
Shows Plot</t>
  </si>
  <si>
    <t>Calculates Gibbs free Energy
Calculates Gibbs free Energy"</t>
  </si>
  <si>
    <t>Sets two new variables 
finds the full Gibbs free Energy for the tangent line 
sets steps for Gibbs free Energy Graph 
Shows plot</t>
  </si>
  <si>
    <t>creates gui 
labels the gui</t>
  </si>
  <si>
    <t>creates slide bar for y-min
creates slide bar for y-max
creates slide bar for omegal
creates slide bar for omega2
creates slide bar for temperature</t>
  </si>
  <si>
    <t>adds a phase print command 
adds a common tangent print command</t>
  </si>
  <si>
    <t xml:space="preserve"> ^^IMPORTS SECTION, BRINGS IN VARIOUS PLOT AND SOLVE TOOLS USED THROUGHOUT VKML</t>
  </si>
  <si>
    <t xml:space="preserve"> ^^SOLVES FOR PHASE DIAGRAM FROM GIVEN HARDCODED INPUTS, EACH DG IS A PHASE, SENDS TO GNU VIEWER (using imports)</t>
  </si>
  <si>
    <t xml:space="preserve"> ^^SOLVING FOR GIBBS PLOTS FROM INPUT VALUES, SENDS PHASE PLOTS TO GNU VIEWER</t>
  </si>
  <si>
    <t xml:space="preserve"> ^^ SETS PARAMETERS FOR GNUPLOT TO PLOT THE DIAGRAMS, AS WELL AS INITIAL OMEGA AND TEMP VALUES</t>
  </si>
  <si>
    <t>imports the variable RFE which is the change in Gibbs free energy of mixing 
 imports a solver that will show a line where the region is unstable 
imports a viewer for the graph from the gibbs file</t>
  </si>
  <si>
    <t>gives the graph that pops up the title
"temperature"</t>
  </si>
  <si>
    <t xml:space="preserve"> defines a function, and calls certain variables to be in the function</t>
  </si>
  <si>
    <t xml:space="preserve">renames the function RFE with DG1 and tells what values should be used 
puts the wanted variables into the solver to find values 
displays the phase diagram
</t>
  </si>
  <si>
    <t xml:space="preserve"> titles the interface 
 pulls in the menu for users to use from VKMLgui</t>
  </si>
  <si>
    <t xml:space="preserve"> element in the GUI that can be controlled by the user.
 element in the GUI that can be controlled by the user. 
 element in the that can be controlled by the user.
 element in the GUI that can be controlled by the user. 
 element in the GUI that can be controlled by the user.</t>
  </si>
  <si>
    <t>Imports graphical user interface from a relevant library 
imports Regular Free Energy variable function as RFE from 
 a file named variables in Gibbs 
 a file named qhbinarysolver in Gibbs 
 graphically displays the function</t>
  </si>
  <si>
    <t>names the graphical display "Temperature"</t>
  </si>
  <si>
    <t>defines a function called callback with the input variables 
temperature, omega, path, format, and title</t>
  </si>
  <si>
    <t>sets initial values for the input values using 
the function RFE
Uses the function commonTangentsolver with the input values and preset limits for x and y to create a
set of data 
prints the data from above to the graphical display</t>
  </si>
  <si>
    <t>creates an infinite loop</t>
  </si>
  <si>
    <t>names the control panel QHSolver
names something unseen "x Properties"</t>
  </si>
  <si>
    <t xml:space="preserve">
creates a dial for temperature which the user can manipulate from O to 2000
creates a dial for omega which the user can manipulate from -30000 to 30000
creates a input for path which the user can enter values into
creates a input ·for format which the user can enter values into
creates a input for title which the user can enter values into</t>
  </si>
  <si>
    <t>calls the command which calculates the graph 
based on the input values 
runs the code</t>
  </si>
  <si>
    <t>import a function
import another function
import the plot function</t>
  </si>
  <si>
    <t>By setting specific value of omega, delta_ha,hb, Tma, Tmb</t>
  </si>
  <si>
    <t xml:space="preserve"> display the title as 'QHSolver
 display the label 'x Properties', and set parser as p</t>
  </si>
  <si>
    <t xml:space="preserve"> import the value from the previous page</t>
  </si>
  <si>
    <t xml:space="preserve"> Execute the callback function</t>
  </si>
  <si>
    <t>Makes the system recognize GUI
 creates a shorter variable name for RegularEnergyVariable
 imports data from other code
 Import GUI viewing data</t>
  </si>
  <si>
    <t xml:space="preserve"> Creates title for GUI</t>
  </si>
  <si>
    <t>Creates a loop in which variables pass between</t>
  </si>
  <si>
    <t xml:space="preserve">Variable for the RFE function using specified values for the variables 
 omega change in enthhalpy at a change in enthalby at b
 the melting temperature at a, and the melting temperature at b
 passes variables of a list
variable to solve for Gibbs
 value from 0 to 500
 creates varying y values
plots the graph of Gibbs vs. Temperature in the GUI
</t>
  </si>
  <si>
    <t xml:space="preserve"> Solver for chosen variables
 allows for changeable x values</t>
  </si>
  <si>
    <t xml:space="preserve"> creates a slider for temperature
 creates a slider for omega
 creates a choice for folder location
 creates a choice for file type
 creates a choice in title name</t>
  </si>
  <si>
    <t xml:space="preserve"> updates choices</t>
  </si>
  <si>
    <t xml:space="preserve"> import gui module from VKML 
import function called RegularFreeEnergyVariable from gibbs.variables
name it as RFE
import module called CommonTangentSolver from package
called gibbs.solvers.qhsolver.qhbinarysolver
import module called GnuplotViewer from gibbs.viewers package 
</t>
  </si>
  <si>
    <t>define GnuplotV as the module with title 'Temperature'</t>
  </si>
  <si>
    <t>define callback function with variables (temperature, omega) and blanks 
(path,format and title)</t>
  </si>
  <si>
    <t>define DGl as the function RFE we extracted from module before
with default values 
put the function DGl into the solver, define the result as 'Solver'
set the range, interval of x and y, y represents temperature
plot the graph of temperature vs x</t>
  </si>
  <si>
    <t>if name matches 'main'</t>
  </si>
  <si>
    <t>name the Parser 'QHSolver' 
name the menu 'x Properties'</t>
  </si>
  <si>
    <t>create temperature variable with default value of 850 and interval
create omega variable with default value of'o and interval
create path variable with default value null
create path variable with default value 'ps
create path variable with default value '%yVar vs %xVar'</t>
  </si>
  <si>
    <t>when value of any variable changes, update the loop
ends</t>
  </si>
  <si>
    <t xml:space="preserve"> import calculation method from database
 import calculation method from database
 import calculation method from database</t>
  </si>
  <si>
    <t>create a callback function with parameter Temperature, omega, path, format, title.</t>
  </si>
  <si>
    <t>set the defalt value for the solver
Set the interval for x 
Set the interval for y</t>
  </si>
  <si>
    <t>Name the gui as QHSolver 
Name the menu as x properties</t>
  </si>
  <si>
    <t>Create omega as parameter, set its defult value as 850 and the interval (-30000,30000) 
Create path as parameter, set its defult to blank
Create format as parameter, set its defult as ps 
create a title for the plot and set the defult as '%yvar vs %xvar'</t>
  </si>
  <si>
    <t>Update the loop</t>
  </si>
  <si>
    <t>imports libraries allowing the creation of the GUI 
imports a variable to be used later in the function 
imports the library allowing us to solve for the tangent lines 
this allows us to find the 
imports library allowing us to plot the results and view the plot</t>
  </si>
  <si>
    <t>creates a plot with the title temperature that data will be entered into later</t>
  </si>
  <si>
    <t>defines the function and the variables used in it</t>
  </si>
  <si>
    <t>defines the variables in RFE and sets values for each 
solves the tangent line for the gibbs plot for the conditions from DG1 
display the phase diagram 
plots the results from the tangent solver vs the temperature</t>
  </si>
  <si>
    <t>this section creates the GUI and allows the user to control the parameters controlling the equations 
that are eventually plotted in the Gnuplot. This section also sets initial default variables and boundaries for the variables</t>
  </si>
  <si>
    <t xml:space="preserve"> imports files</t>
  </si>
  <si>
    <t xml:space="preserve"> titles the plot 'Temperature' and creates a variable 'Gnuplot' that creates a viewable plot.</t>
  </si>
  <si>
    <t xml:space="preserve"> defines a callback with the variables Temperature, Omega, 
path, format, and title.</t>
  </si>
  <si>
    <t xml:space="preserve"> assigns inital values to variables (makes omega dependent). Omega is still omega, the changes in enthalpy of a and b are O, and the melting points of a and b are BOOK and 1200K respectively
 creates a common tangent solver under the variable name 'Solver' 
 sets an x range from 0 to 1 with 500 intervals 
 sets a y range from Temperature to 1300 with 200 intervals 
 displays the plot with parameters vars and Temperature</t>
  </si>
  <si>
    <t xml:space="preserve"> makes the program only run if _name_ is equal to ' main '</t>
  </si>
  <si>
    <t xml:space="preserve"> titles the menu with the slide bars and empty boxes
 creates a menu with a parser and a certain title</t>
  </si>
  <si>
    <t xml:space="preserve"> names one of the sliders 'Temperature' and creates a variable. 
Also sets up a range of values that the slider can be positioned to. 
 names one of the sliders 'Omega' and sets up a range of values that the slider can be positioned to. 
 sets up a box that you can input a number into for 'path' 
 sets up a box that you can input a value into for 'format' 
 sets up a box that you can input a value into for 'title'</t>
  </si>
  <si>
    <t xml:space="preserve"> adds a callback 
 prints the name of the function being ran</t>
  </si>
  <si>
    <t xml:space="preserve"> imports a gui for the user to interact with
 imports a regular free energy function and names it RFE
imports a function that finds common tangents
 imports a function that plots the result</t>
  </si>
  <si>
    <t xml:space="preserve"> Titles the plot as temperature</t>
  </si>
  <si>
    <t xml:space="preserve"> creates a callback function</t>
  </si>
  <si>
    <t xml:space="preserve"> RFE is Regular Free Energy variable or delta G mix
 defines DG1 (delta G1) using the RFE function
creates vector x of integers 0 to 500
 gives y temp range and closes for tangent solver
 uses the commonTangentSoolver function to find the intersection of 
plots the result</t>
  </si>
  <si>
    <t xml:space="preserve"> Information for the gui so it is easy for the user to interpret 
 aditionally ensures that the gui updates properly when values are changed by the user</t>
  </si>
  <si>
    <t xml:space="preserve"> initializes the callback function created above</t>
  </si>
  <si>
    <t xml:space="preserve">import [function gui from VKML and name as VKML gui
imports function regularFeeeEnergyVariable from gibbs variable and name as FRE
import guicommontangentsolver from solvers.qhsolver.qhbinary solver 
import gnuplotviuewer from gibbs viewers
</t>
  </si>
  <si>
    <t>set the title and the name of plot</t>
  </si>
  <si>
    <t>pass a argument to a function
execute p</t>
  </si>
  <si>
    <t>imports gui under new variable name (VKMLgui) 
 imports variables and equations from their respective libraries</t>
  </si>
  <si>
    <t>titles plot</t>
  </si>
  <si>
    <t xml:space="preserve"> creates free energy plot based on parameters omega 
 the enthalpy of mixing of the alpha (a) phase and beta (b) phase, 
 respectively, and the melting point of both the alpha and beta phases</t>
  </si>
  <si>
    <t xml:space="preserve"> defines lower and upper bound of temperatures that can be changed by the user,
 setting the initial temperature as 850 K
 defines lower and upper bound of omega values that can be altered by the user,
 setting the initial value as 0 (for question 6, this value set to 22 800)</t>
  </si>
  <si>
    <t xml:space="preserve"> imports variable callbacks</t>
  </si>
  <si>
    <t xml:space="preserve"> creates a plot Temperature</t>
  </si>
  <si>
    <t>Calls Variables</t>
  </si>
  <si>
    <t xml:space="preserve"> defines values of variables
uses the common tangent solver
displays the phase diagram</t>
  </si>
  <si>
    <t>allows the user to change the values in a GUI for Temperature, omega</t>
  </si>
  <si>
    <t>Imports RegularFreeEnergyVariable and labels it RFE 
Imports CommonTangentSolver 
Imports GnuplotViewer</t>
  </si>
  <si>
    <t>Makes a plot on the gui with a label of Temperature</t>
  </si>
  <si>
    <t>defines callback variables</t>
  </si>
  <si>
    <t>Sets DFI equal to RFE with the variables plugged in 
sets the bounds for the x axis 
sets bounds for y axis</t>
  </si>
  <si>
    <t>if the name is main then ...</t>
  </si>
  <si>
    <t>Sets title of gui 
Sets the menu</t>
  </si>
  <si>
    <t>Makes a Temperature Slidebar
Makes a Omega Slidebar
Makes a blank box to enter a string for path
Makes a blank box to enter the format
Makes a blank box to label the title</t>
  </si>
  <si>
    <t>Runs callback function</t>
  </si>
  <si>
    <t xml:space="preserve"> imports gui file
 imports delta G as RFE
imports function that solves for tangents
 imports a function to plot</t>
  </si>
  <si>
    <t xml:space="preserve"> assigns a name to the plot</t>
  </si>
  <si>
    <t xml:space="preserve"> creates a function</t>
  </si>
  <si>
    <t xml:space="preserve"> sets placeholder values for variables
 evaluates using common tangent solver
 notation for solver
 notation for solver
plots the phase diagram</t>
  </si>
  <si>
    <t xml:space="preserve"> calls gui file</t>
  </si>
  <si>
    <t xml:space="preserve"> These lines add parameters for path omega format etc</t>
  </si>
  <si>
    <t xml:space="preserve"> uses callback function</t>
  </si>
  <si>
    <t>Imports the GUI
Imports variables for GUI
Solves calculations necessary for GUI to display
Imports the plot the GUI displays</t>
  </si>
  <si>
    <t>Sets temperature as the title</t>
  </si>
  <si>
    <t>Sets up the callback function</t>
  </si>
  <si>
    <t>Sets the initial conditions 
Sets x variable ranges and increment 
Sets y variable ranges and increment 
displays the phase diagram on the GUI</t>
  </si>
  <si>
    <t>Begins if statement</t>
  </si>
  <si>
    <t>defines p variable 
defmes ml variable</t>
  </si>
  <si>
    <t>Defmes parameters and intervals for temperature 
Defines parameters and intervals for omega 
Defines parameters and intervals for path 
Sets up the format 
Defmes the title as the y variable vs. the x variable</t>
  </si>
  <si>
    <t>import value of RFE</t>
  </si>
  <si>
    <t>Set the title of plot as Temperature</t>
  </si>
  <si>
    <t>Define the variables and the callback name of the function of them</t>
  </si>
  <si>
    <t>Define the default Gibbs Free energy with name DGl and define the default value of variables
pass them in a list
solving the common tangent for DGl
Define the range of x coordinates
Defin they coordinates with, a temperature range of 200 to 1300
plot the diagram of DGl</t>
  </si>
  <si>
    <t>Define the parameters in VKML to run program</t>
  </si>
  <si>
    <t>Set a title to GUI
Set a title to GUI</t>
  </si>
  <si>
    <t>Set the default and interval values of temperature ·
Set the default and interval values of omega 
Define the path of thefunction
Format definition
Set title of QHSolver</t>
  </si>
  <si>
    <t>Imports GUI from VKML
Imports RegularFreeEnergyVariable from gibbs.variables
Imports CommonTangent Solver from fibbs.solvers.qhsolver.qhbinarysolver
Imports GnuplotViewer from gibbs.viewers</t>
  </si>
  <si>
    <t xml:space="preserve"> Defines GnuplotV from GnuplotViewer function</t>
  </si>
  <si>
    <t>Creates a function callback</t>
  </si>
  <si>
    <t xml:space="preserve"> finds deltaG from the variables inputed
Creates the curve</t>
  </si>
  <si>
    <t xml:space="preserve"> This entire section just created the user interface section where you can input and change variables</t>
  </si>
  <si>
    <t>imports the gno from VKML and names it VKMLgui 
imports the RegularFreeEnergyVariable from gibbs.variables and names it RFE
import CommonTangentSolver from gibbs.solvers.qhSolver.qhbinarysolver
imports GnuplotViewer from gibbs.viewers</t>
  </si>
  <si>
    <t>creates a plot called GnuplotV with title Temperature</t>
  </si>
  <si>
    <t>defines a function called callback with parameters temperature, omega, path,format, and title</t>
  </si>
  <si>
    <t xml:space="preserve"> runs RFE function with values for the given parameters then assigns this value to DGI
runs CommonTangentSolver and assigns resulting value to solver
creates vector variable x with parameters 0,1, and 500
 creates vector variable y with parameters
plots the data</t>
  </si>
  <si>
    <t>condition if name is equal to main ' then the following 
operations will be performed</t>
  </si>
  <si>
    <t xml:space="preserve"> runs VKMLgui.Parser with QHSolver as title and sets it equal to the variable p 
runs VKMLgui.Menu with xProperties as title and p as parser then sets it equal to the variable ml</t>
  </si>
  <si>
    <t>creates VKMLgui parameter Temperature with the included parameters in the function VKMgui .parameter . 
creates VKMgui parametereter Omega with the included parameters in the function VKMgui.pararneter 
creates VKMgui parameter path with the included parameters in the VKMgui.parameter function 
creates VKMgui parameter format with the included parameters in the VKMgui.parameter function 
creates VKMgui parameter titlewith the included parameters in the VKMgui.parameter function</t>
  </si>
  <si>
    <t>adds the callback command to the variable p
 calls the p function</t>
  </si>
  <si>
    <t xml:space="preserve"> importing necessary libraries
 importing our necesasry functions and whatnot</t>
  </si>
  <si>
    <t xml:space="preserve"> shorthand function for ploting result</t>
  </si>
  <si>
    <t>basic calling of functions/variables for use from later on</t>
  </si>
  <si>
    <t>running RFE solver with set values, saved as gibbs 1 
solving common tangets for phase with gibbs from line 40 
parameters for solving 
plot under parameters in line 36</t>
  </si>
  <si>
    <t xml:space="preserve"> defining our callback parameters in VKML to run in the program we want</t>
  </si>
  <si>
    <t xml:space="preserve"> from VKMLgui import RFE
 from VKMLgui import CTS
 from VKMLgui import GnuplotViewer</t>
  </si>
  <si>
    <t>Assign plot title</t>
  </si>
  <si>
    <t>callback variables</t>
  </si>
  <si>
    <t xml:space="preserve"> assign values to variables</t>
  </si>
  <si>
    <t>assign slider values and plot default values</t>
  </si>
  <si>
    <t>This line creates the GUI that is used when
the program is run 
imports a function and redefines the name 
Imports a function and redefines the name 
imports a function and redefines the name</t>
  </si>
  <si>
    <t>this line creates the graph</t>
  </si>
  <si>
    <t>Defines the callback function for the GUI</t>
  </si>
  <si>
    <t>Defines the initiall condition for RFE
this creates the sliders used to
choose values for omega
 this is the range of values for temperature 
displays the diagram</t>
  </si>
  <si>
    <t>Defines all the parameters of the GUI with specific names and default values</t>
  </si>
  <si>
    <t xml:space="preserve"> imports variables
 imports tangent solver
 imports plotting tool</t>
  </si>
  <si>
    <t xml:space="preserve"> creates x~g plot</t>
  </si>
  <si>
    <t>sets variables values
finds common tangent lines
recreates x~g plot based on gui input with comon tangent lines</t>
  </si>
  <si>
    <t xml:space="preserve"> creates gui
 creates gui menu with the following</t>
  </si>
  <si>
    <t xml:space="preserve"> creates temperature slider and set default value and range
 creates omegaslider and set default value and range
creates save path box
creates save format box
creates save title box</t>
  </si>
  <si>
    <t>imports GUI from VKML 
Imports basic free energy variables
Imports common tangent solver
Imports plot viewer</t>
  </si>
  <si>
    <t>Defines plot and gives it a title</t>
  </si>
  <si>
    <t>Calls formula with variables user can 
change</t>
  </si>
  <si>
    <t>Allows user to change/set values for omega, deltaH and Tm 
Solves regular solution model for values of x and y listed below
assigns values to x 
assigns values toy 
plots solution</t>
  </si>
  <si>
    <t xml:space="preserve">Opens GUI QHSolver 
</t>
  </si>
  <si>
    <t>Creates slider bar for Temp, sets value to 850, ranges from O to 2000 
Creates slider bar for Omega, sets value too, ranges from -30000 to 30000 
If user wants to save, input for path to desired save location 
Format for save 
Title for save</t>
  </si>
  <si>
    <t>import the gui as VKMLgui from gibbs.tools.gui 
 import theRegularFreeEnergyVariable and set it as variable RFE
import necessary functions and whatnot
import GnuplotViewer</t>
  </si>
  <si>
    <t>Set the tittle of diagram as "temperature"</t>
  </si>
  <si>
    <t>Give the definition of all variables, and do a baisc calling of function</t>
  </si>
  <si>
    <t xml:space="preserve"> Running RFE solver function with defined value of variable, and regard it as function Gibbsl 
Solving common tangets for phase of function Gibbs 1
Define the range of x coordinates 
Define y at the range of the temperature between 1300 and 200
Plot the digram of DGl</t>
  </si>
  <si>
    <t>Set the tittle of operation interface</t>
  </si>
  <si>
    <t>Set the default and interval of temperature
Set the default and interval of omega
 Define the path
Define the format
Define the tittle.of QHSolver</t>
  </si>
  <si>
    <t xml:space="preserve"> imports module 
imports function RegularFreeEnergyVariablewith name RFE 
 imports the function CommonTangentSolver 
 imports GnuplotViewer</t>
  </si>
  <si>
    <t>defines a variable in the viewer as temperature</t>
  </si>
  <si>
    <t xml:space="preserve"> call back function that uses temperature, omega, path, format, and title as inputs</t>
  </si>
  <si>
    <t xml:space="preserve"> sets the limits of temperature 
uses the common tangent solver function 
plots the solution</t>
  </si>
  <si>
    <t xml:space="preserve"> Title in the gui window</t>
  </si>
  <si>
    <t>Slider for Temperature
Slider. for omega 
 input for path 
 input for format 
 input for title</t>
  </si>
  <si>
    <t xml:space="preserve"> takes the input</t>
  </si>
  <si>
    <t>imports the gui code to be able to
lcreate a gui
' This imports the gibbs variable of Regular Free Energy as RFE
 This imports the solver that computes the slope 
 This imports the ability to look at a plot</t>
  </si>
  <si>
    <t>This labels the plot as Temperature when viewed 
where the plot of energy is based on one temperature</t>
  </si>
  <si>
    <t>tthis creates the function callback which defines temperature, omega, 
path, format, and title for the graph</t>
  </si>
  <si>
    <t>This creates a new function of the regular free energy where 
 the change in enthalpy of a and b are 0, and the melting 
point of a and b are 800 and 1200 K respectively 
This solver passes values in a list to find the slope of the gibbs energy 
this plots the graph that common tangent solver found</t>
  </si>
  <si>
    <t>This is an if statement that keeps the input box running</t>
  </si>
  <si>
    <t>This creates the parser for the gui to control the graph 
This creates the properties for the gui to control the graph</t>
  </si>
  <si>
    <t>This creates and allows changes to temperature for the gui to control the graph 
This creates and allows changes to the omega for the gui to control the graph 
This creates and allows changes to path for the gui to control the graph 
This creates and allows changes to format to control the graph 
This creates and allows changes to title of the graph</t>
  </si>
  <si>
    <t>this continues the loop of recreating the callback function</t>
  </si>
  <si>
    <t>import regular free energy variable 
 find the tangent lines</t>
  </si>
  <si>
    <t>sets constants
makes graph
sets x axis
sets ya axis as temperature 
plots temperature</t>
  </si>
  <si>
    <t>sets temperature variable and starting default 
sets omega variable and default 
sets default for graph component 
sets default for graph component 
sets the title</t>
  </si>
  <si>
    <t xml:space="preserve"> imports code from other libraries</t>
  </si>
  <si>
    <t xml:space="preserve"> creates a GUI with the title of Tmperature</t>
  </si>
  <si>
    <t xml:space="preserve"> input constraints of temperature range and enthalpy range
 sends the constraints above through the CommonTangentSolver 
 that finds the tangent point where the alpha and beta chemical 
 compositions of phase 1 and phase 2 are equal &amp; share the same slope 
initial value= 0, range of x axis 
 inital value= temp, range of y</t>
  </si>
  <si>
    <t xml:space="preserve"> another gui where the user can control the temperature and initial omega value</t>
  </si>
  <si>
    <t>This imports the graphic user interface for this program
from gibbs.variables folder, the regularFreeEnergyVariable
inputs tangent solving component recursive feature
imports gnuplot, an open source plotting program</t>
  </si>
  <si>
    <t>creates the temperature plot and title</t>
  </si>
  <si>
    <t>defines values for variables deltaHa, deltaHb, Ta, Tb, \omega
 creates solver that determines the tangent line
 sets x axis range
sets y axis range
Plots the actual temperature graph</t>
  </si>
  <si>
    <t xml:space="preserve"> if statement for the QH solver box</t>
  </si>
  <si>
    <t xml:space="preserve"> title the QhSolver box 
creates the</t>
  </si>
  <si>
    <t xml:space="preserve"> creates the max temperature range
 creates the max \omega range
creates the path entry space
creates the format entry space
creates the title entry space</t>
  </si>
  <si>
    <t xml:space="preserve"> creates update button, callback is code called by this and causes a command to be implemented</t>
  </si>
  <si>
    <t>Imports all the needed functions to run the program</t>
  </si>
  <si>
    <t>Allows the graph to be plotted</t>
  </si>
  <si>
    <t>Callback goes back to the original functions that were defined or will be</t>
  </si>
  <si>
    <t>Defines enthalpy and temperature varihles and sets a certain value for these 
Solves for the x &amp; y plots of the graph and then produces the graph 
display the phase diagram 
Plots the graph with the defined solver equation and temperature</t>
  </si>
  <si>
    <t>Sets parameters for each of the variables, temperature and omega are the 
 sliders and now have a range in which they can go. VKML.g.ui is the user 
interface, section mostly defines the UI that will pop up once the program 
 is ran</t>
  </si>
  <si>
    <t>imports VKMLgui 
imports RefularFreeEnergyVariable as RFE 
imports CommonTangentSolver 
imports GnuplotViewer</t>
  </si>
  <si>
    <t>Assigns the title Temperature as a variable to the plot</t>
  </si>
  <si>
    <t xml:space="preserve">starts callback loop with 5 variables. 
</t>
  </si>
  <si>
    <t>assigns values to the different variable. Melting temperature is 800K 
and boiling temperature is 1200K</t>
  </si>
  <si>
    <t>starts if loop</t>
  </si>
  <si>
    <t>assigns the title QHSolver to the variable box. 
assigns the title x Properties to ml</t>
  </si>
  <si>
    <t>sets parameters for Temperature with maximum value as 2000 and minimum 
value as 0. The default is 850. 
sets parametes for Omega with maximum value as 30000 and minimum value 
as -30000. The default is 0. 
assigns a blank parameter to the variable path. 
Assigns value ps to the variable format. 
Assigns value %yVar vs %xVar to the variable menu</t>
  </si>
  <si>
    <t>terminates loop</t>
  </si>
  <si>
    <t>takes value changed made by the user back into the solver and changed the plot accordinly</t>
  </si>
  <si>
    <t>Initial conditions
Solver function to find the tangent line of the curve at choosen points
shows the diagram to the user</t>
  </si>
  <si>
    <t xml:space="preserve"> title of the gui</t>
  </si>
  <si>
    <t xml:space="preserve"> lines 32-34 import tools from other files. Line 32 changes the sname of it's 
 import to RFE</t>
  </si>
  <si>
    <t xml:space="preserve"> this line creates a viewer 
 (plot) named Gnuplotv</t>
  </si>
  <si>
    <t xml:space="preserve"> the callback is how inputs are read by the computer. when the user adjusts
 the sliders (Temperature or omega) or input text into the text boxes (path, 
format, and title) the callback function takes this information and updates the viewer.
 deltaH is the enthalpy at n=.5. n is defined to be .5
 om will be set as the default omega value.
deltaH=5700
n=.5
Om=deltaH/(n*(l-n))</t>
  </si>
  <si>
    <t xml:space="preserve"> Lines 62-74 create the gui that pops up when the program is run. 
 line 64 creates the gui that takes inputs such as Temperature, etc. The 
 next few lines create the sliders and text boxes that the user inputs  data in.</t>
  </si>
  <si>
    <t>The lowest temperature that the mixture is stable throughout the entire
 solute composition is 1372 K. After calculating the new omega value and
 setting it as the default value the temperature slider can easily-he adjust
 ed to find where the graph always has a positive. curvature</t>
  </si>
  <si>
    <t xml:space="preserve"> imports all necessary libraries and function to run the program</t>
  </si>
  <si>
    <t xml:space="preserve"> initializes the plot that displays the graph</t>
  </si>
  <si>
    <t xml:space="preserve"> function takes inputs of temperature, omega, path, format, and title</t>
  </si>
  <si>
    <t xml:space="preserve"> calculates deltaG based on omega, enthalpies, and temperatures of both materials 
 creates tangent lines between points where the mixture is unstable 
displays the phase diagram with the tangent lines to show show instability</t>
  </si>
  <si>
    <t xml:space="preserve"> makes a gui to adjust certain variables 
</t>
  </si>
  <si>
    <t xml:space="preserve"> makes sliders to adjust omega and temperature between the given ranges 
 in order to give flexibility and test many different situations
 gives options for naming and locating a download/save file</t>
  </si>
  <si>
    <t xml:space="preserve"> updates the graph constantly in case a variable is changed</t>
  </si>
  <si>
    <t>import GUI 
import regular free energy variable from gibbs library and store with handle RFE
import CommonTangentSolver function from gibbs library
import plotting window setup from gibbs library</t>
  </si>
  <si>
    <t>creates new plot viewer object with title "Temperature", and with handle GnuplotV</t>
  </si>
  <si>
    <t>initiates callback function</t>
  </si>
  <si>
    <t>set variable DGl using RFE variable from gibbs library with initial parameters
pass data range in a list for one particular solution 
resets plot with newly calculated values</t>
  </si>
  <si>
    <t>checks if the string stored in ~name~ is equal to the value of ~main~, if yes the next lines will execute</t>
  </si>
  <si>
    <t>initialize variable p and set as QHSolver from VKMLgui library 
initialize variable ml and sets as x properties from VKMLgui library</t>
  </si>
  <si>
    <t>sets temperature values using slider
sets omega values using slider
sets location of plot output
sets format of plot output
sets title of plot output</t>
  </si>
  <si>
    <t>terminates callback command 
calls variable p with no paramete~s passed</t>
  </si>
  <si>
    <t>Define variable v 
Define variable T 
Define variable R 
Define variable N 
Define variable P 
Define variables</t>
  </si>
  <si>
    <t>Display equation 
Print out u</t>
  </si>
  <si>
    <t>dudv represents differentiate u respect to V 
dUdN represents differentiate u respect to N 
Print dudv =dudv show the relationship 
Print dUdN =dUdV show the relationship</t>
  </si>
  <si>
    <t xml:space="preserve"> equation d2UdNdV means to calculate respect to N
 equation d2UdVdN means to calculate respect to V
Print out d2UdNDV as d2UdNdV 
Print out d2UdVDN= as d2UdVdN</t>
  </si>
  <si>
    <t xml:space="preserve"> calculate the difference d2UdNdV - d2UdVdN 
 print the result</t>
  </si>
  <si>
    <t xml:space="preserve"> Accesses functions in the library sympy</t>
  </si>
  <si>
    <t xml:space="preserve"> Defines v as a symbol
 Defines T as a symbol
 Defines R as a symbol
 Def in es N as a symbol
 Defines p as a symbol
 Defines s as a symbol</t>
  </si>
  <si>
    <t>Defines the state function as function of other 
defined symbols 
 Prints the state function U to the output screen</t>
  </si>
  <si>
    <t xml:space="preserve"> Differentiates the function U with respect to V
 Differentiates the function U with respect to N
 Prints the derivative of the function U with
respect to V to the output screen 
 Prints the derivative of the function U with
respect to N to the output screen</t>
  </si>
  <si>
    <t xml:space="preserve"> Takes the derivative of the function dUdN with
respect to N 
 Takes the derivative of the function dUdv with
respect to v
 Prints the derivative of the function dUdV 
with respect to N to the output screen
 Prints the derivative of the function dUdV 
with respect to V to the output screen</t>
  </si>
  <si>
    <t xml:space="preserve"> Finds the difference between the two 
second derivative functions
 Prints the difference between the 
two second derivatives functions to the output the screen 
</t>
  </si>
  <si>
    <t>define variable v 
define variable T 
define variable R 
define variable N 
define variable p 
define variable s</t>
  </si>
  <si>
    <t>define U as function of R,N and V 
print U= the function u</t>
  </si>
  <si>
    <t>differentiate U with respect to V 
differentiate U with respect to N 
print dUdV= dU with respect to V 
print dUdV= dU with respect to N</t>
  </si>
  <si>
    <t>differentiate U with respect to V and then N
differentiate U with respect to N and then V
print d2UdNDV= dU with respect to N and then v
print d2UdNDV= dU with respect to V and then N</t>
  </si>
  <si>
    <t>calculate the difference of two differentiations of dU 
print difference = the difference of two differentiations of dU</t>
  </si>
  <si>
    <t>this imports the variables from sympy</t>
  </si>
  <si>
    <t>this imports variable V 
this imports variable T 
this imports variable R 
this imports variable N 
this imports variable P 
this imports variable S</t>
  </si>
  <si>
    <t>this defines u 
this prints U</t>
  </si>
  <si>
    <t>this finds the differential of u with respect to V
this finds the differential of u with respect to N 
this prints the differential of U with respect to V
this prints the differential of U with respect to N</t>
  </si>
  <si>
    <t>this finds the second derivative of dUdV with respect to N 
this finds the second derivative of dUdN with respect to v 
this prints the second derivative of dUdV with respect to N 
this prints the second derivative of dUdN with respect to V</t>
  </si>
  <si>
    <t>this finds the difference between the differential of dUdV with respect to N 
and the differential of dUdN with respect to V 
this prints the difference</t>
  </si>
  <si>
    <t xml:space="preserve"> define letters as variables, keeping consistent with the conventions used in class.</t>
  </si>
  <si>
    <t>set 'U' as a function of R, N, and V as shown
 return a line of text containing the value of U in terms of the variables above</t>
  </si>
  <si>
    <t xml:space="preserve"> define dUdV and dUdf·l as the respective partial derivatives of U w.r.t. V and N
 return a line of text containing dUdV and dUdtl in terms of variables that we know</t>
  </si>
  <si>
    <t xml:space="preserve"> set d2UdNdV and d2UdVdN as the derivatives of dUdV and dUdN w.r.t. N and V respectively, also the second derivatives of U that provj 
 return a line of text with the values of the second derivatives found earlier</t>
  </si>
  <si>
    <t xml:space="preserve"> Find the difference between the two 2nd der. found above 
 display text with the value of the diff. if 0, then U is a state functio~</t>
  </si>
  <si>
    <t>Defines symbols for thermodynamic variables so that 
they may be used in the.diff function</t>
  </si>
  <si>
    <t>Defines the state function 
displays the state function</t>
  </si>
  <si>
    <t>takes the partial derivative of u with respect to v 
and N 
prints the partials</t>
  </si>
  <si>
    <t>takes the second derivatives with respect to the 
other variable 
prints second derivatives</t>
  </si>
  <si>
    <t xml:space="preserve">subtracts the second derivatives
prints the difference of second derivatives
</t>
  </si>
  <si>
    <t xml:space="preserve"> establishes a variable V
 establishes a variable T
 establishes a variable R
 establishes a variable N
 establishes a variable P
 establishes a variable S</t>
  </si>
  <si>
    <t xml:space="preserve"> The function that is being evaluated
 Output</t>
  </si>
  <si>
    <t xml:space="preserve"> finds the partial derivative in respect to V
 finds partial in respect to N
output
output</t>
  </si>
  <si>
    <t xml:space="preserve"> finds second deriv in respect to N
 finds second deriv in respect to V
output
output</t>
  </si>
  <si>
    <t>finds the difference
outputs difference, if zero it is a state fctn</t>
  </si>
  <si>
    <t>This creates the Variable v 
This creates the Variable' R 
This creates the Variable N 
This creates the Variable p 
This creates the Variable s</t>
  </si>
  <si>
    <t>This is the equation for the function in 
question 
This prints the value of U</t>
  </si>
  <si>
    <t>This differentiates U with respect to V 
This differentiates U with respect to N
This prints the derivative of U with respect to V 
This prints the derivative of U with respect to N</t>
  </si>
  <si>
    <t>This takes the derivative of dU/dV with respect to N 
This takes the derivative of dU/dN with respect to V 
This prints the second derivative of d2U/dVdN 
This prints the second derivative of d2U/dNdV</t>
  </si>
  <si>
    <t>This takes the difference of the two second derivatives 
This prints the difference to the screen
If the difference is 0, u is a state function</t>
  </si>
  <si>
    <t>imports following symbols from sympy
volume
temperature
gas constant
moles
pressure
entropy</t>
  </si>
  <si>
    <t>enter function
displays function</t>
  </si>
  <si>
    <t>partial derivative of U with respect to V
partial derivative of U with respect to N
displays partial derivative
displays partial derivative</t>
  </si>
  <si>
    <t>partial derivative of du/dV with respect to N
partial derivative of dU/dN with respect to V
displays partial derivative 
displays partial derivative</t>
  </si>
  <si>
    <t>finds the difference between derivatives
 prints difference 
if difference=0 is a state function</t>
  </si>
  <si>
    <t>Defines Variables</t>
  </si>
  <si>
    <t xml:space="preserve">State function that needs to be proven
prints state function 
</t>
  </si>
  <si>
    <t>Differentiates in terms of V
Differentiates in terms of 
Prints differentiated state function
Prints differentiated state function</t>
  </si>
  <si>
    <t>Differentiates in terms of N
Differentiates in terms of V
Prints differentiated state function 
Prints differentiated state function</t>
  </si>
  <si>
    <t>Substracts the two differentiated functions to determine if it is a...
Prints a 0 if state function is indeed a state function</t>
  </si>
  <si>
    <t>creats a variable 
creats a variable 
creats a variable 
creats a variable 
creats a variable 
creats a variable</t>
  </si>
  <si>
    <t>State function for U
prints the value for U</t>
  </si>
  <si>
    <t>takes the derivative of U with respect to V
takes the derivative of U with respect to N
prints out the derivative of du/dv
prints out the derivative du/dn</t>
  </si>
  <si>
    <t xml:space="preserve"> calculates the second derivative
 calculates the second derivative
prints the second derivative
prints the second derivative</t>
  </si>
  <si>
    <t>subtracts the 2nd derivatives
 Prints out the difference</t>
  </si>
  <si>
    <t xml:space="preserve"> Imports symbols</t>
  </si>
  <si>
    <t xml:space="preserve"> Defines the symbols to be used</t>
  </si>
  <si>
    <t xml:space="preserve"> U defines the function we need to test
 Prints what we defined as U</t>
  </si>
  <si>
    <t xml:space="preserve"> Calculates the derivative of V with respect to U
 Calculates the derivative of N with respect to U
 Prints both earlier calculations</t>
  </si>
  <si>
    <t xml:space="preserve"> Second derivative of U first with respect to N then V
Second derivative of U, dV then dN
Both print the second derivative test, dn-&gt;dV and dV-&gt; dN</t>
  </si>
  <si>
    <t xml:space="preserve"> subtracts the two, should be 0 if state fn
Prints the calculation above</t>
  </si>
  <si>
    <t>importing library sympyto be able to perform calculations needed
and use various commands such as U.diff</t>
  </si>
  <si>
    <t>the next 6 lines all define placeholder variables as symbolics in which to perform math on, allowing the computer 
to view the symbolic variables sort of like a numeric variable type (int. of float) for each thermodynamic variables</t>
  </si>
  <si>
    <t xml:space="preserve"> this defines a symbolic variable equation u which will be the tested state function 
 prints symbolic equation to screen as double check that inputs are correct</t>
  </si>
  <si>
    <t xml:space="preserve"> the next 2 lines use functions imported above to partially differentiate U in terms of both V and N 
 now printing first derivatives in V and N to screen to show what is taking place and help error check if needed and to show whole algorithm</t>
  </si>
  <si>
    <t>using same sympy functions to take cross derivatives of dudn and .dudv. to check is maxwells equations hold 
printing final 2nd derivatives to see they match up, proving a state function (or disproving}</t>
  </si>
  <si>
    <t xml:space="preserve"> another double check on state function nature, should be zero
 printing difference to check if zero, gives final solution as well as error checking method 
 consistent print statements used to potentially pinpoint were errors are or where we prove not a state function</t>
  </si>
  <si>
    <t xml:space="preserve"> Import file</t>
  </si>
  <si>
    <t xml:space="preserve"> define variable V
 define variable T
 define variable R 
 define variable N
 define variable P
 define variable S</t>
  </si>
  <si>
    <t xml:space="preserve"> defines equation for U
prints value of U</t>
  </si>
  <si>
    <t xml:space="preserve"> defines equation for dUdV
 defines equation for dUdN
prints value of dUdV
prints value of dUdN
</t>
  </si>
  <si>
    <t>defines equation for derivative dUdV
defines equation for derivative dUdN
  print derivative of dUdV
  print derivative of dUdN</t>
  </si>
  <si>
    <t xml:space="preserve"> defines equation for difference of derivatives
 prints difference of derivatives</t>
  </si>
  <si>
    <t>Lines dUdV and dUdN are made to take the first integrals</t>
  </si>
  <si>
    <t>Lines d2UdNdV and d2UdVdN take the second integrals such that one is du/dvdn and the other is dU/dNdv</t>
  </si>
  <si>
    <t>creates a symbol variable V 
creates a symbol variable T
creates a symbol variable R
creates a symbol variable N 
creates a symbol variable P
creates a symbol variable S</t>
  </si>
  <si>
    <t>creates variable U 
prints "U=" and the contents of the variable</t>
  </si>
  <si>
    <t xml:space="preserve"> calculates the derivative of U with respect to V and sets it equal to the
new variable dUdV 
 calculates the derivative of U with respect to N and sets it equal to the
new variable dUdN
  prints "dUdV=" and then prints the contents of the variable dUdV 
  prints "dUdN=" and then prints the contents of the variable dUdN</t>
  </si>
  <si>
    <t xml:space="preserve"> calculates the derivative of dUdV with respect to N and sets it equal to the new variabl d2UdNdV 
 calculates the derivative of dUdN with respect to V .ands. sets it equal to the new variable d2UdVdN
 prints "d2UdNdV=" and then prints the contents of the variable d2UdNdV
 prints "d2UdVdN=" and then prints the contents of the variable d2UdVdN</t>
  </si>
  <si>
    <t>calculates the difference between d2UdNdV and d2UdVdN and 
assigns it the difference
 prints "difference " and then prints the contents of the difference variable</t>
  </si>
  <si>
    <t>sets v as the symbol V 
sets T as the symbol T 
sets R as the symbol R
sets N as the symbol N 
sets p as the symbol P 
sets s as the symbol S</t>
  </si>
  <si>
    <t>Sets U equal to the equation in terms of R, V, and N
Prints out what U is equal to</t>
  </si>
  <si>
    <t>finds the differential of dU/dV
finds the differential of du/dN 
prints what dU/dV is equal to 
prints what dU/dN is equal</t>
  </si>
  <si>
    <t>finds what differential of dU/dNdV 
finds what differential of dU/dVdN 
prints what the second differntial (dU/dNdV) 
prints what the second differntial (dU/dVdN)</t>
  </si>
  <si>
    <t>finds the difference between the two equations 
prints the difference, if they are \state funcitons it would be zero</t>
  </si>
  <si>
    <t>Imports the sympy database</t>
  </si>
  <si>
    <t>Creates a variable "V"
Creates a variable "T"
Creates a variable "R"
Creates a variable "N"
Creates a variable "P"
Creates a variable "S"</t>
  </si>
  <si>
    <t>Defines the function U 
prints the function u</t>
  </si>
  <si>
    <t>differentiates u with respect to V 
differentiates u with respect to N
prints differential dU/dV 
prints differential dU/dN</t>
  </si>
  <si>
    <t>takes derivative of dU/dV with respect to N
takes derivative of dU/dN with respect to V 
prints second derivative d2U/dNdV
prints second derivative d2U/dVdN</t>
  </si>
  <si>
    <t>takes the difference of the second derivataves and sets "difference" to that value 
prints the value of the difference of the second derivatives</t>
  </si>
  <si>
    <t xml:space="preserve"> import library</t>
  </si>
  <si>
    <t xml:space="preserve"> the symbols for volume, Temperature, R, Pressure, Entropy and N are being defined as variables</t>
  </si>
  <si>
    <t xml:space="preserve"> defining u as a function of R, N and v 
outputs the function u</t>
  </si>
  <si>
    <t xml:space="preserve"> below, the differential keyword is being applied to
 take the derivative of u with respect to v then N 
 outputs the function dudv, derivative of u respect to v 
 outputs the function dudv, derivative of u respect to N</t>
  </si>
  <si>
    <t xml:space="preserve"> below, the differential keyword is being applied to
 take the derivative of dUdN with respect to v
 then dudv with respect to N
outputs the 2nd derivative 
outputs the 2nd derivative</t>
  </si>
  <si>
    <t xml:space="preserve"> finds the difference
 if difference between 2nd differentials = 0, then u is a state function 
 outputs the difference for final answer 
</t>
  </si>
  <si>
    <t xml:space="preserve"> imports the directory for using symbolic functions</t>
  </si>
  <si>
    <t xml:space="preserve"> creates the symbol for volume
 creates the symbol for tempereature
 creates the symbol for the gas constant
 creates the symbol for number of mole
 creates the symbol for pressure
 creates the symbol for entropy</t>
  </si>
  <si>
    <t xml:space="preserve"> creates the function of U
displays the function U o the output screen</t>
  </si>
  <si>
    <t>calculates the differential dUdV
calculates the differential dUdN
displays the differential dUdV on the output screen
displays the differential dUdN on the output screen</t>
  </si>
  <si>
    <t xml:space="preserve"> calculates the differential d2UdNdV
 calculates the differential d2UdVdN
 displays the differential d2UdNdV in the output screen
 displays the differential d2UdVdN in the output screen</t>
  </si>
  <si>
    <t xml:space="preserve"> calculate s the difference to determine whether the function is exact
 diisplays the difference between d2UdVdN and d2UdNdV</t>
  </si>
  <si>
    <t>Creates a variable
Creates a variable
Creates a variable
Creates a variable
Creates a variable
Creates a variable</t>
  </si>
  <si>
    <t>Equation we which to prove as a state function.
Displays equation for U</t>
  </si>
  <si>
    <t>Sets dUdV equal to the derivative of U with respect to V
Sets dUdN equal to the derivative of U with respect to N 
Displays the derivative of U with respect to V 
Displays the derivative of U with respect to N</t>
  </si>
  <si>
    <t>Calculates the second derivative with respect to N
Calculates the second derivative with respect to V
Displays the second derivative just calculated 
Displays the second derivative just calculated</t>
  </si>
  <si>
    <t xml:space="preserve">Subtracts the two second derivatives to see if theyre 
equal
Displays the result of the subtraction. If difference=O, it is a 
state function. If difference=any other number, it is not a state function.
</t>
  </si>
  <si>
    <t>Lines 2-7 define V,T,R,N,S, and P as symbols</t>
  </si>
  <si>
    <t>This defines a variable U to be equal to the mathematical
 expression show. **2 indicates a squared term 
 This prints the expression for U to the window.</t>
  </si>
  <si>
    <t>This takes the differential of U with respect to V 
This takes the differential of U with respect to N 
 Prints dUdV to the window 
 Prints dUdl\f to the window</t>
  </si>
  <si>
    <t>defines the second derivative of U with respect to N 
defines the second derivative of U with respect to V 
 Prints second derivative to window 
 Prints second derivative to window</t>
  </si>
  <si>
    <t xml:space="preserve"> defines difference as the difference of the 
 second derivatives
 Prints difference to the window.</t>
  </si>
  <si>
    <t>Reads in the variable 'V'
Reads in the variable 'T'
Reads in the variable 'R' 
Reads in the variable 'N'
Reads in the variable 'P' 
Reads in the variable 'S'</t>
  </si>
  <si>
    <t xml:space="preserve"> This is the function that will be used
 Prints the stated function to the screen for the user to see...</t>
  </si>
  <si>
    <t xml:space="preserve"> Takes the differential of U with respect to V
 Takes the differential of U with respect to N
Displays the values of the first derivation
Displays the values of the second derivation</t>
  </si>
  <si>
    <t xml:space="preserve"> Takes the second differential of U with repsect to N
 (Maxwell relation)
 Takes the second differential of U with repsect to V 
 (Maxwell relation)</t>
  </si>
  <si>
    <t xml:space="preserve"> Displays the values of the above derivations
 Computes the difference between the second derivates
 Displays the difference of the differentials
 we want this to be zero for maxwell relations</t>
  </si>
  <si>
    <t xml:space="preserve"> Defines variable V
 Defines variable T
 Defines variable R
 Defines variable N
 Defines variable P
 Defines variable S</t>
  </si>
  <si>
    <t xml:space="preserve"> Creates function out of variables
 Prints the value of U</t>
  </si>
  <si>
    <t xml:space="preserve"> Calculates the derivative of U with respect to V
 Calculates the derivative of U with respect to N
Prints value of dUdV
Prints value of dUdN</t>
  </si>
  <si>
    <t xml:space="preserve"> Calculates the second derivative of U
 Calculates the second derivative of U
Prints second derivative value
Prints second derivative value</t>
  </si>
  <si>
    <t xml:space="preserve"> Calculates the difference between derivatives
 Prints difference</t>
  </si>
  <si>
    <t>Imports all functions from the library sympy</t>
  </si>
  <si>
    <t>Establishes the symbols 
V, T, R, N, P, and s</t>
  </si>
  <si>
    <t>The function being analyzed 
Prints original function</t>
  </si>
  <si>
    <t>Takes the derivative W.R.T.
 v and N of u 
Prints derivatives</t>
  </si>
  <si>
    <t>Takes the derivatives of 
the first derivatives W.R.T. 
 the other variable 
Prints the second derivatives</t>
  </si>
  <si>
    <t>calculates the difference 
 between the second derivatives 
Prints difference</t>
  </si>
  <si>
    <t>this imports the library of commands for symbolic math 
allows you to take derivatives in terms of the variables</t>
  </si>
  <si>
    <t>lines 2-7 initialize the variables as symbolic variables</t>
  </si>
  <si>
    <t>this defines a function U in terms of the symbolic variables R, N, &amp; V 
this prints the function U</t>
  </si>
  <si>
    <t>this takes the derivative of U with respect to V 
this takes the derivative of U with respect to N 
lines 16 &amp; 18 print the two derivatives calculated earlier</t>
  </si>
  <si>
    <t>takes the second derivative of dUdV with respect to N 
takes the second derivative of dUdN with respect to V 
lines 23 &amp; 25 print both of the second derivatives</t>
  </si>
  <si>
    <t>calculates the difference between the two secohd derivatives 
prints the difference</t>
  </si>
  <si>
    <t>Define the volumn 
Define the temperature 
Define the constant R 
Define the number of moles 
Define the pressure 
Define the entropy</t>
  </si>
  <si>
    <t xml:space="preserve"> Define the function of internal energy 
Print out the expression of U</t>
  </si>
  <si>
    <t xml:space="preserve"> Define the dUdv as differentiation of U by V
 Define the dUdN as differentiation of U by N 
Print out the result of differentiation of U by V 
Print out the result of differentiation of U by N</t>
  </si>
  <si>
    <t xml:space="preserve"> Define d2UdNdV as the second deriviatives respect to N
and then V
 Define d2UdVdN as the second deriviatives respect to V
and then N
Print out the result of the second derivatives respect to N and then V
Print out the result of the second derivati ves respect to V and then N</t>
  </si>
  <si>
    <t>Calculate the difference between the results of two second deriviatives. 
Print out the difference.</t>
  </si>
  <si>
    <t>imports sympy library</t>
  </si>
  <si>
    <t xml:space="preserve"> initializes volume variable
 initializes Temperature variable
 initializes R gas constant variable
 initializes Variable variable
 initializes Pressure variable
 initializes Entropy variable</t>
  </si>
  <si>
    <t>Define internal energy function
Prints internal energy function</t>
  </si>
  <si>
    <t>Takes the partial derivative with V
Takes the partial derivative with N
 Prints partial derivative with V
 Prints partial derivative with N</t>
  </si>
  <si>
    <t>Takes second partial with N of dUdV
Takes second partial with N of dUdN
prints first second order partial
prints second second order partial</t>
  </si>
  <si>
    <t>Takes difference of second partials
Prints difference</t>
  </si>
  <si>
    <t>Imports basic notation from sympy</t>
  </si>
  <si>
    <t>Initializes variable V
Initializes variable T
Initializes variable R
Initializes variable N
Initializes variable P 
Initializes variable S</t>
  </si>
  <si>
    <t>States the state equation
Prints U to results</t>
  </si>
  <si>
    <t>Differentiates U with respect to V 
Differentiates U with respect to N 
Prints partial derivative.of U with respect to V to results
Prints partial derivative of U with respect to N to results</t>
  </si>
  <si>
    <t>Takes the second derivative with respect to N
Takes the second derivative with respect to V
Prints the second partial derivative with respect to V to results 
Prints the second partial derivative with respect to N to results</t>
  </si>
  <si>
    <t>Computes the difference of the two partial derivatives 
Prints the difference to the results</t>
  </si>
  <si>
    <t>define variables
volume</t>
  </si>
  <si>
    <t xml:space="preserve"> define function with variables
display function</t>
  </si>
  <si>
    <t>Calculate partial derivative with respect to 1st variable (V)
Calculate partial derivative with respect to 2nd variable (N)
Display partial derivative with respect to 1st variable (V) 
Display partial derivative with respect to 2nd variable (N)</t>
  </si>
  <si>
    <t xml:space="preserve"> calculate 2nd order partial derivative with respect to 2nd variable (N)
 calculate 2nd order partial derivative with respect to 1st variable (V)
 display 2nd order partial derivative with respect to 2nd variable (N) 
 display 2nd order partial derivative with respect to 1st variable (V) 
</t>
  </si>
  <si>
    <t xml:space="preserve"> calculate difference between the two 2nd order partials
display difference between the two 2nd order partials
 if difference =0 then function is a state function</t>
  </si>
  <si>
    <t>Allows symbols to be created</t>
  </si>
  <si>
    <t>Creates symbol v
Creates symbol T
Creates symbol R
Creates symbol N
Creates symbol p
Creates symbol s</t>
  </si>
  <si>
    <t>Function for u 
Prints the function for u</t>
  </si>
  <si>
    <t>creates derivative of u in terms of v 
creates derivative of u in terms of N 
Prints differential dudv 
Prints differntial dudN</t>
  </si>
  <si>
    <t>creates derivative of dudv in terms of N 
Creates derivative of dUdN in terms of v 
Prints differential d2UdNdV 
Prints differential d2UdVdN</t>
  </si>
  <si>
    <t>Calulates the difference between 
 the two differentials 
Prints the difference</t>
  </si>
  <si>
    <t xml:space="preserve"> Imports a file</t>
  </si>
  <si>
    <t xml:space="preserve"> Assigns a Variable
 Assigns a Variable
 Assigns a Variable 
 Assigns a Variable
 Assigns a Variable
 Assigns a Variable</t>
  </si>
  <si>
    <t xml:space="preserve"> State function that we want to prove 
Displays the equation U</t>
  </si>
  <si>
    <t xml:space="preserve"> Derives U with respect to V 
 Derives U with respect to N 
 Displays the equation dUdV 
 Displays the equation dUdN</t>
  </si>
  <si>
    <t>Derives dUdV with respect to N 
 Derives dUdN with respect to V 
 Displays the equation d2UdVdN 
 Displays the equation d2UdNdV</t>
  </si>
  <si>
    <t xml:space="preserve"> Finds the difference between the two second derivatives
 Displays the difference 
 If the difference is 0, the function is a state function</t>
  </si>
  <si>
    <t>import python function library for symbolic mathematics</t>
  </si>
  <si>
    <t>declare variable V (volume), type Symbol 
declare variable T (temperature), type Symbol 
declare variable R (gas constant), type Symbol 
declare variable N (number of moles), type Symbol 
declare variable P (pressure), type Symbol 
declare variable S (entropy), type Symbol</t>
  </si>
  <si>
    <t>assign variable U (internal energy), type symbol the value: R(NV)A2 
print to the console window the string "U=" 
followed by the value of symbol U</t>
  </si>
  <si>
    <t>assign variable dUdV, type symbol
the value of the derivative of U with respect to V
assign variable dUdN, type symbol
the value of the derivative of U with respect to N
print to the console window the string "dUdV="
followed by the value of symbol dUdV=
print to the console window the string "dUdN="
followed by the value of symbol dUdN</t>
  </si>
  <si>
    <t>assign variable d2UdNdV, type symbol 
the value of the second derivative of U with respect to V 
assign variable d2UdVdN, type symbol 
the value of the second derivative of N with respect to V 
print to the console window the string "d2UdNDV=" 
followed by the value of symbol d2UdNDV= 
print to the console window the string "d2UdVDN=" 
followed by the value of symbol d2UdVDN=</t>
  </si>
  <si>
    <t>assign variable difference, type symbol 
the value of the difference between the second 
derivative of U with respect to N,V and the second 
derivative of U with respect to V,N 
print to the console window 
the string "difference = " 
followed by the value of symbol difference</t>
  </si>
  <si>
    <t>Accesses functions and variable in the modules sympy</t>
  </si>
  <si>
    <t>Defines V as a symbol 
Defines T as a symbol 
Defines Ras a symbol 
Defines N as a symbol 
Defines P as a symbol 
Defines S as a symbol</t>
  </si>
  <si>
    <t>Defines the state function as function of prevoiusly defined symbols 
Prints the state function U to the output screen</t>
  </si>
  <si>
    <t>Differentiates the function U with respect to V 
Differentiates the function U with respect to N 
Prints the derivative of the function U with respect to V to the output screen 
Prints the derivative of the function U with respect to N to the output screen</t>
  </si>
  <si>
    <t>Takes the derivative of the function dUdN with respect to N 
Takes the derivative of the function dUdN with respect to V 
Prints the derivative of the function dUdV with respect to N to the output window 
Prints the derivative of the function dUdN with respect to V to the output 
window</t>
  </si>
  <si>
    <t>Calculates the difference between the two second derivative functions 
Prints the difference between the two second derivatives functions to the output the window</t>
  </si>
  <si>
    <t xml:space="preserve"> declares V as a Variable
 declares T as a Variable
 declares R as a Variable
 declares N as a Variable
 declares P as a Variable
 declares S as a Variable</t>
  </si>
  <si>
    <t xml:space="preserve"> finds dU with respect to V
 finds dU with respect to N
 outputs dU with respect to V
 outputs dU with respect to N</t>
  </si>
  <si>
    <t xml:space="preserve"> calculates the second deravitive in the order U V
 calculates the second deravitive in the order V U
 outputs the second deravitive in the order U V
 outputs the second deravitive in the order V U</t>
  </si>
  <si>
    <t xml:space="preserve"> finds the diff between the second deravitives
 if it is 0 then U is a state function
 prints the diff</t>
  </si>
  <si>
    <t xml:space="preserve"> imports symbolic library so formulas can be represented symbolically</t>
  </si>
  <si>
    <t xml:space="preserve"> creates a symbol for V volume
creates a symbol for 'I' temperature
 creates a symbol for R some constant R
 creates a symbol for N molar amount
 creates a symbol for p pressure
 creates a symbol for s entropy</t>
  </si>
  <si>
    <t xml:space="preserve"> creates a function U in terms of R, N, and V
 the * command symbolizes multiplication
 **(2) represents raising the quantity (N * V) to the power of 2 
 when the program is run, the equation for U will be shown on the screen</t>
  </si>
  <si>
    <t>creates a function dUdV that is a partial derivative of U with respect to V
creates a function dUdV that is a partial derivative of U with respect to N
prints to the screen the equation dUdV
prints to the screen the equation dVdU</t>
  </si>
  <si>
    <t xml:space="preserve"> creates a function d2UdNdV that is the second partial derivative of U with respect to V, then with respect to N
 creates a function d2UdNdV that is the second partial derivative of U with respect to N, then with respect to V
prints to the screen the equation d2UdNdV
prints to the screen the equation d2UdNdV</t>
  </si>
  <si>
    <t xml:space="preserve"> calculates the difference between the second partials 
 prints the value of the difference to the screen 
 if the difference = 0, U is a state function.</t>
  </si>
  <si>
    <t xml:space="preserve"> define V as a symbol
 define T as a symbol
 define R as a symbol
 define N as a symbol
define Pas a symbol
 define S as a symbol</t>
  </si>
  <si>
    <t>define the potential equation to be tested 
display former inputed U</t>
  </si>
  <si>
    <t>derivative of U to variable V
derivative of U to variable N 
display derivative of U to variable V 
display derivative of U to variable N</t>
  </si>
  <si>
    <t>derivative of dUdV to variable N
derivative of dUdN to variable V 
display derivative of dUdV to variable N 
display derivative of dUdN to variable V</t>
  </si>
  <si>
    <t xml:space="preserve"> calculte the difference between derivative of dUdV to 
variable N and derivative of dUdN to variable V to check if they are same 
 display the value of differnce between two second 
derivatives</t>
  </si>
  <si>
    <t xml:space="preserve"> Imports the symbolic functions that make it possible to take derivatives and integrals in python without using real numbers</t>
  </si>
  <si>
    <t xml:space="preserve">
 defines symbolic variables that represent each thermodynamic variable
 used in the derivatives necessary to calculate maxwell relations
 and prove state functions</t>
  </si>
  <si>
    <t xml:space="preserve"> defines the function that is wanted to confirm if it is a state function 
 prints the original function needing to be proven whether or not 
 it is a state function</t>
  </si>
  <si>
    <t xml:space="preserve"> takes the first derivative with respect to the variable in parentheses
 and more can be added for as many variables as necessary 
 prints the first derivatives calculated in the previous two lines of code</t>
  </si>
  <si>
    <t xml:space="preserve"> calculates the next derivative of each function with respect to the 
 opposite variable as the first derivative 
 prints the second derivatives calculated in the previous two lines of cod</t>
  </si>
  <si>
    <t xml:space="preserve"> takes the difference of the two second derivatives for comparison 
 prints the difference of the two second derivatives
 if the difference equals O, the function is a state function because
 the second derivatives are equal, if the difference is not 0
 the function is not a state function</t>
  </si>
  <si>
    <t xml:space="preserve"> Defines the character V which represents volume
 Defines the character T which represents temperature
 Defines the character R which represents the gas constant
 Defines the character N which represents the number of mole
 Defines the character P which represents pressure
 Defines the character S which represents entropy</t>
  </si>
  <si>
    <t xml:space="preserve"> This is hte funcition we are verifying is a state function
 This line prints the text "U="</t>
  </si>
  <si>
    <t>Calculation of the differential of V
Calculation of the differential of N
 This line prints the text "dUdV="
 This line prints the text "dUdN="</t>
  </si>
  <si>
    <t>Calculation of the second differential of N
Calculation of the second differential of V
 This line prints the text "d2UdNdV="
 This line prints the text "d2UdVdN="</t>
  </si>
  <si>
    <t xml:space="preserve"> substraction of d2UdVdN from d2UdNdV 
 this line prints the text "difference ="
This function is indeed a state function</t>
  </si>
  <si>
    <t>volume symbol
Temerature symbol
universal gas constant
particle number
pressure symbol
entropy symbol</t>
  </si>
  <si>
    <t>calculation for internal energy
print the calculation for U</t>
  </si>
  <si>
    <t xml:space="preserve"> calculate the partial derivative of U with respect to V
 calculate the partial derivative of U with respect to N 
print the answer to the equation for dUdV above 
 print the answer to the equation for dUdN above</t>
  </si>
  <si>
    <t xml:space="preserve"> calculate the 2nd partial derivative of u with respect to V
 calculate the 2nd partial derivative of u with respect to N
 print the answer to the equation for d2UdNDV above 
 print the answer to the equation for d2UdVDN above</t>
  </si>
  <si>
    <t xml:space="preserve"> calculate the difference for the above equations
print the difference for the above equations</t>
  </si>
  <si>
    <t>define symbol v 
define symbol T 
define symbol R 
define symbol N 
define symbol p 
define symbol s</t>
  </si>
  <si>
    <t>define u as R*(NV)^2
print out definition of U</t>
  </si>
  <si>
    <t>calculate dUdV as the differentiation of U with respect of V 
calculate dUdV as the differentiation of U with respect of N 
print out dUdN= result of dUdV 
print out dUdN= result of dUdN</t>
  </si>
  <si>
    <t>calculate d2UdNdV as the differentiation of dUdV with respect of N 
calculate d2UdNdV as the differentiation of dUdN with respect of V 
print out d2UdNDV= result of d2UdNdV 
print out d2UdVDN= result of d2UdVdN</t>
  </si>
  <si>
    <t>calculate the difference between d2UdNdV and d2UdVdN 
print out differnece= result of difference</t>
  </si>
  <si>
    <t xml:space="preserve"> Creates a variable for volume
 Creates a variable for temperature
 Creates a variable for R
 Creates a variable for number of mole
 Creates a variable for pressure
 Creates a variable for entropy</t>
  </si>
  <si>
    <t xml:space="preserve"> Energy as a function of other variables
prints the value of U</t>
  </si>
  <si>
    <t xml:space="preserve"> Derivative of U with respect to V
 Derivative of U with respect to N
Prints derivative with respect to V
Prints derivative with respect to N</t>
  </si>
  <si>
    <t xml:space="preserve"> Derivative of dU/DV with respect to N
 Derivative of dU/DN with respect to V
Prints second derivative with N
Prints second derivative with V</t>
  </si>
  <si>
    <t xml:space="preserve"> difference between second derivatives
prints difference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</si>
</sst>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theme="1"/>
      <name val="Arial"/>
      <family val="2"/>
    </font>
    <font>
      <b/>
      <sz val="10"/>
      <color theme="1"/>
      <name val="Arial"/>
      <family val="2"/>
    </font>
    <font>
      <sz val="12.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Border="1"/>
    <xf numFmtId="0" fontId="1" fillId="0" borderId="0" xfId="0" applyFont="1" applyBorder="1" applyAlignment="1">
      <alignment wrapText="1"/>
    </xf>
    <xf numFmtId="0" fontId="2" fillId="0" borderId="0" xfId="0" applyFont="1" applyBorder="1" applyAlignment="1">
      <alignment wrapText="1"/>
    </xf>
    <xf numFmtId="0" fontId="2" fillId="0" borderId="0" xfId="0" applyFont="1" applyFill="1" applyBorder="1" applyAlignment="1">
      <alignment wrapText="1"/>
    </xf>
    <xf numFmtId="0" fontId="3"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tabSelected="1" topLeftCell="G40" workbookViewId="0">
      <selection activeCell="I43" sqref="I43"/>
    </sheetView>
  </sheetViews>
  <sheetFormatPr defaultRowHeight="15" x14ac:dyDescent="0.25"/>
  <cols>
    <col min="1" max="1" width="9.140625" style="1"/>
    <col min="2" max="2" width="46" style="1" customWidth="1"/>
    <col min="3" max="3" width="6.28515625" style="1" bestFit="1" customWidth="1"/>
    <col min="4" max="4" width="46" style="1" customWidth="1"/>
    <col min="5" max="5" width="6.28515625" style="1" bestFit="1" customWidth="1"/>
    <col min="6" max="6" width="55.42578125" style="1" customWidth="1"/>
    <col min="7" max="7" width="6.28515625" style="1" bestFit="1" customWidth="1"/>
    <col min="8" max="8" width="64.85546875" style="1" customWidth="1"/>
    <col min="9" max="9" width="6.28515625" style="1" bestFit="1" customWidth="1"/>
    <col min="10" max="10" width="45.42578125" style="1" customWidth="1"/>
    <col min="11" max="11" width="6.28515625" style="1" bestFit="1" customWidth="1"/>
    <col min="12" max="12" width="29.42578125" style="1" customWidth="1"/>
    <col min="13" max="13" width="6.28515625" style="1" bestFit="1" customWidth="1"/>
    <col min="14" max="14" width="11.85546875" style="1" customWidth="1"/>
    <col min="15" max="16384" width="9.140625" style="1"/>
  </cols>
  <sheetData>
    <row r="1" spans="1:14" ht="77.25" x14ac:dyDescent="0.25">
      <c r="A1" s="2"/>
      <c r="B1" s="3" t="s">
        <v>2</v>
      </c>
      <c r="C1" s="3" t="s">
        <v>0</v>
      </c>
      <c r="D1" s="3" t="s">
        <v>46</v>
      </c>
      <c r="E1" s="3" t="s">
        <v>0</v>
      </c>
      <c r="F1" s="3" t="s">
        <v>49</v>
      </c>
      <c r="G1" s="3" t="s">
        <v>0</v>
      </c>
      <c r="H1" s="3" t="s">
        <v>52</v>
      </c>
      <c r="I1" s="3" t="s">
        <v>0</v>
      </c>
      <c r="J1" s="3" t="s">
        <v>54</v>
      </c>
      <c r="K1" s="3" t="s">
        <v>0</v>
      </c>
      <c r="L1" s="3" t="s">
        <v>56</v>
      </c>
      <c r="M1" s="3" t="s">
        <v>0</v>
      </c>
      <c r="N1" s="4" t="s">
        <v>1</v>
      </c>
    </row>
    <row r="2" spans="1:14" ht="90" x14ac:dyDescent="0.25">
      <c r="A2" s="5" t="s">
        <v>3</v>
      </c>
      <c r="B2" s="2"/>
      <c r="C2" s="2">
        <f>IF(ISBLANK(B2),0,LEN(TRIM(B2))-LEN(SUBSTITUTE(B2," ",""))+1)</f>
        <v>0</v>
      </c>
      <c r="D2" s="2" t="s">
        <v>575</v>
      </c>
      <c r="E2" s="2">
        <f>IF(ISBLANK(D2),0,LEN(TRIM(D2))-LEN(SUBSTITUTE(D2," ",""))+1)</f>
        <v>17</v>
      </c>
      <c r="F2" s="2" t="s">
        <v>576</v>
      </c>
      <c r="G2" s="2">
        <f>IF(ISBLANK(F2),0,LEN(TRIM(F2))-LEN(SUBSTITUTE(F2," ",""))+1)</f>
        <v>5</v>
      </c>
      <c r="H2" s="2" t="s">
        <v>577</v>
      </c>
      <c r="I2" s="2">
        <f t="shared" ref="I2:I44" si="0">IF(ISBLANK(H2),0,LEN(TRIM(H2))-LEN(SUBSTITUTE(H2," ",""))+1)</f>
        <v>26</v>
      </c>
      <c r="J2" s="2" t="s">
        <v>578</v>
      </c>
      <c r="K2" s="2">
        <f t="shared" ref="K2:M17" si="1">IF(ISBLANK(J2),0,LEN(TRIM(J2))-LEN(SUBSTITUTE(J2," ",""))+1)</f>
        <v>25</v>
      </c>
      <c r="L2" s="2" t="s">
        <v>579</v>
      </c>
      <c r="M2" s="2">
        <f t="shared" si="1"/>
        <v>10</v>
      </c>
      <c r="N2" s="1">
        <f>SUM(C2,E2,G2,I2,K2,M2)</f>
        <v>83</v>
      </c>
    </row>
    <row r="3" spans="1:14" ht="115.5" x14ac:dyDescent="0.25">
      <c r="A3" s="5" t="s">
        <v>4</v>
      </c>
      <c r="B3" s="2" t="s">
        <v>580</v>
      </c>
      <c r="C3" s="2">
        <f t="shared" ref="C3:C44" si="2">IF(ISBLANK(B3),0,LEN(TRIM(B3))-LEN(SUBSTITUTE(B3," ",""))+1)</f>
        <v>6</v>
      </c>
      <c r="D3" s="2" t="s">
        <v>581</v>
      </c>
      <c r="E3" s="2">
        <f t="shared" ref="E3:E44" si="3">IF(ISBLANK(D3),0,LEN(TRIM(D3))-LEN(SUBSTITUTE(D3," ",""))+1)</f>
        <v>32</v>
      </c>
      <c r="F3" s="2" t="s">
        <v>582</v>
      </c>
      <c r="G3" s="2">
        <f t="shared" ref="G3:G44" si="4">IF(ISBLANK(F3),0,LEN(TRIM(F3))-LEN(SUBSTITUTE(F3," ",""))+1)</f>
        <v>20</v>
      </c>
      <c r="H3" s="2" t="s">
        <v>583</v>
      </c>
      <c r="I3" s="2">
        <f t="shared" si="0"/>
        <v>45</v>
      </c>
      <c r="J3" s="2" t="s">
        <v>584</v>
      </c>
      <c r="K3" s="2">
        <f t="shared" si="1"/>
        <v>51</v>
      </c>
      <c r="L3" s="2" t="s">
        <v>585</v>
      </c>
      <c r="M3" s="2">
        <f t="shared" si="1"/>
        <v>24</v>
      </c>
      <c r="N3" s="1">
        <f t="shared" ref="N3:N44" si="5">SUM(C3,E3,G3,I3,K3,M3)</f>
        <v>178</v>
      </c>
    </row>
    <row r="4" spans="1:14" ht="77.25" x14ac:dyDescent="0.25">
      <c r="A4" s="5" t="s">
        <v>5</v>
      </c>
      <c r="B4" s="2"/>
      <c r="C4" s="2">
        <f t="shared" si="2"/>
        <v>0</v>
      </c>
      <c r="D4" s="2" t="s">
        <v>586</v>
      </c>
      <c r="E4" s="2">
        <f t="shared" si="3"/>
        <v>18</v>
      </c>
      <c r="F4" s="2" t="s">
        <v>587</v>
      </c>
      <c r="G4" s="2">
        <f t="shared" si="4"/>
        <v>13</v>
      </c>
      <c r="H4" s="2" t="s">
        <v>588</v>
      </c>
      <c r="I4" s="2">
        <f t="shared" si="0"/>
        <v>26</v>
      </c>
      <c r="J4" s="2" t="s">
        <v>589</v>
      </c>
      <c r="K4" s="2">
        <f t="shared" si="1"/>
        <v>35</v>
      </c>
      <c r="L4" s="2" t="s">
        <v>590</v>
      </c>
      <c r="M4" s="2">
        <f t="shared" si="1"/>
        <v>18</v>
      </c>
      <c r="N4" s="1">
        <f t="shared" si="5"/>
        <v>110</v>
      </c>
    </row>
    <row r="5" spans="1:14" ht="115.5" x14ac:dyDescent="0.25">
      <c r="A5" s="5" t="s">
        <v>6</v>
      </c>
      <c r="B5" s="2" t="s">
        <v>591</v>
      </c>
      <c r="C5" s="2">
        <f t="shared" si="2"/>
        <v>6</v>
      </c>
      <c r="D5" s="2" t="s">
        <v>592</v>
      </c>
      <c r="E5" s="2">
        <f t="shared" si="3"/>
        <v>24</v>
      </c>
      <c r="F5" s="2" t="s">
        <v>593</v>
      </c>
      <c r="G5" s="2">
        <f t="shared" si="4"/>
        <v>6</v>
      </c>
      <c r="H5" s="2" t="s">
        <v>594</v>
      </c>
      <c r="I5" s="2">
        <f t="shared" si="0"/>
        <v>38</v>
      </c>
      <c r="J5" s="2" t="s">
        <v>595</v>
      </c>
      <c r="K5" s="2">
        <f t="shared" si="1"/>
        <v>44</v>
      </c>
      <c r="L5" s="2" t="s">
        <v>596</v>
      </c>
      <c r="M5" s="2">
        <f t="shared" si="1"/>
        <v>26</v>
      </c>
      <c r="N5" s="1">
        <f t="shared" si="5"/>
        <v>144</v>
      </c>
    </row>
    <row r="6" spans="1:14" ht="77.25" x14ac:dyDescent="0.25">
      <c r="A6" s="5" t="s">
        <v>7</v>
      </c>
      <c r="B6" s="2"/>
      <c r="C6" s="2">
        <f t="shared" si="2"/>
        <v>0</v>
      </c>
      <c r="D6" s="2" t="s">
        <v>597</v>
      </c>
      <c r="E6" s="2">
        <f t="shared" si="3"/>
        <v>12</v>
      </c>
      <c r="F6" s="2" t="s">
        <v>598</v>
      </c>
      <c r="G6" s="2">
        <f t="shared" si="4"/>
        <v>28</v>
      </c>
      <c r="H6" s="2" t="s">
        <v>599</v>
      </c>
      <c r="I6" s="2">
        <f t="shared" si="0"/>
        <v>31</v>
      </c>
      <c r="J6" s="2" t="s">
        <v>600</v>
      </c>
      <c r="K6" s="2">
        <f t="shared" si="1"/>
        <v>39</v>
      </c>
      <c r="L6" s="2" t="s">
        <v>601</v>
      </c>
      <c r="M6" s="2">
        <f t="shared" si="1"/>
        <v>27</v>
      </c>
      <c r="N6" s="1">
        <f t="shared" si="5"/>
        <v>137</v>
      </c>
    </row>
    <row r="7" spans="1:14" ht="51.75" x14ac:dyDescent="0.25">
      <c r="A7" s="5" t="s">
        <v>8</v>
      </c>
      <c r="B7" s="2"/>
      <c r="C7" s="2">
        <f t="shared" si="2"/>
        <v>0</v>
      </c>
      <c r="D7" s="2" t="s">
        <v>602</v>
      </c>
      <c r="E7" s="2">
        <f t="shared" si="3"/>
        <v>14</v>
      </c>
      <c r="F7" s="2" t="s">
        <v>603</v>
      </c>
      <c r="G7" s="2">
        <f t="shared" si="4"/>
        <v>8</v>
      </c>
      <c r="H7" s="2" t="s">
        <v>604</v>
      </c>
      <c r="I7" s="2">
        <f t="shared" si="0"/>
        <v>15</v>
      </c>
      <c r="J7" s="2" t="s">
        <v>605</v>
      </c>
      <c r="K7" s="2">
        <f t="shared" si="1"/>
        <v>13</v>
      </c>
      <c r="L7" s="2" t="s">
        <v>606</v>
      </c>
      <c r="M7" s="2">
        <f t="shared" si="1"/>
        <v>9</v>
      </c>
      <c r="N7" s="1">
        <f t="shared" si="5"/>
        <v>59</v>
      </c>
    </row>
    <row r="8" spans="1:14" ht="77.25" x14ac:dyDescent="0.25">
      <c r="A8" s="5" t="s">
        <v>9</v>
      </c>
      <c r="B8" s="2"/>
      <c r="C8" s="2">
        <f t="shared" si="2"/>
        <v>0</v>
      </c>
      <c r="D8" s="2" t="s">
        <v>607</v>
      </c>
      <c r="E8" s="2">
        <f t="shared" si="3"/>
        <v>24</v>
      </c>
      <c r="F8" s="2" t="s">
        <v>608</v>
      </c>
      <c r="G8" s="2">
        <f t="shared" si="4"/>
        <v>7</v>
      </c>
      <c r="H8" s="2" t="s">
        <v>609</v>
      </c>
      <c r="I8" s="2">
        <f t="shared" si="0"/>
        <v>14</v>
      </c>
      <c r="J8" s="2" t="s">
        <v>610</v>
      </c>
      <c r="K8" s="2">
        <f t="shared" si="1"/>
        <v>14</v>
      </c>
      <c r="L8" s="2" t="s">
        <v>611</v>
      </c>
      <c r="M8" s="2">
        <f t="shared" si="1"/>
        <v>11</v>
      </c>
      <c r="N8" s="1">
        <f t="shared" si="5"/>
        <v>70</v>
      </c>
    </row>
    <row r="9" spans="1:14" ht="90" x14ac:dyDescent="0.25">
      <c r="A9" s="5" t="s">
        <v>10</v>
      </c>
      <c r="B9" s="2"/>
      <c r="C9" s="2">
        <f t="shared" si="2"/>
        <v>0</v>
      </c>
      <c r="D9" s="2" t="s">
        <v>612</v>
      </c>
      <c r="E9" s="2">
        <f t="shared" si="3"/>
        <v>25</v>
      </c>
      <c r="F9" s="2" t="s">
        <v>613</v>
      </c>
      <c r="G9" s="2">
        <f t="shared" si="4"/>
        <v>15</v>
      </c>
      <c r="H9" s="2" t="s">
        <v>614</v>
      </c>
      <c r="I9" s="2">
        <f t="shared" si="0"/>
        <v>33</v>
      </c>
      <c r="J9" s="2" t="s">
        <v>615</v>
      </c>
      <c r="K9" s="2">
        <f t="shared" si="1"/>
        <v>34</v>
      </c>
      <c r="L9" s="2" t="s">
        <v>616</v>
      </c>
      <c r="M9" s="2">
        <f t="shared" si="1"/>
        <v>25</v>
      </c>
      <c r="N9" s="1">
        <f t="shared" si="5"/>
        <v>132</v>
      </c>
    </row>
    <row r="10" spans="1:14" ht="90" x14ac:dyDescent="0.25">
      <c r="A10" s="5" t="s">
        <v>11</v>
      </c>
      <c r="B10" s="2"/>
      <c r="C10" s="2">
        <f t="shared" si="2"/>
        <v>0</v>
      </c>
      <c r="D10" s="2" t="s">
        <v>617</v>
      </c>
      <c r="E10" s="2">
        <f t="shared" si="3"/>
        <v>6</v>
      </c>
      <c r="F10" s="2" t="s">
        <v>618</v>
      </c>
      <c r="G10" s="2">
        <f t="shared" si="4"/>
        <v>3</v>
      </c>
      <c r="H10" s="2" t="s">
        <v>619</v>
      </c>
      <c r="I10" s="2">
        <f t="shared" si="0"/>
        <v>19</v>
      </c>
      <c r="J10" s="2" t="s">
        <v>620</v>
      </c>
      <c r="K10" s="2">
        <f t="shared" si="1"/>
        <v>20</v>
      </c>
      <c r="L10" s="2" t="s">
        <v>621</v>
      </c>
      <c r="M10" s="2">
        <f t="shared" si="1"/>
        <v>13</v>
      </c>
      <c r="N10" s="1">
        <f t="shared" si="5"/>
        <v>61</v>
      </c>
    </row>
    <row r="11" spans="1:14" ht="64.5" x14ac:dyDescent="0.25">
      <c r="A11" s="5" t="s">
        <v>12</v>
      </c>
      <c r="B11" s="2"/>
      <c r="C11" s="2">
        <f t="shared" si="2"/>
        <v>0</v>
      </c>
      <c r="D11" s="2" t="s">
        <v>622</v>
      </c>
      <c r="E11" s="2">
        <f t="shared" si="3"/>
        <v>2</v>
      </c>
      <c r="F11" s="2" t="s">
        <v>623</v>
      </c>
      <c r="G11" s="2">
        <f t="shared" si="4"/>
        <v>10</v>
      </c>
      <c r="H11" s="2" t="s">
        <v>624</v>
      </c>
      <c r="I11" s="2">
        <f t="shared" si="0"/>
        <v>15</v>
      </c>
      <c r="J11" s="2" t="s">
        <v>625</v>
      </c>
      <c r="K11" s="2">
        <f t="shared" si="1"/>
        <v>16</v>
      </c>
      <c r="L11" s="2" t="s">
        <v>626</v>
      </c>
      <c r="M11" s="2">
        <f t="shared" si="1"/>
        <v>21</v>
      </c>
      <c r="N11" s="1">
        <f t="shared" si="5"/>
        <v>64</v>
      </c>
    </row>
    <row r="12" spans="1:14" ht="77.25" x14ac:dyDescent="0.25">
      <c r="A12" s="5" t="s">
        <v>13</v>
      </c>
      <c r="B12" s="2"/>
      <c r="C12" s="2">
        <f t="shared" si="2"/>
        <v>0</v>
      </c>
      <c r="D12" s="2" t="s">
        <v>627</v>
      </c>
      <c r="E12" s="2">
        <f t="shared" si="3"/>
        <v>18</v>
      </c>
      <c r="F12" s="2" t="s">
        <v>628</v>
      </c>
      <c r="G12" s="2">
        <f t="shared" si="4"/>
        <v>8</v>
      </c>
      <c r="H12" s="2" t="s">
        <v>629</v>
      </c>
      <c r="I12" s="2">
        <f t="shared" si="0"/>
        <v>26</v>
      </c>
      <c r="J12" s="2" t="s">
        <v>630</v>
      </c>
      <c r="K12" s="2">
        <f t="shared" si="1"/>
        <v>14</v>
      </c>
      <c r="L12" s="2" t="s">
        <v>631</v>
      </c>
      <c r="M12" s="2">
        <f t="shared" si="1"/>
        <v>8</v>
      </c>
      <c r="N12" s="1">
        <f t="shared" si="5"/>
        <v>74</v>
      </c>
    </row>
    <row r="13" spans="1:14" ht="77.25" x14ac:dyDescent="0.25">
      <c r="A13" s="5" t="s">
        <v>14</v>
      </c>
      <c r="B13" s="2" t="s">
        <v>632</v>
      </c>
      <c r="C13" s="2">
        <f t="shared" si="2"/>
        <v>2</v>
      </c>
      <c r="D13" s="2" t="s">
        <v>633</v>
      </c>
      <c r="E13" s="2">
        <f t="shared" si="3"/>
        <v>6</v>
      </c>
      <c r="F13" s="2" t="s">
        <v>634</v>
      </c>
      <c r="G13" s="2">
        <f t="shared" si="4"/>
        <v>14</v>
      </c>
      <c r="H13" s="2" t="s">
        <v>635</v>
      </c>
      <c r="I13" s="2">
        <f t="shared" si="0"/>
        <v>22</v>
      </c>
      <c r="J13" s="2" t="s">
        <v>636</v>
      </c>
      <c r="K13" s="2">
        <f t="shared" si="1"/>
        <v>26</v>
      </c>
      <c r="L13" s="2" t="s">
        <v>637</v>
      </c>
      <c r="M13" s="2">
        <f t="shared" si="1"/>
        <v>12</v>
      </c>
      <c r="N13" s="1">
        <f t="shared" si="5"/>
        <v>82</v>
      </c>
    </row>
    <row r="14" spans="1:14" ht="128.25" x14ac:dyDescent="0.25">
      <c r="A14" s="5" t="s">
        <v>15</v>
      </c>
      <c r="B14" s="2" t="s">
        <v>638</v>
      </c>
      <c r="C14" s="2">
        <f t="shared" si="2"/>
        <v>15</v>
      </c>
      <c r="D14" s="2" t="s">
        <v>639</v>
      </c>
      <c r="E14" s="2">
        <f t="shared" si="3"/>
        <v>38</v>
      </c>
      <c r="F14" s="2" t="s">
        <v>640</v>
      </c>
      <c r="G14" s="2">
        <f t="shared" si="4"/>
        <v>27</v>
      </c>
      <c r="H14" s="2" t="s">
        <v>641</v>
      </c>
      <c r="I14" s="2">
        <f t="shared" si="0"/>
        <v>47</v>
      </c>
      <c r="J14" s="2" t="s">
        <v>642</v>
      </c>
      <c r="K14" s="2">
        <f t="shared" si="1"/>
        <v>33</v>
      </c>
      <c r="L14" s="2" t="s">
        <v>643</v>
      </c>
      <c r="M14" s="2">
        <f t="shared" si="1"/>
        <v>44</v>
      </c>
      <c r="N14" s="1">
        <f t="shared" si="5"/>
        <v>204</v>
      </c>
    </row>
    <row r="15" spans="1:14" ht="77.25" x14ac:dyDescent="0.25">
      <c r="A15" s="5" t="s">
        <v>16</v>
      </c>
      <c r="B15" s="2" t="s">
        <v>644</v>
      </c>
      <c r="C15" s="2">
        <f t="shared" si="2"/>
        <v>2</v>
      </c>
      <c r="D15" s="2" t="s">
        <v>645</v>
      </c>
      <c r="E15" s="2">
        <f t="shared" si="3"/>
        <v>19</v>
      </c>
      <c r="F15" s="2" t="s">
        <v>646</v>
      </c>
      <c r="G15" s="2">
        <f t="shared" si="4"/>
        <v>7</v>
      </c>
      <c r="H15" s="2" t="s">
        <v>647</v>
      </c>
      <c r="I15" s="2">
        <f t="shared" si="0"/>
        <v>14</v>
      </c>
      <c r="J15" s="2" t="s">
        <v>648</v>
      </c>
      <c r="K15" s="2">
        <f t="shared" si="1"/>
        <v>17</v>
      </c>
      <c r="L15" s="2" t="s">
        <v>649</v>
      </c>
      <c r="M15" s="2">
        <f t="shared" si="1"/>
        <v>10</v>
      </c>
      <c r="N15" s="1">
        <f t="shared" si="5"/>
        <v>69</v>
      </c>
    </row>
    <row r="16" spans="1:14" ht="51.75" x14ac:dyDescent="0.25">
      <c r="A16" s="5" t="s">
        <v>17</v>
      </c>
      <c r="B16" s="2"/>
      <c r="C16" s="2">
        <f t="shared" si="2"/>
        <v>0</v>
      </c>
      <c r="D16" s="2" t="s">
        <v>47</v>
      </c>
      <c r="E16" s="2">
        <f t="shared" si="3"/>
        <v>12</v>
      </c>
      <c r="F16" s="2" t="s">
        <v>50</v>
      </c>
      <c r="G16" s="2">
        <f t="shared" si="4"/>
        <v>21</v>
      </c>
      <c r="H16" s="2" t="s">
        <v>650</v>
      </c>
      <c r="I16" s="2">
        <f t="shared" si="0"/>
        <v>11</v>
      </c>
      <c r="J16" s="2" t="s">
        <v>651</v>
      </c>
      <c r="K16" s="2">
        <f t="shared" si="1"/>
        <v>18</v>
      </c>
      <c r="L16" s="2" t="s">
        <v>57</v>
      </c>
      <c r="M16" s="2">
        <f t="shared" si="1"/>
        <v>17</v>
      </c>
      <c r="N16" s="1">
        <f t="shared" si="5"/>
        <v>79</v>
      </c>
    </row>
    <row r="17" spans="1:14" ht="115.5" x14ac:dyDescent="0.25">
      <c r="A17" s="5" t="s">
        <v>18</v>
      </c>
      <c r="B17" s="2"/>
      <c r="C17" s="2">
        <f t="shared" si="2"/>
        <v>0</v>
      </c>
      <c r="D17" s="2" t="s">
        <v>652</v>
      </c>
      <c r="E17" s="2">
        <f t="shared" si="3"/>
        <v>27</v>
      </c>
      <c r="F17" s="2" t="s">
        <v>653</v>
      </c>
      <c r="G17" s="2">
        <f t="shared" si="4"/>
        <v>11</v>
      </c>
      <c r="H17" s="2" t="s">
        <v>654</v>
      </c>
      <c r="I17" s="2">
        <f t="shared" si="0"/>
        <v>58</v>
      </c>
      <c r="J17" s="2" t="s">
        <v>655</v>
      </c>
      <c r="K17" s="2">
        <f t="shared" si="1"/>
        <v>59</v>
      </c>
      <c r="L17" s="2" t="s">
        <v>656</v>
      </c>
      <c r="M17" s="2">
        <f t="shared" si="1"/>
        <v>24</v>
      </c>
      <c r="N17" s="1">
        <f t="shared" si="5"/>
        <v>179</v>
      </c>
    </row>
    <row r="18" spans="1:14" ht="77.25" x14ac:dyDescent="0.25">
      <c r="A18" s="5" t="s">
        <v>19</v>
      </c>
      <c r="B18" s="2"/>
      <c r="C18" s="2">
        <f t="shared" si="2"/>
        <v>0</v>
      </c>
      <c r="D18" s="2" t="s">
        <v>657</v>
      </c>
      <c r="E18" s="2">
        <f t="shared" si="3"/>
        <v>35</v>
      </c>
      <c r="F18" s="2" t="s">
        <v>658</v>
      </c>
      <c r="G18" s="2">
        <f t="shared" si="4"/>
        <v>19</v>
      </c>
      <c r="H18" s="2" t="s">
        <v>659</v>
      </c>
      <c r="I18" s="2">
        <f t="shared" si="0"/>
        <v>20</v>
      </c>
      <c r="J18" s="2" t="s">
        <v>660</v>
      </c>
      <c r="K18" s="2">
        <f t="shared" ref="K18:K44" si="6">IF(ISBLANK(J18),0,LEN(TRIM(J18))-LEN(SUBSTITUTE(J18," ",""))+1)</f>
        <v>22</v>
      </c>
      <c r="L18" s="2" t="s">
        <v>661</v>
      </c>
      <c r="M18" s="2">
        <f t="shared" ref="M18:M44" si="7">IF(ISBLANK(L18),0,LEN(TRIM(L18))-LEN(SUBSTITUTE(L18," ",""))+1)</f>
        <v>19</v>
      </c>
      <c r="N18" s="1">
        <f t="shared" si="5"/>
        <v>115</v>
      </c>
    </row>
    <row r="19" spans="1:14" ht="90" x14ac:dyDescent="0.25">
      <c r="A19" s="5" t="s">
        <v>20</v>
      </c>
      <c r="B19" s="2" t="s">
        <v>662</v>
      </c>
      <c r="C19" s="2">
        <f t="shared" si="2"/>
        <v>4</v>
      </c>
      <c r="D19" s="2" t="s">
        <v>663</v>
      </c>
      <c r="E19" s="2">
        <f t="shared" si="3"/>
        <v>19</v>
      </c>
      <c r="F19" s="2" t="s">
        <v>664</v>
      </c>
      <c r="G19" s="2">
        <f t="shared" si="4"/>
        <v>8</v>
      </c>
      <c r="H19" s="2" t="s">
        <v>665</v>
      </c>
      <c r="I19" s="2">
        <f t="shared" si="0"/>
        <v>17</v>
      </c>
      <c r="J19" s="2" t="s">
        <v>666</v>
      </c>
      <c r="K19" s="2">
        <f t="shared" si="6"/>
        <v>22</v>
      </c>
      <c r="L19" s="2" t="s">
        <v>667</v>
      </c>
      <c r="M19" s="2">
        <f t="shared" si="7"/>
        <v>23</v>
      </c>
      <c r="N19" s="1">
        <f t="shared" si="5"/>
        <v>93</v>
      </c>
    </row>
    <row r="20" spans="1:14" ht="115.5" x14ac:dyDescent="0.25">
      <c r="A20" s="5" t="s">
        <v>21</v>
      </c>
      <c r="B20" s="2" t="s">
        <v>668</v>
      </c>
      <c r="C20" s="2">
        <f t="shared" si="2"/>
        <v>2</v>
      </c>
      <c r="D20" s="2" t="s">
        <v>669</v>
      </c>
      <c r="E20" s="2">
        <f t="shared" si="3"/>
        <v>15</v>
      </c>
      <c r="F20" s="2" t="s">
        <v>670</v>
      </c>
      <c r="G20" s="2">
        <f t="shared" si="4"/>
        <v>14</v>
      </c>
      <c r="H20" s="2" t="s">
        <v>671</v>
      </c>
      <c r="I20" s="2">
        <f t="shared" si="0"/>
        <v>41</v>
      </c>
      <c r="J20" s="2" t="s">
        <v>672</v>
      </c>
      <c r="K20" s="2">
        <f t="shared" si="6"/>
        <v>30</v>
      </c>
      <c r="L20" s="2" t="s">
        <v>673</v>
      </c>
      <c r="M20" s="2">
        <f t="shared" si="7"/>
        <v>24</v>
      </c>
      <c r="N20" s="1">
        <f t="shared" si="5"/>
        <v>126</v>
      </c>
    </row>
    <row r="21" spans="1:14" ht="90" x14ac:dyDescent="0.25">
      <c r="A21" s="5" t="s">
        <v>22</v>
      </c>
      <c r="B21" s="2" t="s">
        <v>674</v>
      </c>
      <c r="C21" s="2">
        <f t="shared" si="2"/>
        <v>7</v>
      </c>
      <c r="D21" s="2" t="s">
        <v>675</v>
      </c>
      <c r="E21" s="2">
        <f t="shared" si="3"/>
        <v>34</v>
      </c>
      <c r="F21" s="2" t="s">
        <v>676</v>
      </c>
      <c r="G21" s="2">
        <f t="shared" si="4"/>
        <v>12</v>
      </c>
      <c r="H21" s="2" t="s">
        <v>677</v>
      </c>
      <c r="I21" s="2">
        <f t="shared" si="0"/>
        <v>21</v>
      </c>
      <c r="J21" s="2" t="s">
        <v>678</v>
      </c>
      <c r="K21" s="2">
        <f t="shared" si="6"/>
        <v>24</v>
      </c>
      <c r="L21" s="2" t="s">
        <v>679</v>
      </c>
      <c r="M21" s="2">
        <f t="shared" si="7"/>
        <v>18</v>
      </c>
      <c r="N21" s="1">
        <f t="shared" si="5"/>
        <v>116</v>
      </c>
    </row>
    <row r="22" spans="1:14" ht="115.5" x14ac:dyDescent="0.25">
      <c r="A22" s="5" t="s">
        <v>23</v>
      </c>
      <c r="B22" s="2"/>
      <c r="C22" s="2">
        <f t="shared" si="2"/>
        <v>0</v>
      </c>
      <c r="D22" s="2" t="s">
        <v>680</v>
      </c>
      <c r="E22" s="2">
        <f t="shared" si="3"/>
        <v>13</v>
      </c>
      <c r="F22" s="2" t="s">
        <v>681</v>
      </c>
      <c r="G22" s="2">
        <f t="shared" si="4"/>
        <v>12</v>
      </c>
      <c r="H22" s="2" t="s">
        <v>682</v>
      </c>
      <c r="I22" s="2">
        <f t="shared" si="0"/>
        <v>41</v>
      </c>
      <c r="J22" s="2" t="s">
        <v>683</v>
      </c>
      <c r="K22" s="2">
        <f t="shared" si="6"/>
        <v>26</v>
      </c>
      <c r="L22" s="2" t="s">
        <v>684</v>
      </c>
      <c r="M22" s="2">
        <f t="shared" si="7"/>
        <v>32</v>
      </c>
      <c r="N22" s="1">
        <f t="shared" si="5"/>
        <v>124</v>
      </c>
    </row>
    <row r="23" spans="1:14" ht="90" x14ac:dyDescent="0.25">
      <c r="A23" s="5" t="s">
        <v>24</v>
      </c>
      <c r="B23" s="2"/>
      <c r="C23" s="2">
        <f t="shared" si="2"/>
        <v>0</v>
      </c>
      <c r="D23" s="2" t="s">
        <v>685</v>
      </c>
      <c r="E23" s="2">
        <f t="shared" si="3"/>
        <v>8</v>
      </c>
      <c r="F23" s="2" t="s">
        <v>686</v>
      </c>
      <c r="G23" s="2">
        <f t="shared" si="4"/>
        <v>28</v>
      </c>
      <c r="H23" s="2" t="s">
        <v>687</v>
      </c>
      <c r="I23" s="2">
        <f t="shared" si="0"/>
        <v>32</v>
      </c>
      <c r="J23" s="2" t="s">
        <v>688</v>
      </c>
      <c r="K23" s="2">
        <f t="shared" si="6"/>
        <v>32</v>
      </c>
      <c r="L23" s="2" t="s">
        <v>689</v>
      </c>
      <c r="M23" s="2">
        <f t="shared" si="7"/>
        <v>15</v>
      </c>
      <c r="N23" s="1">
        <f t="shared" si="5"/>
        <v>115</v>
      </c>
    </row>
    <row r="24" spans="1:14" ht="115.5" x14ac:dyDescent="0.25">
      <c r="A24" s="5" t="s">
        <v>25</v>
      </c>
      <c r="B24" s="2"/>
      <c r="C24" s="2">
        <f t="shared" si="2"/>
        <v>0</v>
      </c>
      <c r="D24" s="2" t="s">
        <v>690</v>
      </c>
      <c r="E24" s="2">
        <f t="shared" si="3"/>
        <v>27</v>
      </c>
      <c r="F24" s="2" t="s">
        <v>691</v>
      </c>
      <c r="G24" s="2">
        <f t="shared" si="4"/>
        <v>20</v>
      </c>
      <c r="H24" s="2" t="s">
        <v>692</v>
      </c>
      <c r="I24" s="2">
        <f t="shared" si="0"/>
        <v>30</v>
      </c>
      <c r="J24" s="2" t="s">
        <v>693</v>
      </c>
      <c r="K24" s="2">
        <f t="shared" si="6"/>
        <v>25</v>
      </c>
      <c r="L24" s="2" t="s">
        <v>694</v>
      </c>
      <c r="M24" s="2">
        <f t="shared" si="7"/>
        <v>29</v>
      </c>
      <c r="N24" s="1">
        <f t="shared" si="5"/>
        <v>131</v>
      </c>
    </row>
    <row r="25" spans="1:14" ht="77.25" x14ac:dyDescent="0.25">
      <c r="A25" s="5" t="s">
        <v>26</v>
      </c>
      <c r="B25" s="2"/>
      <c r="C25" s="2">
        <f t="shared" si="2"/>
        <v>0</v>
      </c>
      <c r="D25" s="2" t="s">
        <v>695</v>
      </c>
      <c r="E25" s="2">
        <f t="shared" si="3"/>
        <v>18</v>
      </c>
      <c r="F25" s="2" t="s">
        <v>696</v>
      </c>
      <c r="G25" s="2">
        <f t="shared" si="4"/>
        <v>10</v>
      </c>
      <c r="H25" s="2" t="s">
        <v>697</v>
      </c>
      <c r="I25" s="2">
        <f t="shared" si="0"/>
        <v>24</v>
      </c>
      <c r="J25" s="2" t="s">
        <v>698</v>
      </c>
      <c r="K25" s="2">
        <f t="shared" si="6"/>
        <v>18</v>
      </c>
      <c r="L25" s="2" t="s">
        <v>699</v>
      </c>
      <c r="M25" s="2">
        <f t="shared" si="7"/>
        <v>7</v>
      </c>
      <c r="N25" s="1">
        <f t="shared" si="5"/>
        <v>77</v>
      </c>
    </row>
    <row r="26" spans="1:14" ht="64.5" x14ac:dyDescent="0.25">
      <c r="A26" s="5" t="s">
        <v>27</v>
      </c>
      <c r="B26" s="2" t="s">
        <v>700</v>
      </c>
      <c r="C26" s="2">
        <f t="shared" si="2"/>
        <v>7</v>
      </c>
      <c r="D26" s="2" t="s">
        <v>701</v>
      </c>
      <c r="E26" s="2">
        <f t="shared" si="3"/>
        <v>10</v>
      </c>
      <c r="F26" s="2" t="s">
        <v>702</v>
      </c>
      <c r="G26" s="2">
        <f t="shared" si="4"/>
        <v>7</v>
      </c>
      <c r="H26" s="2" t="s">
        <v>703</v>
      </c>
      <c r="I26" s="2">
        <f t="shared" si="0"/>
        <v>11</v>
      </c>
      <c r="J26" s="2" t="s">
        <v>704</v>
      </c>
      <c r="K26" s="2">
        <f t="shared" si="6"/>
        <v>16</v>
      </c>
      <c r="L26" s="2" t="s">
        <v>705</v>
      </c>
      <c r="M26" s="2">
        <f t="shared" si="7"/>
        <v>10</v>
      </c>
      <c r="N26" s="1">
        <f t="shared" si="5"/>
        <v>61</v>
      </c>
    </row>
    <row r="27" spans="1:14" ht="26.25" x14ac:dyDescent="0.25">
      <c r="A27" s="5" t="s">
        <v>28</v>
      </c>
      <c r="B27" s="2"/>
      <c r="C27" s="2">
        <f t="shared" si="2"/>
        <v>0</v>
      </c>
      <c r="D27" s="2" t="s">
        <v>48</v>
      </c>
      <c r="E27" s="2">
        <f t="shared" si="3"/>
        <v>2</v>
      </c>
      <c r="F27" s="2" t="s">
        <v>51</v>
      </c>
      <c r="G27" s="2">
        <f t="shared" si="4"/>
        <v>3</v>
      </c>
      <c r="H27" s="2" t="s">
        <v>53</v>
      </c>
      <c r="I27" s="2">
        <f t="shared" si="0"/>
        <v>3</v>
      </c>
      <c r="J27" s="2" t="s">
        <v>55</v>
      </c>
      <c r="K27" s="2">
        <f t="shared" si="6"/>
        <v>6</v>
      </c>
      <c r="L27" s="2" t="s">
        <v>58</v>
      </c>
      <c r="M27" s="2">
        <f t="shared" si="7"/>
        <v>9</v>
      </c>
      <c r="N27" s="1">
        <f t="shared" si="5"/>
        <v>23</v>
      </c>
    </row>
    <row r="28" spans="1:14" ht="77.25" x14ac:dyDescent="0.25">
      <c r="A28" s="5" t="s">
        <v>29</v>
      </c>
      <c r="B28" s="2" t="s">
        <v>706</v>
      </c>
      <c r="C28" s="2">
        <f>IF(ISBLANK(B28),0,LEN(TRIM(B28))-LEN(SUBSTITUTE(B28," ",""))+1)</f>
        <v>19</v>
      </c>
      <c r="D28" s="2" t="s">
        <v>707</v>
      </c>
      <c r="E28" s="2">
        <f t="shared" si="3"/>
        <v>8</v>
      </c>
      <c r="F28" s="2" t="s">
        <v>708</v>
      </c>
      <c r="G28" s="2">
        <f>IF(ISBLANK(F28),0,LEN(TRIM(F28))-LEN(SUBSTITUTE(F28," ",""))+1)</f>
        <v>20</v>
      </c>
      <c r="H28" s="2" t="s">
        <v>709</v>
      </c>
      <c r="I28" s="2">
        <f t="shared" si="0"/>
        <v>30</v>
      </c>
      <c r="J28" s="2" t="s">
        <v>710</v>
      </c>
      <c r="K28" s="2">
        <f t="shared" si="6"/>
        <v>30</v>
      </c>
      <c r="L28" s="2" t="s">
        <v>711</v>
      </c>
      <c r="M28" s="2">
        <f t="shared" si="7"/>
        <v>11</v>
      </c>
      <c r="N28" s="1">
        <f>SUM(C28,E28,G28,I28,K28,M28)</f>
        <v>118</v>
      </c>
    </row>
    <row r="29" spans="1:14" ht="141" x14ac:dyDescent="0.25">
      <c r="A29" s="5" t="s">
        <v>30</v>
      </c>
      <c r="B29" s="2"/>
      <c r="C29" s="2">
        <f t="shared" si="2"/>
        <v>0</v>
      </c>
      <c r="D29" s="2" t="s">
        <v>712</v>
      </c>
      <c r="E29" s="2">
        <f t="shared" si="3"/>
        <v>21</v>
      </c>
      <c r="F29" s="2" t="s">
        <v>713</v>
      </c>
      <c r="G29" s="2">
        <f t="shared" si="4"/>
        <v>12</v>
      </c>
      <c r="H29" s="2" t="s">
        <v>714</v>
      </c>
      <c r="I29" s="2">
        <f t="shared" si="0"/>
        <v>38</v>
      </c>
      <c r="J29" s="2" t="s">
        <v>715</v>
      </c>
      <c r="K29" s="2">
        <f t="shared" si="6"/>
        <v>49</v>
      </c>
      <c r="L29" s="2" t="s">
        <v>716</v>
      </c>
      <c r="M29" s="2">
        <f t="shared" si="7"/>
        <v>14</v>
      </c>
      <c r="N29" s="1">
        <f t="shared" si="5"/>
        <v>134</v>
      </c>
    </row>
    <row r="30" spans="1:14" ht="77.25" x14ac:dyDescent="0.25">
      <c r="A30" s="5" t="s">
        <v>31</v>
      </c>
      <c r="B30" s="2" t="s">
        <v>717</v>
      </c>
      <c r="C30" s="2">
        <f t="shared" si="2"/>
        <v>3</v>
      </c>
      <c r="D30" s="2" t="s">
        <v>718</v>
      </c>
      <c r="E30" s="2">
        <f t="shared" si="3"/>
        <v>20</v>
      </c>
      <c r="F30" s="2" t="s">
        <v>719</v>
      </c>
      <c r="G30" s="2">
        <f t="shared" si="4"/>
        <v>7</v>
      </c>
      <c r="H30" s="2" t="s">
        <v>720</v>
      </c>
      <c r="I30" s="2">
        <f t="shared" si="0"/>
        <v>21</v>
      </c>
      <c r="J30" s="2" t="s">
        <v>721</v>
      </c>
      <c r="K30" s="2">
        <f t="shared" si="6"/>
        <v>21</v>
      </c>
      <c r="L30" s="2" t="s">
        <v>722</v>
      </c>
      <c r="M30" s="2">
        <f t="shared" si="7"/>
        <v>6</v>
      </c>
      <c r="N30" s="1">
        <f t="shared" si="5"/>
        <v>78</v>
      </c>
    </row>
    <row r="31" spans="1:14" ht="90" x14ac:dyDescent="0.25">
      <c r="A31" s="5" t="s">
        <v>32</v>
      </c>
      <c r="B31" s="2" t="s">
        <v>723</v>
      </c>
      <c r="C31" s="2">
        <f t="shared" si="2"/>
        <v>5</v>
      </c>
      <c r="D31" s="2" t="s">
        <v>724</v>
      </c>
      <c r="E31" s="2">
        <f t="shared" si="3"/>
        <v>14</v>
      </c>
      <c r="F31" s="2" t="s">
        <v>725</v>
      </c>
      <c r="G31" s="2">
        <f t="shared" si="4"/>
        <v>7</v>
      </c>
      <c r="H31" s="2" t="s">
        <v>726</v>
      </c>
      <c r="I31" s="2">
        <f t="shared" si="0"/>
        <v>32</v>
      </c>
      <c r="J31" s="2" t="s">
        <v>727</v>
      </c>
      <c r="K31" s="2">
        <f t="shared" si="6"/>
        <v>36</v>
      </c>
      <c r="L31" s="2" t="s">
        <v>728</v>
      </c>
      <c r="M31" s="2">
        <f t="shared" si="7"/>
        <v>14</v>
      </c>
      <c r="N31" s="1">
        <f t="shared" si="5"/>
        <v>108</v>
      </c>
    </row>
    <row r="32" spans="1:14" ht="141" x14ac:dyDescent="0.25">
      <c r="A32" s="5" t="s">
        <v>33</v>
      </c>
      <c r="B32" s="2"/>
      <c r="C32" s="2">
        <f t="shared" si="2"/>
        <v>0</v>
      </c>
      <c r="D32" s="2" t="s">
        <v>729</v>
      </c>
      <c r="E32" s="2">
        <f t="shared" si="3"/>
        <v>2</v>
      </c>
      <c r="F32" s="2" t="s">
        <v>730</v>
      </c>
      <c r="G32" s="2">
        <f t="shared" si="4"/>
        <v>5</v>
      </c>
      <c r="H32" s="2" t="s">
        <v>731</v>
      </c>
      <c r="I32" s="2">
        <f t="shared" si="0"/>
        <v>34</v>
      </c>
      <c r="J32" s="2" t="s">
        <v>732</v>
      </c>
      <c r="K32" s="2">
        <f t="shared" si="6"/>
        <v>46</v>
      </c>
      <c r="L32" s="2" t="s">
        <v>733</v>
      </c>
      <c r="M32" s="2">
        <f t="shared" si="7"/>
        <v>24</v>
      </c>
      <c r="N32" s="1">
        <f t="shared" si="5"/>
        <v>111</v>
      </c>
    </row>
    <row r="33" spans="1:14" ht="77.25" x14ac:dyDescent="0.25">
      <c r="A33" s="5" t="s">
        <v>34</v>
      </c>
      <c r="B33" s="2" t="s">
        <v>734</v>
      </c>
      <c r="C33" s="2">
        <f t="shared" si="2"/>
        <v>5</v>
      </c>
      <c r="D33" s="2" t="s">
        <v>735</v>
      </c>
      <c r="E33" s="2">
        <f t="shared" si="3"/>
        <v>13</v>
      </c>
      <c r="F33" s="2" t="s">
        <v>736</v>
      </c>
      <c r="G33" s="2">
        <f t="shared" si="4"/>
        <v>8</v>
      </c>
      <c r="H33" s="2" t="s">
        <v>737</v>
      </c>
      <c r="I33" s="2">
        <f t="shared" si="0"/>
        <v>22</v>
      </c>
      <c r="J33" s="2" t="s">
        <v>738</v>
      </c>
      <c r="K33" s="2">
        <f t="shared" si="6"/>
        <v>22</v>
      </c>
      <c r="L33" s="2" t="s">
        <v>739</v>
      </c>
      <c r="M33" s="2">
        <f t="shared" si="7"/>
        <v>11</v>
      </c>
      <c r="N33" s="1">
        <f t="shared" si="5"/>
        <v>81</v>
      </c>
    </row>
    <row r="34" spans="1:14" ht="77.25" x14ac:dyDescent="0.25">
      <c r="A34" s="5" t="s">
        <v>35</v>
      </c>
      <c r="B34" s="2" t="s">
        <v>740</v>
      </c>
      <c r="C34" s="2">
        <f t="shared" si="2"/>
        <v>3</v>
      </c>
      <c r="D34" s="2" t="s">
        <v>741</v>
      </c>
      <c r="E34" s="2">
        <f t="shared" si="3"/>
        <v>19</v>
      </c>
      <c r="F34" s="2" t="s">
        <v>742</v>
      </c>
      <c r="G34" s="2">
        <f t="shared" si="4"/>
        <v>11</v>
      </c>
      <c r="H34" s="2" t="s">
        <v>743</v>
      </c>
      <c r="I34" s="2">
        <f t="shared" si="0"/>
        <v>23</v>
      </c>
      <c r="J34" s="2" t="s">
        <v>744</v>
      </c>
      <c r="K34" s="2">
        <f t="shared" si="6"/>
        <v>23</v>
      </c>
      <c r="L34" s="2" t="s">
        <v>745</v>
      </c>
      <c r="M34" s="2">
        <f t="shared" si="7"/>
        <v>23</v>
      </c>
      <c r="N34" s="1">
        <f t="shared" si="5"/>
        <v>102</v>
      </c>
    </row>
    <row r="35" spans="1:14" ht="153.75" x14ac:dyDescent="0.25">
      <c r="A35" s="5" t="s">
        <v>36</v>
      </c>
      <c r="B35" s="2" t="s">
        <v>746</v>
      </c>
      <c r="C35" s="2">
        <f t="shared" si="2"/>
        <v>7</v>
      </c>
      <c r="D35" s="2" t="s">
        <v>747</v>
      </c>
      <c r="E35" s="2">
        <f t="shared" si="3"/>
        <v>39</v>
      </c>
      <c r="F35" s="2" t="s">
        <v>748</v>
      </c>
      <c r="G35" s="2">
        <f t="shared" si="4"/>
        <v>25</v>
      </c>
      <c r="H35" s="2" t="s">
        <v>749</v>
      </c>
      <c r="I35" s="2">
        <f t="shared" si="0"/>
        <v>55</v>
      </c>
      <c r="J35" s="2" t="s">
        <v>750</v>
      </c>
      <c r="K35" s="2">
        <f t="shared" si="6"/>
        <v>64</v>
      </c>
      <c r="L35" s="2" t="s">
        <v>751</v>
      </c>
      <c r="M35" s="2">
        <f t="shared" si="7"/>
        <v>47</v>
      </c>
      <c r="N35" s="1">
        <f t="shared" si="5"/>
        <v>237</v>
      </c>
    </row>
    <row r="36" spans="1:14" ht="115.5" x14ac:dyDescent="0.25">
      <c r="A36" s="5" t="s">
        <v>37</v>
      </c>
      <c r="B36" s="2" t="s">
        <v>752</v>
      </c>
      <c r="C36" s="2">
        <f t="shared" si="2"/>
        <v>8</v>
      </c>
      <c r="D36" s="2" t="s">
        <v>753</v>
      </c>
      <c r="E36" s="2">
        <f t="shared" si="3"/>
        <v>29</v>
      </c>
      <c r="F36" s="2" t="s">
        <v>754</v>
      </c>
      <c r="G36" s="2">
        <f t="shared" si="4"/>
        <v>19</v>
      </c>
      <c r="H36" s="2" t="s">
        <v>755</v>
      </c>
      <c r="I36" s="2">
        <f t="shared" si="0"/>
        <v>46</v>
      </c>
      <c r="J36" s="2" t="s">
        <v>756</v>
      </c>
      <c r="K36" s="2">
        <f t="shared" si="6"/>
        <v>52</v>
      </c>
      <c r="L36" s="2" t="s">
        <v>757</v>
      </c>
      <c r="M36" s="2">
        <f t="shared" si="7"/>
        <v>23</v>
      </c>
      <c r="N36" s="1">
        <f t="shared" si="5"/>
        <v>177</v>
      </c>
    </row>
    <row r="37" spans="1:14" ht="77.25" x14ac:dyDescent="0.25">
      <c r="A37" s="5" t="s">
        <v>38</v>
      </c>
      <c r="B37" s="2"/>
      <c r="C37" s="2">
        <f t="shared" si="2"/>
        <v>0</v>
      </c>
      <c r="D37" s="2" t="s">
        <v>758</v>
      </c>
      <c r="E37" s="2">
        <f t="shared" si="3"/>
        <v>30</v>
      </c>
      <c r="F37" s="2"/>
      <c r="G37" s="2">
        <f t="shared" si="4"/>
        <v>0</v>
      </c>
      <c r="H37" s="2" t="s">
        <v>759</v>
      </c>
      <c r="I37" s="2">
        <f t="shared" si="0"/>
        <v>24</v>
      </c>
      <c r="J37" s="2" t="s">
        <v>760</v>
      </c>
      <c r="K37" s="2">
        <f t="shared" si="6"/>
        <v>36</v>
      </c>
      <c r="L37" s="2" t="s">
        <v>761</v>
      </c>
      <c r="M37" s="2">
        <f t="shared" si="7"/>
        <v>20</v>
      </c>
      <c r="N37" s="1">
        <f t="shared" si="5"/>
        <v>110</v>
      </c>
    </row>
    <row r="38" spans="1:14" ht="115.5" x14ac:dyDescent="0.25">
      <c r="A38" s="5" t="s">
        <v>39</v>
      </c>
      <c r="B38" s="2" t="s">
        <v>762</v>
      </c>
      <c r="C38" s="2">
        <f t="shared" si="2"/>
        <v>9</v>
      </c>
      <c r="D38" s="2" t="s">
        <v>763</v>
      </c>
      <c r="E38" s="2">
        <f t="shared" si="3"/>
        <v>38</v>
      </c>
      <c r="F38" s="2" t="s">
        <v>764</v>
      </c>
      <c r="G38" s="2">
        <f t="shared" si="4"/>
        <v>45</v>
      </c>
      <c r="H38" s="2" t="s">
        <v>765</v>
      </c>
      <c r="I38" s="2">
        <f t="shared" si="0"/>
        <v>41</v>
      </c>
      <c r="J38" s="2" t="s">
        <v>766</v>
      </c>
      <c r="K38" s="2">
        <f t="shared" si="6"/>
        <v>54</v>
      </c>
      <c r="L38" s="2" t="s">
        <v>767</v>
      </c>
      <c r="M38" s="2">
        <f t="shared" si="7"/>
        <v>28</v>
      </c>
      <c r="N38" s="1">
        <f t="shared" si="5"/>
        <v>215</v>
      </c>
    </row>
    <row r="39" spans="1:14" ht="115.5" x14ac:dyDescent="0.25">
      <c r="A39" s="5" t="s">
        <v>40</v>
      </c>
      <c r="B39" s="2"/>
      <c r="C39" s="2">
        <f t="shared" si="2"/>
        <v>0</v>
      </c>
      <c r="D39" s="2" t="s">
        <v>768</v>
      </c>
      <c r="E39" s="2">
        <f t="shared" si="3"/>
        <v>28</v>
      </c>
      <c r="F39" s="2" t="s">
        <v>769</v>
      </c>
      <c r="G39" s="2">
        <f t="shared" si="4"/>
        <v>11</v>
      </c>
      <c r="H39" s="2" t="s">
        <v>770</v>
      </c>
      <c r="I39" s="2">
        <f t="shared" si="0"/>
        <v>25</v>
      </c>
      <c r="J39" s="2" t="s">
        <v>771</v>
      </c>
      <c r="K39" s="2">
        <f t="shared" si="6"/>
        <v>25</v>
      </c>
      <c r="L39" s="2" t="s">
        <v>772</v>
      </c>
      <c r="M39" s="2">
        <f t="shared" si="7"/>
        <v>33</v>
      </c>
      <c r="N39" s="1">
        <f t="shared" si="5"/>
        <v>122</v>
      </c>
    </row>
    <row r="40" spans="1:14" ht="153.75" x14ac:dyDescent="0.25">
      <c r="A40" s="5" t="s">
        <v>41</v>
      </c>
      <c r="B40" s="2" t="s">
        <v>773</v>
      </c>
      <c r="C40" s="2">
        <f t="shared" si="2"/>
        <v>19</v>
      </c>
      <c r="D40" s="2" t="s">
        <v>774</v>
      </c>
      <c r="E40" s="2">
        <f t="shared" si="3"/>
        <v>22</v>
      </c>
      <c r="F40" s="2" t="s">
        <v>775</v>
      </c>
      <c r="G40" s="2">
        <f t="shared" si="4"/>
        <v>32</v>
      </c>
      <c r="H40" s="2" t="s">
        <v>776</v>
      </c>
      <c r="I40" s="2">
        <f t="shared" si="0"/>
        <v>35</v>
      </c>
      <c r="J40" s="2" t="s">
        <v>777</v>
      </c>
      <c r="K40" s="2">
        <f t="shared" si="6"/>
        <v>31</v>
      </c>
      <c r="L40" s="2" t="s">
        <v>778</v>
      </c>
      <c r="M40" s="2">
        <f t="shared" si="7"/>
        <v>49</v>
      </c>
      <c r="N40" s="1">
        <f t="shared" si="5"/>
        <v>188</v>
      </c>
    </row>
    <row r="41" spans="1:14" ht="115.5" x14ac:dyDescent="0.25">
      <c r="A41" s="5" t="s">
        <v>42</v>
      </c>
      <c r="B41" s="2"/>
      <c r="C41" s="2">
        <f t="shared" si="2"/>
        <v>0</v>
      </c>
      <c r="D41" s="2" t="s">
        <v>779</v>
      </c>
      <c r="E41" s="2">
        <f t="shared" si="3"/>
        <v>47</v>
      </c>
      <c r="F41" s="2" t="s">
        <v>780</v>
      </c>
      <c r="G41" s="2">
        <f t="shared" si="4"/>
        <v>17</v>
      </c>
      <c r="H41" s="2" t="s">
        <v>781</v>
      </c>
      <c r="I41" s="2">
        <f t="shared" si="0"/>
        <v>23</v>
      </c>
      <c r="J41" s="2" t="s">
        <v>782</v>
      </c>
      <c r="K41" s="2">
        <f t="shared" si="6"/>
        <v>25</v>
      </c>
      <c r="L41" s="2" t="s">
        <v>783</v>
      </c>
      <c r="M41" s="2">
        <f t="shared" si="7"/>
        <v>19</v>
      </c>
      <c r="N41" s="1">
        <f t="shared" si="5"/>
        <v>131</v>
      </c>
    </row>
    <row r="42" spans="1:14" ht="115.5" x14ac:dyDescent="0.25">
      <c r="A42" s="5" t="s">
        <v>43</v>
      </c>
      <c r="B42" s="2"/>
      <c r="C42" s="2">
        <f t="shared" si="2"/>
        <v>0</v>
      </c>
      <c r="D42" s="2" t="s">
        <v>784</v>
      </c>
      <c r="E42" s="2">
        <f t="shared" si="3"/>
        <v>8</v>
      </c>
      <c r="F42" s="2" t="s">
        <v>785</v>
      </c>
      <c r="G42" s="2">
        <f t="shared" si="4"/>
        <v>8</v>
      </c>
      <c r="H42" s="2" t="s">
        <v>786</v>
      </c>
      <c r="I42" s="2">
        <f t="shared" si="0"/>
        <v>39</v>
      </c>
      <c r="J42" s="2" t="s">
        <v>787</v>
      </c>
      <c r="K42" s="2">
        <f t="shared" si="6"/>
        <v>41</v>
      </c>
      <c r="L42" s="2" t="s">
        <v>788</v>
      </c>
      <c r="M42" s="2">
        <f t="shared" si="7"/>
        <v>13</v>
      </c>
      <c r="N42" s="1">
        <f t="shared" si="5"/>
        <v>109</v>
      </c>
    </row>
    <row r="43" spans="1:14" ht="90" x14ac:dyDescent="0.25">
      <c r="A43" s="5" t="s">
        <v>44</v>
      </c>
      <c r="B43" s="2"/>
      <c r="C43" s="2">
        <f t="shared" si="2"/>
        <v>0</v>
      </c>
      <c r="D43" s="2" t="s">
        <v>789</v>
      </c>
      <c r="E43" s="2">
        <f t="shared" si="3"/>
        <v>18</v>
      </c>
      <c r="F43" s="2" t="s">
        <v>790</v>
      </c>
      <c r="G43" s="2">
        <f t="shared" si="4"/>
        <v>8</v>
      </c>
      <c r="H43" s="2" t="s">
        <v>791</v>
      </c>
      <c r="I43" s="2">
        <f t="shared" si="0"/>
        <v>34</v>
      </c>
      <c r="J43" s="2" t="s">
        <v>792</v>
      </c>
      <c r="K43" s="2">
        <f t="shared" si="6"/>
        <v>34</v>
      </c>
      <c r="L43" s="2" t="s">
        <v>793</v>
      </c>
      <c r="M43" s="2">
        <f t="shared" si="7"/>
        <v>13</v>
      </c>
      <c r="N43" s="1">
        <f t="shared" si="5"/>
        <v>107</v>
      </c>
    </row>
    <row r="44" spans="1:14" ht="77.25" x14ac:dyDescent="0.25">
      <c r="A44" s="5" t="s">
        <v>45</v>
      </c>
      <c r="B44" s="2"/>
      <c r="C44" s="2">
        <f t="shared" si="2"/>
        <v>0</v>
      </c>
      <c r="D44" s="2" t="s">
        <v>794</v>
      </c>
      <c r="E44" s="2">
        <f t="shared" si="3"/>
        <v>32</v>
      </c>
      <c r="F44" s="2" t="s">
        <v>795</v>
      </c>
      <c r="G44" s="2">
        <f t="shared" si="4"/>
        <v>11</v>
      </c>
      <c r="H44" s="2" t="s">
        <v>796</v>
      </c>
      <c r="I44" s="2">
        <f t="shared" si="0"/>
        <v>24</v>
      </c>
      <c r="J44" s="2" t="s">
        <v>797</v>
      </c>
      <c r="K44" s="2">
        <f t="shared" si="6"/>
        <v>22</v>
      </c>
      <c r="L44" s="2" t="s">
        <v>798</v>
      </c>
      <c r="M44" s="2">
        <f t="shared" si="7"/>
        <v>6</v>
      </c>
      <c r="N44" s="1">
        <f t="shared" si="5"/>
        <v>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topLeftCell="K34" workbookViewId="0">
      <selection activeCell="L35" sqref="A1:R38"/>
    </sheetView>
  </sheetViews>
  <sheetFormatPr defaultRowHeight="15" x14ac:dyDescent="0.25"/>
  <cols>
    <col min="2" max="2" width="50.42578125" customWidth="1"/>
    <col min="4" max="4" width="50.42578125" customWidth="1"/>
    <col min="6" max="6" width="50.42578125" customWidth="1"/>
    <col min="8" max="8" width="50.42578125" customWidth="1"/>
    <col min="10" max="10" width="50.42578125" customWidth="1"/>
    <col min="12" max="12" width="50.42578125" customWidth="1"/>
    <col min="14" max="14" width="50.42578125" customWidth="1"/>
    <col min="16" max="16" width="50.42578125" customWidth="1"/>
  </cols>
  <sheetData>
    <row r="1" spans="1:18" ht="141" x14ac:dyDescent="0.25">
      <c r="A1" s="2"/>
      <c r="B1" s="3" t="s">
        <v>61</v>
      </c>
      <c r="C1" s="3" t="s">
        <v>0</v>
      </c>
      <c r="D1" s="3" t="s">
        <v>64</v>
      </c>
      <c r="E1" s="3" t="s">
        <v>0</v>
      </c>
      <c r="F1" s="3" t="s">
        <v>67</v>
      </c>
      <c r="G1" s="3" t="s">
        <v>0</v>
      </c>
      <c r="H1" s="3" t="s">
        <v>69</v>
      </c>
      <c r="I1" s="3" t="s">
        <v>0</v>
      </c>
      <c r="J1" s="3" t="s">
        <v>72</v>
      </c>
      <c r="K1" s="3" t="s">
        <v>0</v>
      </c>
      <c r="L1" s="3" t="s">
        <v>75</v>
      </c>
      <c r="M1" s="3" t="s">
        <v>0</v>
      </c>
      <c r="N1" s="3" t="s">
        <v>77</v>
      </c>
      <c r="O1" s="3" t="s">
        <v>0</v>
      </c>
      <c r="P1" s="3" t="s">
        <v>80</v>
      </c>
      <c r="Q1" s="3" t="s">
        <v>0</v>
      </c>
      <c r="R1" s="4" t="s">
        <v>1</v>
      </c>
    </row>
    <row r="2" spans="1:18" ht="90" x14ac:dyDescent="0.25">
      <c r="A2" s="5" t="s">
        <v>23</v>
      </c>
      <c r="B2" s="2" t="s">
        <v>365</v>
      </c>
      <c r="C2" s="2">
        <f>IF(ISBLANK(B2),0,LEN(TRIM(B2))-LEN(SUBSTITUTE(B2," ",""))+1)</f>
        <v>38</v>
      </c>
      <c r="D2" s="2" t="s">
        <v>366</v>
      </c>
      <c r="E2" s="2">
        <f>IF(ISBLANK(D2),0,LEN(TRIM(D2))-LEN(SUBSTITUTE(D2," ",""))+1)</f>
        <v>8</v>
      </c>
      <c r="F2" s="2" t="s">
        <v>367</v>
      </c>
      <c r="G2" s="2">
        <f>IF(ISBLANK(F2),0,LEN(TRIM(F2))-LEN(SUBSTITUTE(F2," ",""))+1)</f>
        <v>12</v>
      </c>
      <c r="H2" s="2" t="s">
        <v>368</v>
      </c>
      <c r="I2" s="2">
        <f t="shared" ref="I2:I38" si="0">IF(ISBLANK(H2),0,LEN(TRIM(H2))-LEN(SUBSTITUTE(H2," ",""))+1)</f>
        <v>27</v>
      </c>
      <c r="J2" s="2"/>
      <c r="K2" s="2">
        <f t="shared" ref="K2:M17" si="1">IF(ISBLANK(J2),0,LEN(TRIM(J2))-LEN(SUBSTITUTE(J2," ",""))+1)</f>
        <v>0</v>
      </c>
      <c r="L2" s="2" t="s">
        <v>369</v>
      </c>
      <c r="M2" s="2">
        <f t="shared" si="1"/>
        <v>14</v>
      </c>
      <c r="N2" s="2" t="s">
        <v>370</v>
      </c>
      <c r="O2" s="2">
        <f t="shared" ref="O2:O38" si="2">IF(ISBLANK(N2),0,LEN(TRIM(N2))-LEN(SUBSTITUTE(N2," ",""))+1)</f>
        <v>56</v>
      </c>
      <c r="P2" s="2"/>
      <c r="Q2" s="2">
        <f t="shared" ref="Q2:Q38" si="3">IF(ISBLANK(P2),0,LEN(TRIM(P2))-LEN(SUBSTITUTE(P2," ",""))+1)</f>
        <v>0</v>
      </c>
      <c r="R2" s="1">
        <f>SUM(C2,E2,G2,I2,K2,M2,O2,Q2)</f>
        <v>155</v>
      </c>
    </row>
    <row r="3" spans="1:18" ht="141" x14ac:dyDescent="0.25">
      <c r="A3" s="5" t="s">
        <v>27</v>
      </c>
      <c r="B3" s="2" t="s">
        <v>371</v>
      </c>
      <c r="C3" s="2">
        <f t="shared" ref="C3:C38" si="4">IF(ISBLANK(B3),0,LEN(TRIM(B3))-LEN(SUBSTITUTE(B3," ",""))+1)</f>
        <v>36</v>
      </c>
      <c r="D3" s="2" t="s">
        <v>372</v>
      </c>
      <c r="E3" s="2">
        <f t="shared" ref="E3:E38" si="5">IF(ISBLANK(D3),0,LEN(TRIM(D3))-LEN(SUBSTITUTE(D3," ",""))+1)</f>
        <v>5</v>
      </c>
      <c r="F3" s="2" t="s">
        <v>373</v>
      </c>
      <c r="G3" s="2">
        <f t="shared" ref="G3:G38" si="6">IF(ISBLANK(F3),0,LEN(TRIM(F3))-LEN(SUBSTITUTE(F3," ",""))+1)</f>
        <v>15</v>
      </c>
      <c r="H3" s="2" t="s">
        <v>374</v>
      </c>
      <c r="I3" s="2">
        <f t="shared" si="0"/>
        <v>39</v>
      </c>
      <c r="J3" s="2" t="s">
        <v>375</v>
      </c>
      <c r="K3" s="2">
        <f t="shared" si="1"/>
        <v>4</v>
      </c>
      <c r="L3" s="2" t="s">
        <v>376</v>
      </c>
      <c r="M3" s="2">
        <f t="shared" si="1"/>
        <v>9</v>
      </c>
      <c r="N3" s="2" t="s">
        <v>377</v>
      </c>
      <c r="O3" s="2">
        <f t="shared" si="2"/>
        <v>60</v>
      </c>
      <c r="P3" s="2" t="s">
        <v>378</v>
      </c>
      <c r="Q3" s="2">
        <f t="shared" si="3"/>
        <v>15</v>
      </c>
      <c r="R3" s="1">
        <f t="shared" ref="R3:R38" si="7">SUM(C3,E3,G3,I3,K3,M3,O3,Q3)</f>
        <v>183</v>
      </c>
    </row>
    <row r="4" spans="1:18" ht="39" x14ac:dyDescent="0.25">
      <c r="A4" s="5" t="s">
        <v>59</v>
      </c>
      <c r="B4" s="2" t="s">
        <v>379</v>
      </c>
      <c r="C4" s="2">
        <f t="shared" si="4"/>
        <v>8</v>
      </c>
      <c r="D4" s="2"/>
      <c r="E4" s="2">
        <f t="shared" si="5"/>
        <v>0</v>
      </c>
      <c r="F4" s="2"/>
      <c r="G4" s="2">
        <f t="shared" si="6"/>
        <v>0</v>
      </c>
      <c r="H4" s="2" t="s">
        <v>380</v>
      </c>
      <c r="I4" s="2">
        <f t="shared" si="0"/>
        <v>9</v>
      </c>
      <c r="J4" s="2"/>
      <c r="K4" s="2">
        <f t="shared" si="1"/>
        <v>0</v>
      </c>
      <c r="L4" s="2" t="s">
        <v>381</v>
      </c>
      <c r="M4" s="2">
        <f t="shared" si="1"/>
        <v>15</v>
      </c>
      <c r="N4" s="2" t="s">
        <v>382</v>
      </c>
      <c r="O4" s="2">
        <f t="shared" si="2"/>
        <v>7</v>
      </c>
      <c r="P4" s="2" t="s">
        <v>383</v>
      </c>
      <c r="Q4" s="2">
        <f t="shared" si="3"/>
        <v>4</v>
      </c>
      <c r="R4" s="1">
        <f t="shared" si="7"/>
        <v>43</v>
      </c>
    </row>
    <row r="5" spans="1:18" ht="204.75" x14ac:dyDescent="0.25">
      <c r="A5" s="5" t="s">
        <v>45</v>
      </c>
      <c r="B5" s="2" t="s">
        <v>384</v>
      </c>
      <c r="C5" s="2">
        <f t="shared" si="4"/>
        <v>21</v>
      </c>
      <c r="D5" s="2" t="s">
        <v>385</v>
      </c>
      <c r="E5" s="2">
        <f t="shared" si="5"/>
        <v>4</v>
      </c>
      <c r="F5" s="2" t="s">
        <v>386</v>
      </c>
      <c r="G5" s="2">
        <f t="shared" si="6"/>
        <v>8</v>
      </c>
      <c r="H5" s="2" t="s">
        <v>387</v>
      </c>
      <c r="I5" s="2">
        <f t="shared" si="0"/>
        <v>61</v>
      </c>
      <c r="J5" s="2" t="s">
        <v>73</v>
      </c>
      <c r="K5" s="2">
        <f t="shared" si="1"/>
        <v>3</v>
      </c>
      <c r="L5" s="2" t="s">
        <v>388</v>
      </c>
      <c r="M5" s="2">
        <f t="shared" si="1"/>
        <v>9</v>
      </c>
      <c r="N5" s="2" t="s">
        <v>389</v>
      </c>
      <c r="O5" s="2">
        <f t="shared" si="2"/>
        <v>28</v>
      </c>
      <c r="P5" s="2" t="s">
        <v>390</v>
      </c>
      <c r="Q5" s="2">
        <f t="shared" si="3"/>
        <v>2</v>
      </c>
      <c r="R5" s="1">
        <f t="shared" si="7"/>
        <v>136</v>
      </c>
    </row>
    <row r="6" spans="1:18" ht="128.25" x14ac:dyDescent="0.25">
      <c r="A6" s="5" t="s">
        <v>5</v>
      </c>
      <c r="B6" s="2" t="s">
        <v>391</v>
      </c>
      <c r="C6" s="2">
        <f t="shared" si="4"/>
        <v>27</v>
      </c>
      <c r="D6" s="2" t="s">
        <v>392</v>
      </c>
      <c r="E6" s="2">
        <f t="shared" si="5"/>
        <v>8</v>
      </c>
      <c r="F6" s="2" t="s">
        <v>393</v>
      </c>
      <c r="G6" s="2">
        <f t="shared" si="6"/>
        <v>12</v>
      </c>
      <c r="H6" s="2" t="s">
        <v>394</v>
      </c>
      <c r="I6" s="2">
        <f t="shared" si="0"/>
        <v>41</v>
      </c>
      <c r="J6" s="2" t="s">
        <v>395</v>
      </c>
      <c r="K6" s="2">
        <f t="shared" si="1"/>
        <v>4</v>
      </c>
      <c r="L6" s="2" t="s">
        <v>396</v>
      </c>
      <c r="M6" s="2">
        <f t="shared" si="1"/>
        <v>9</v>
      </c>
      <c r="N6" s="2" t="s">
        <v>397</v>
      </c>
      <c r="O6" s="2">
        <f t="shared" si="2"/>
        <v>38</v>
      </c>
      <c r="P6" s="2" t="s">
        <v>398</v>
      </c>
      <c r="Q6" s="2">
        <f t="shared" si="3"/>
        <v>9</v>
      </c>
      <c r="R6" s="1">
        <f t="shared" si="7"/>
        <v>148</v>
      </c>
    </row>
    <row r="7" spans="1:18" ht="77.25" x14ac:dyDescent="0.25">
      <c r="A7" s="5" t="s">
        <v>3</v>
      </c>
      <c r="B7" s="2" t="s">
        <v>399</v>
      </c>
      <c r="C7" s="2">
        <f t="shared" si="4"/>
        <v>15</v>
      </c>
      <c r="D7" s="2"/>
      <c r="E7" s="2">
        <f t="shared" si="5"/>
        <v>0</v>
      </c>
      <c r="F7" s="2" t="s">
        <v>400</v>
      </c>
      <c r="G7" s="2">
        <f t="shared" si="6"/>
        <v>11</v>
      </c>
      <c r="H7" s="2" t="s">
        <v>401</v>
      </c>
      <c r="I7" s="2">
        <f t="shared" si="0"/>
        <v>16</v>
      </c>
      <c r="J7" s="2"/>
      <c r="K7" s="2">
        <f t="shared" si="1"/>
        <v>0</v>
      </c>
      <c r="L7" s="2" t="s">
        <v>402</v>
      </c>
      <c r="M7" s="2">
        <f t="shared" si="1"/>
        <v>11</v>
      </c>
      <c r="N7" s="2" t="s">
        <v>403</v>
      </c>
      <c r="O7" s="2">
        <f t="shared" si="2"/>
        <v>45</v>
      </c>
      <c r="P7" s="2" t="s">
        <v>404</v>
      </c>
      <c r="Q7" s="2">
        <f t="shared" si="3"/>
        <v>3</v>
      </c>
      <c r="R7" s="1">
        <f t="shared" si="7"/>
        <v>101</v>
      </c>
    </row>
    <row r="8" spans="1:18" ht="102.75" x14ac:dyDescent="0.25">
      <c r="A8" s="5" t="s">
        <v>29</v>
      </c>
      <c r="B8" s="2" t="s">
        <v>405</v>
      </c>
      <c r="C8" s="2">
        <f t="shared" si="4"/>
        <v>47</v>
      </c>
      <c r="D8" s="2" t="s">
        <v>406</v>
      </c>
      <c r="E8" s="2">
        <f t="shared" si="5"/>
        <v>14</v>
      </c>
      <c r="F8" s="2" t="s">
        <v>407</v>
      </c>
      <c r="G8" s="2">
        <f t="shared" si="6"/>
        <v>9</v>
      </c>
      <c r="H8" s="2" t="s">
        <v>408</v>
      </c>
      <c r="I8" s="2">
        <f t="shared" si="0"/>
        <v>37</v>
      </c>
      <c r="J8" s="2"/>
      <c r="K8" s="2">
        <f t="shared" si="1"/>
        <v>0</v>
      </c>
      <c r="L8" s="2" t="s">
        <v>409</v>
      </c>
      <c r="M8" s="2">
        <f t="shared" si="1"/>
        <v>35</v>
      </c>
      <c r="N8" s="2"/>
      <c r="O8" s="2">
        <f t="shared" si="2"/>
        <v>0</v>
      </c>
      <c r="P8" s="2"/>
      <c r="Q8" s="2">
        <f t="shared" si="3"/>
        <v>0</v>
      </c>
      <c r="R8" s="1">
        <f t="shared" si="7"/>
        <v>142</v>
      </c>
    </row>
    <row r="9" spans="1:18" ht="166.5" x14ac:dyDescent="0.25">
      <c r="A9" s="5" t="s">
        <v>35</v>
      </c>
      <c r="B9" s="2" t="s">
        <v>410</v>
      </c>
      <c r="C9" s="2">
        <f t="shared" si="4"/>
        <v>2</v>
      </c>
      <c r="D9" s="2" t="s">
        <v>411</v>
      </c>
      <c r="E9" s="2">
        <f t="shared" si="5"/>
        <v>14</v>
      </c>
      <c r="F9" s="2" t="s">
        <v>412</v>
      </c>
      <c r="G9" s="2">
        <f t="shared" si="6"/>
        <v>12</v>
      </c>
      <c r="H9" s="2" t="s">
        <v>413</v>
      </c>
      <c r="I9" s="2">
        <f t="shared" si="0"/>
        <v>78</v>
      </c>
      <c r="J9" s="2" t="s">
        <v>414</v>
      </c>
      <c r="K9" s="2">
        <f t="shared" si="1"/>
        <v>13</v>
      </c>
      <c r="L9" s="2" t="s">
        <v>415</v>
      </c>
      <c r="M9" s="2">
        <f t="shared" si="1"/>
        <v>20</v>
      </c>
      <c r="N9" s="2" t="s">
        <v>416</v>
      </c>
      <c r="O9" s="2">
        <f t="shared" si="2"/>
        <v>87</v>
      </c>
      <c r="P9" s="2" t="s">
        <v>417</v>
      </c>
      <c r="Q9" s="2">
        <f t="shared" si="3"/>
        <v>12</v>
      </c>
      <c r="R9" s="1">
        <f t="shared" si="7"/>
        <v>238</v>
      </c>
    </row>
    <row r="10" spans="1:18" ht="115.5" x14ac:dyDescent="0.25">
      <c r="A10" s="5" t="s">
        <v>38</v>
      </c>
      <c r="B10" s="2" t="s">
        <v>418</v>
      </c>
      <c r="C10" s="2">
        <f t="shared" si="4"/>
        <v>32</v>
      </c>
      <c r="D10" s="2" t="s">
        <v>419</v>
      </c>
      <c r="E10" s="2">
        <f t="shared" si="5"/>
        <v>5</v>
      </c>
      <c r="F10" s="2" t="s">
        <v>420</v>
      </c>
      <c r="G10" s="2">
        <f t="shared" si="6"/>
        <v>4</v>
      </c>
      <c r="H10" s="2" t="s">
        <v>421</v>
      </c>
      <c r="I10" s="2">
        <f t="shared" si="0"/>
        <v>46</v>
      </c>
      <c r="J10" s="2"/>
      <c r="K10" s="2">
        <f t="shared" si="1"/>
        <v>0</v>
      </c>
      <c r="L10" s="2"/>
      <c r="M10" s="2">
        <f t="shared" si="1"/>
        <v>0</v>
      </c>
      <c r="N10" s="2" t="s">
        <v>422</v>
      </c>
      <c r="O10" s="2">
        <f t="shared" si="2"/>
        <v>28</v>
      </c>
      <c r="P10" s="2" t="s">
        <v>423</v>
      </c>
      <c r="Q10" s="2">
        <f t="shared" si="3"/>
        <v>6</v>
      </c>
      <c r="R10" s="1">
        <f t="shared" si="7"/>
        <v>121</v>
      </c>
    </row>
    <row r="11" spans="1:18" ht="102.75" x14ac:dyDescent="0.25">
      <c r="A11" s="5" t="s">
        <v>44</v>
      </c>
      <c r="B11" s="2" t="s">
        <v>424</v>
      </c>
      <c r="C11" s="2">
        <f t="shared" si="4"/>
        <v>28</v>
      </c>
      <c r="D11" s="2" t="s">
        <v>425</v>
      </c>
      <c r="E11" s="2">
        <f t="shared" si="5"/>
        <v>8</v>
      </c>
      <c r="F11" s="2" t="s">
        <v>68</v>
      </c>
      <c r="G11" s="2">
        <f t="shared" si="6"/>
        <v>11</v>
      </c>
      <c r="H11" s="2" t="s">
        <v>70</v>
      </c>
      <c r="I11" s="2">
        <f t="shared" si="0"/>
        <v>21</v>
      </c>
      <c r="J11" s="2"/>
      <c r="K11" s="2">
        <f t="shared" si="1"/>
        <v>0</v>
      </c>
      <c r="L11" s="2" t="s">
        <v>76</v>
      </c>
      <c r="M11" s="2">
        <f t="shared" si="1"/>
        <v>7</v>
      </c>
      <c r="N11" s="2" t="s">
        <v>78</v>
      </c>
      <c r="O11" s="2">
        <f t="shared" si="2"/>
        <v>53</v>
      </c>
      <c r="P11" s="2" t="s">
        <v>426</v>
      </c>
      <c r="Q11" s="2">
        <f t="shared" si="3"/>
        <v>7</v>
      </c>
      <c r="R11" s="1">
        <f t="shared" si="7"/>
        <v>135</v>
      </c>
    </row>
    <row r="12" spans="1:18" ht="102.75" x14ac:dyDescent="0.25">
      <c r="A12" s="5" t="s">
        <v>39</v>
      </c>
      <c r="B12" s="2" t="s">
        <v>427</v>
      </c>
      <c r="C12" s="2">
        <f t="shared" si="4"/>
        <v>16</v>
      </c>
      <c r="D12" s="2" t="s">
        <v>428</v>
      </c>
      <c r="E12" s="2">
        <f t="shared" si="5"/>
        <v>2</v>
      </c>
      <c r="F12" s="2"/>
      <c r="G12" s="2">
        <f t="shared" si="6"/>
        <v>0</v>
      </c>
      <c r="H12" s="2" t="s">
        <v>429</v>
      </c>
      <c r="I12" s="2">
        <f t="shared" si="0"/>
        <v>35</v>
      </c>
      <c r="J12" s="2"/>
      <c r="K12" s="2">
        <f t="shared" si="1"/>
        <v>0</v>
      </c>
      <c r="L12" s="2"/>
      <c r="M12" s="2">
        <f t="shared" si="1"/>
        <v>0</v>
      </c>
      <c r="N12" s="2" t="s">
        <v>430</v>
      </c>
      <c r="O12" s="2">
        <f t="shared" si="2"/>
        <v>51</v>
      </c>
      <c r="P12" s="2"/>
      <c r="Q12" s="2">
        <f t="shared" si="3"/>
        <v>0</v>
      </c>
      <c r="R12" s="1">
        <f t="shared" si="7"/>
        <v>104</v>
      </c>
    </row>
    <row r="13" spans="1:18" x14ac:dyDescent="0.25">
      <c r="A13" s="2"/>
      <c r="B13" s="2"/>
      <c r="C13" s="2">
        <f t="shared" si="4"/>
        <v>0</v>
      </c>
      <c r="D13" s="2"/>
      <c r="E13" s="2">
        <f t="shared" si="5"/>
        <v>0</v>
      </c>
      <c r="F13" s="2"/>
      <c r="G13" s="2">
        <f t="shared" si="6"/>
        <v>0</v>
      </c>
      <c r="H13" s="2"/>
      <c r="I13" s="2">
        <f t="shared" si="0"/>
        <v>0</v>
      </c>
      <c r="J13" s="2"/>
      <c r="K13" s="2">
        <f t="shared" si="1"/>
        <v>0</v>
      </c>
      <c r="L13" s="2"/>
      <c r="M13" s="2">
        <f t="shared" si="1"/>
        <v>0</v>
      </c>
      <c r="N13" s="2"/>
      <c r="O13" s="2">
        <f t="shared" si="2"/>
        <v>0</v>
      </c>
      <c r="P13" s="2"/>
      <c r="Q13" s="2">
        <f t="shared" si="3"/>
        <v>0</v>
      </c>
      <c r="R13" s="1">
        <f t="shared" si="7"/>
        <v>0</v>
      </c>
    </row>
    <row r="14" spans="1:18" ht="64.5" x14ac:dyDescent="0.25">
      <c r="A14" s="5" t="s">
        <v>13</v>
      </c>
      <c r="B14" s="2" t="s">
        <v>431</v>
      </c>
      <c r="C14" s="2">
        <f t="shared" si="4"/>
        <v>3</v>
      </c>
      <c r="D14" s="2" t="s">
        <v>432</v>
      </c>
      <c r="E14" s="2">
        <f t="shared" si="5"/>
        <v>4</v>
      </c>
      <c r="F14" s="2" t="s">
        <v>433</v>
      </c>
      <c r="G14" s="2">
        <f t="shared" si="6"/>
        <v>2</v>
      </c>
      <c r="H14" s="2" t="s">
        <v>434</v>
      </c>
      <c r="I14" s="2">
        <f t="shared" si="0"/>
        <v>11</v>
      </c>
      <c r="J14" s="2" t="s">
        <v>435</v>
      </c>
      <c r="K14" s="2">
        <f t="shared" si="1"/>
        <v>13</v>
      </c>
      <c r="L14" s="2"/>
      <c r="M14" s="2">
        <f t="shared" si="1"/>
        <v>0</v>
      </c>
      <c r="N14" s="2"/>
      <c r="O14" s="2">
        <f t="shared" si="2"/>
        <v>0</v>
      </c>
      <c r="P14" s="2"/>
      <c r="Q14" s="2">
        <f t="shared" si="3"/>
        <v>0</v>
      </c>
      <c r="R14" s="1">
        <f t="shared" si="7"/>
        <v>33</v>
      </c>
    </row>
    <row r="15" spans="1:18" ht="64.5" x14ac:dyDescent="0.25">
      <c r="A15" s="5" t="s">
        <v>19</v>
      </c>
      <c r="B15" s="2" t="s">
        <v>436</v>
      </c>
      <c r="C15" s="2">
        <f t="shared" si="4"/>
        <v>10</v>
      </c>
      <c r="D15" s="2" t="s">
        <v>437</v>
      </c>
      <c r="E15" s="2">
        <f t="shared" si="5"/>
        <v>11</v>
      </c>
      <c r="F15" s="2" t="s">
        <v>438</v>
      </c>
      <c r="G15" s="2">
        <f t="shared" si="6"/>
        <v>3</v>
      </c>
      <c r="H15" s="2" t="s">
        <v>439</v>
      </c>
      <c r="I15" s="2">
        <f t="shared" si="0"/>
        <v>22</v>
      </c>
      <c r="J15" s="2" t="s">
        <v>440</v>
      </c>
      <c r="K15" s="2">
        <f t="shared" si="1"/>
        <v>7</v>
      </c>
      <c r="L15" s="2" t="s">
        <v>441</v>
      </c>
      <c r="M15" s="2">
        <f t="shared" si="1"/>
        <v>7</v>
      </c>
      <c r="N15" s="2" t="s">
        <v>442</v>
      </c>
      <c r="O15" s="2">
        <f t="shared" si="2"/>
        <v>30</v>
      </c>
      <c r="P15" s="2" t="s">
        <v>443</v>
      </c>
      <c r="Q15" s="2">
        <f t="shared" si="3"/>
        <v>3</v>
      </c>
      <c r="R15" s="1">
        <f t="shared" si="7"/>
        <v>93</v>
      </c>
    </row>
    <row r="16" spans="1:18" ht="102.75" x14ac:dyDescent="0.25">
      <c r="A16" s="5" t="s">
        <v>9</v>
      </c>
      <c r="B16" s="2" t="s">
        <v>444</v>
      </c>
      <c r="C16" s="2">
        <f t="shared" si="4"/>
        <v>18</v>
      </c>
      <c r="D16" s="2" t="s">
        <v>445</v>
      </c>
      <c r="E16" s="2">
        <f t="shared" si="5"/>
        <v>6</v>
      </c>
      <c r="F16" s="2" t="s">
        <v>446</v>
      </c>
      <c r="G16" s="2">
        <f t="shared" si="6"/>
        <v>3</v>
      </c>
      <c r="H16" s="2" t="s">
        <v>447</v>
      </c>
      <c r="I16" s="2">
        <f t="shared" si="0"/>
        <v>19</v>
      </c>
      <c r="J16" s="2"/>
      <c r="K16" s="2">
        <f t="shared" si="1"/>
        <v>0</v>
      </c>
      <c r="L16" s="2" t="s">
        <v>448</v>
      </c>
      <c r="M16" s="2">
        <f t="shared" si="1"/>
        <v>3</v>
      </c>
      <c r="N16" s="2" t="s">
        <v>449</v>
      </c>
      <c r="O16" s="2">
        <f t="shared" si="2"/>
        <v>9</v>
      </c>
      <c r="P16" s="2" t="s">
        <v>450</v>
      </c>
      <c r="Q16" s="2">
        <f t="shared" si="3"/>
        <v>3</v>
      </c>
      <c r="R16" s="1">
        <f t="shared" si="7"/>
        <v>61</v>
      </c>
    </row>
    <row r="17" spans="1:18" ht="77.25" x14ac:dyDescent="0.25">
      <c r="A17" s="5" t="s">
        <v>37</v>
      </c>
      <c r="B17" s="2" t="s">
        <v>451</v>
      </c>
      <c r="C17" s="2">
        <f t="shared" si="4"/>
        <v>17</v>
      </c>
      <c r="D17" s="2" t="s">
        <v>452</v>
      </c>
      <c r="E17" s="2">
        <f t="shared" si="5"/>
        <v>5</v>
      </c>
      <c r="F17" s="2" t="s">
        <v>453</v>
      </c>
      <c r="G17" s="2">
        <f t="shared" si="6"/>
        <v>5</v>
      </c>
      <c r="H17" s="2" t="s">
        <v>454</v>
      </c>
      <c r="I17" s="2">
        <f t="shared" si="0"/>
        <v>23</v>
      </c>
      <c r="J17" s="2" t="s">
        <v>455</v>
      </c>
      <c r="K17" s="2">
        <f t="shared" si="1"/>
        <v>3</v>
      </c>
      <c r="L17" s="2" t="s">
        <v>456</v>
      </c>
      <c r="M17" s="2">
        <f t="shared" si="1"/>
        <v>6</v>
      </c>
      <c r="N17" s="2" t="s">
        <v>457</v>
      </c>
      <c r="O17" s="2">
        <f t="shared" si="2"/>
        <v>33</v>
      </c>
      <c r="P17" s="2"/>
      <c r="Q17" s="2">
        <f t="shared" si="3"/>
        <v>0</v>
      </c>
      <c r="R17" s="1">
        <f t="shared" si="7"/>
        <v>92</v>
      </c>
    </row>
    <row r="18" spans="1:18" ht="115.5" x14ac:dyDescent="0.25">
      <c r="A18" s="5" t="s">
        <v>40</v>
      </c>
      <c r="B18" s="2" t="s">
        <v>458</v>
      </c>
      <c r="C18" s="2">
        <f t="shared" si="4"/>
        <v>4</v>
      </c>
      <c r="D18" s="2" t="s">
        <v>459</v>
      </c>
      <c r="E18" s="2">
        <f t="shared" si="5"/>
        <v>7</v>
      </c>
      <c r="F18" s="2" t="s">
        <v>460</v>
      </c>
      <c r="G18" s="2">
        <f t="shared" si="6"/>
        <v>12</v>
      </c>
      <c r="H18" s="2" t="s">
        <v>461</v>
      </c>
      <c r="I18" s="2">
        <f t="shared" si="0"/>
        <v>44</v>
      </c>
      <c r="J18" s="2" t="s">
        <v>462</v>
      </c>
      <c r="K18" s="2">
        <f t="shared" ref="K18:K38" si="8">IF(ISBLANK(J18),0,LEN(TRIM(J18))-LEN(SUBSTITUTE(J18," ",""))+1)</f>
        <v>8</v>
      </c>
      <c r="L18" s="2" t="s">
        <v>463</v>
      </c>
      <c r="M18" s="2">
        <f t="shared" ref="M18:M38" si="9">IF(ISBLANK(L18),0,LEN(TRIM(L18))-LEN(SUBSTITUTE(L18," ",""))+1)</f>
        <v>9</v>
      </c>
      <c r="N18" s="2" t="s">
        <v>464</v>
      </c>
      <c r="O18" s="2">
        <f t="shared" si="2"/>
        <v>25</v>
      </c>
      <c r="P18" s="2"/>
      <c r="Q18" s="2">
        <f t="shared" si="3"/>
        <v>0</v>
      </c>
      <c r="R18" s="1">
        <f t="shared" si="7"/>
        <v>109</v>
      </c>
    </row>
    <row r="19" spans="1:18" ht="77.25" x14ac:dyDescent="0.25">
      <c r="A19" s="5" t="s">
        <v>31</v>
      </c>
      <c r="B19" s="2" t="s">
        <v>465</v>
      </c>
      <c r="C19" s="2">
        <f t="shared" si="4"/>
        <v>14</v>
      </c>
      <c r="D19" s="2" t="s">
        <v>466</v>
      </c>
      <c r="E19" s="2">
        <f t="shared" si="5"/>
        <v>5</v>
      </c>
      <c r="F19" s="2" t="s">
        <v>467</v>
      </c>
      <c r="G19" s="2">
        <f t="shared" si="6"/>
        <v>4</v>
      </c>
      <c r="H19" s="2" t="s">
        <v>468</v>
      </c>
      <c r="I19" s="2">
        <f t="shared" si="0"/>
        <v>8</v>
      </c>
      <c r="J19" s="2"/>
      <c r="K19" s="2">
        <f t="shared" si="8"/>
        <v>0</v>
      </c>
      <c r="L19" s="2"/>
      <c r="M19" s="2">
        <f t="shared" si="9"/>
        <v>0</v>
      </c>
      <c r="N19" s="2" t="s">
        <v>469</v>
      </c>
      <c r="O19" s="2">
        <f t="shared" si="2"/>
        <v>16</v>
      </c>
      <c r="P19" s="2"/>
      <c r="Q19" s="2">
        <f t="shared" si="3"/>
        <v>0</v>
      </c>
      <c r="R19" s="1">
        <f t="shared" si="7"/>
        <v>47</v>
      </c>
    </row>
    <row r="20" spans="1:18" ht="64.5" x14ac:dyDescent="0.25">
      <c r="A20" s="5" t="s">
        <v>28</v>
      </c>
      <c r="B20" s="2" t="s">
        <v>62</v>
      </c>
      <c r="C20" s="2">
        <f t="shared" si="4"/>
        <v>17</v>
      </c>
      <c r="D20" s="2" t="s">
        <v>65</v>
      </c>
      <c r="E20" s="2">
        <f t="shared" si="5"/>
        <v>3</v>
      </c>
      <c r="F20" s="2"/>
      <c r="G20" s="2">
        <f t="shared" si="6"/>
        <v>0</v>
      </c>
      <c r="H20" s="2" t="s">
        <v>71</v>
      </c>
      <c r="I20" s="2">
        <f t="shared" si="0"/>
        <v>18</v>
      </c>
      <c r="J20" s="2" t="s">
        <v>74</v>
      </c>
      <c r="K20" s="2">
        <f t="shared" si="8"/>
        <v>6</v>
      </c>
      <c r="L20" s="2"/>
      <c r="M20" s="2">
        <f t="shared" si="9"/>
        <v>0</v>
      </c>
      <c r="N20" s="2"/>
      <c r="O20" s="2">
        <f t="shared" si="2"/>
        <v>0</v>
      </c>
      <c r="P20" s="2"/>
      <c r="Q20" s="2">
        <f t="shared" si="3"/>
        <v>0</v>
      </c>
      <c r="R20" s="1">
        <f t="shared" si="7"/>
        <v>44</v>
      </c>
    </row>
    <row r="21" spans="1:18" ht="141" x14ac:dyDescent="0.25">
      <c r="A21" s="5" t="s">
        <v>18</v>
      </c>
      <c r="B21" s="2" t="s">
        <v>470</v>
      </c>
      <c r="C21" s="2">
        <f t="shared" si="4"/>
        <v>24</v>
      </c>
      <c r="D21" s="2" t="s">
        <v>471</v>
      </c>
      <c r="E21" s="2">
        <f t="shared" si="5"/>
        <v>8</v>
      </c>
      <c r="F21" s="2" t="s">
        <v>472</v>
      </c>
      <c r="G21" s="2">
        <f t="shared" si="6"/>
        <v>12</v>
      </c>
      <c r="H21" s="2" t="s">
        <v>473</v>
      </c>
      <c r="I21" s="2">
        <f t="shared" si="0"/>
        <v>38</v>
      </c>
      <c r="J21" s="2" t="s">
        <v>474</v>
      </c>
      <c r="K21" s="2">
        <f t="shared" si="8"/>
        <v>15</v>
      </c>
      <c r="L21" s="2" t="s">
        <v>475</v>
      </c>
      <c r="M21" s="2">
        <f t="shared" si="9"/>
        <v>32</v>
      </c>
      <c r="N21" s="2" t="s">
        <v>476</v>
      </c>
      <c r="O21" s="2">
        <f t="shared" si="2"/>
        <v>61</v>
      </c>
      <c r="P21" s="2" t="s">
        <v>477</v>
      </c>
      <c r="Q21" s="2">
        <f t="shared" si="3"/>
        <v>12</v>
      </c>
      <c r="R21" s="1">
        <f t="shared" si="7"/>
        <v>202</v>
      </c>
    </row>
    <row r="22" spans="1:18" ht="90" x14ac:dyDescent="0.25">
      <c r="A22" s="5" t="s">
        <v>15</v>
      </c>
      <c r="B22" s="2" t="s">
        <v>478</v>
      </c>
      <c r="C22" s="2">
        <f t="shared" si="4"/>
        <v>9</v>
      </c>
      <c r="D22" s="2" t="s">
        <v>479</v>
      </c>
      <c r="E22" s="2">
        <f t="shared" si="5"/>
        <v>5</v>
      </c>
      <c r="F22" s="2" t="s">
        <v>480</v>
      </c>
      <c r="G22" s="2">
        <f t="shared" si="6"/>
        <v>9</v>
      </c>
      <c r="H22" s="2" t="s">
        <v>481</v>
      </c>
      <c r="I22" s="2">
        <f t="shared" si="0"/>
        <v>29</v>
      </c>
      <c r="J22" s="2" t="s">
        <v>482</v>
      </c>
      <c r="K22" s="2">
        <f t="shared" si="8"/>
        <v>13</v>
      </c>
      <c r="L22" s="2"/>
      <c r="M22" s="2">
        <f t="shared" si="9"/>
        <v>0</v>
      </c>
      <c r="N22" s="2"/>
      <c r="O22" s="2">
        <f t="shared" si="2"/>
        <v>0</v>
      </c>
      <c r="P22" s="2"/>
      <c r="Q22" s="2">
        <f t="shared" si="3"/>
        <v>0</v>
      </c>
      <c r="R22" s="1">
        <f t="shared" si="7"/>
        <v>65</v>
      </c>
    </row>
    <row r="23" spans="1:18" ht="39" x14ac:dyDescent="0.25">
      <c r="A23" s="5" t="s">
        <v>33</v>
      </c>
      <c r="B23" s="2" t="s">
        <v>483</v>
      </c>
      <c r="C23" s="2">
        <f t="shared" si="4"/>
        <v>12</v>
      </c>
      <c r="D23" s="2" t="s">
        <v>484</v>
      </c>
      <c r="E23" s="2">
        <f t="shared" si="5"/>
        <v>3</v>
      </c>
      <c r="F23" s="2" t="s">
        <v>485</v>
      </c>
      <c r="G23" s="2">
        <f t="shared" si="6"/>
        <v>2</v>
      </c>
      <c r="H23" s="2" t="s">
        <v>486</v>
      </c>
      <c r="I23" s="2">
        <f t="shared" si="0"/>
        <v>4</v>
      </c>
      <c r="J23" s="2" t="s">
        <v>487</v>
      </c>
      <c r="K23" s="2">
        <f t="shared" si="8"/>
        <v>7</v>
      </c>
      <c r="L23" s="2"/>
      <c r="M23" s="2">
        <f t="shared" si="9"/>
        <v>0</v>
      </c>
      <c r="N23" s="2"/>
      <c r="O23" s="2">
        <f t="shared" si="2"/>
        <v>0</v>
      </c>
      <c r="P23" s="2"/>
      <c r="Q23" s="2">
        <f t="shared" si="3"/>
        <v>0</v>
      </c>
      <c r="R23" s="1">
        <f t="shared" si="7"/>
        <v>28</v>
      </c>
    </row>
    <row r="24" spans="1:18" ht="90" x14ac:dyDescent="0.25">
      <c r="A24" s="5" t="s">
        <v>60</v>
      </c>
      <c r="B24" s="2" t="s">
        <v>488</v>
      </c>
      <c r="C24" s="2">
        <f t="shared" si="4"/>
        <v>33</v>
      </c>
      <c r="D24" s="2" t="s">
        <v>489</v>
      </c>
      <c r="E24" s="2">
        <f t="shared" si="5"/>
        <v>5</v>
      </c>
      <c r="F24" s="2" t="s">
        <v>490</v>
      </c>
      <c r="G24" s="2">
        <f t="shared" si="6"/>
        <v>7</v>
      </c>
      <c r="H24" s="2" t="s">
        <v>491</v>
      </c>
      <c r="I24" s="2">
        <f t="shared" si="0"/>
        <v>25</v>
      </c>
      <c r="J24" s="2"/>
      <c r="K24" s="2">
        <f t="shared" si="8"/>
        <v>0</v>
      </c>
      <c r="L24" s="2" t="s">
        <v>492</v>
      </c>
      <c r="M24" s="2">
        <f t="shared" si="9"/>
        <v>13</v>
      </c>
      <c r="N24" s="2"/>
      <c r="O24" s="2">
        <f t="shared" si="2"/>
        <v>0</v>
      </c>
      <c r="P24" s="2"/>
      <c r="Q24" s="2">
        <f t="shared" si="3"/>
        <v>0</v>
      </c>
      <c r="R24" s="1">
        <f t="shared" si="7"/>
        <v>83</v>
      </c>
    </row>
    <row r="25" spans="1:18" ht="77.25" x14ac:dyDescent="0.25">
      <c r="A25" s="5" t="s">
        <v>11</v>
      </c>
      <c r="B25" s="2" t="s">
        <v>493</v>
      </c>
      <c r="C25" s="2">
        <f t="shared" si="4"/>
        <v>8</v>
      </c>
      <c r="D25" s="2" t="s">
        <v>494</v>
      </c>
      <c r="E25" s="2">
        <f t="shared" si="5"/>
        <v>3</v>
      </c>
      <c r="F25" s="2"/>
      <c r="G25" s="2">
        <f t="shared" si="6"/>
        <v>0</v>
      </c>
      <c r="H25" s="2" t="s">
        <v>495</v>
      </c>
      <c r="I25" s="2">
        <f t="shared" si="0"/>
        <v>16</v>
      </c>
      <c r="J25" s="2"/>
      <c r="K25" s="2">
        <f t="shared" si="8"/>
        <v>0</v>
      </c>
      <c r="L25" s="2" t="s">
        <v>496</v>
      </c>
      <c r="M25" s="2">
        <f t="shared" si="9"/>
        <v>8</v>
      </c>
      <c r="N25" s="2" t="s">
        <v>497</v>
      </c>
      <c r="O25" s="2">
        <f t="shared" si="2"/>
        <v>26</v>
      </c>
      <c r="P25" s="2"/>
      <c r="Q25" s="2">
        <f t="shared" si="3"/>
        <v>0</v>
      </c>
      <c r="R25" s="1">
        <f t="shared" si="7"/>
        <v>61</v>
      </c>
    </row>
    <row r="26" spans="1:18" ht="115.5" x14ac:dyDescent="0.25">
      <c r="A26" s="5" t="s">
        <v>32</v>
      </c>
      <c r="B26" s="2" t="s">
        <v>498</v>
      </c>
      <c r="C26" s="2">
        <f t="shared" si="4"/>
        <v>14</v>
      </c>
      <c r="D26" s="2" t="s">
        <v>499</v>
      </c>
      <c r="E26" s="2">
        <f t="shared" si="5"/>
        <v>7</v>
      </c>
      <c r="F26" s="2" t="s">
        <v>500</v>
      </c>
      <c r="G26" s="2">
        <f t="shared" si="6"/>
        <v>7</v>
      </c>
      <c r="H26" s="2" t="s">
        <v>501</v>
      </c>
      <c r="I26" s="2">
        <f t="shared" si="0"/>
        <v>30</v>
      </c>
      <c r="J26" s="2"/>
      <c r="K26" s="2">
        <f t="shared" si="8"/>
        <v>0</v>
      </c>
      <c r="L26" s="2" t="s">
        <v>502</v>
      </c>
      <c r="M26" s="2">
        <f t="shared" si="9"/>
        <v>4</v>
      </c>
      <c r="N26" s="2" t="s">
        <v>503</v>
      </c>
      <c r="O26" s="2">
        <f t="shared" si="2"/>
        <v>45</v>
      </c>
      <c r="P26" s="2"/>
      <c r="Q26" s="2">
        <f t="shared" si="3"/>
        <v>0</v>
      </c>
      <c r="R26" s="1">
        <f t="shared" si="7"/>
        <v>107</v>
      </c>
    </row>
    <row r="27" spans="1:18" ht="128.25" x14ac:dyDescent="0.25">
      <c r="A27" s="5" t="s">
        <v>30</v>
      </c>
      <c r="B27" s="2" t="s">
        <v>504</v>
      </c>
      <c r="C27" s="2">
        <f t="shared" si="4"/>
        <v>21</v>
      </c>
      <c r="D27" s="2" t="s">
        <v>505</v>
      </c>
      <c r="E27" s="2">
        <f t="shared" si="5"/>
        <v>7</v>
      </c>
      <c r="F27" s="2" t="s">
        <v>506</v>
      </c>
      <c r="G27" s="2">
        <f t="shared" si="6"/>
        <v>13</v>
      </c>
      <c r="H27" s="2" t="s">
        <v>507</v>
      </c>
      <c r="I27" s="2">
        <f t="shared" si="0"/>
        <v>45</v>
      </c>
      <c r="J27" s="2" t="s">
        <v>462</v>
      </c>
      <c r="K27" s="2">
        <f t="shared" si="8"/>
        <v>8</v>
      </c>
      <c r="L27" s="2" t="s">
        <v>508</v>
      </c>
      <c r="M27" s="2">
        <f t="shared" si="9"/>
        <v>6</v>
      </c>
      <c r="N27" s="2" t="s">
        <v>509</v>
      </c>
      <c r="O27" s="2">
        <f t="shared" si="2"/>
        <v>21</v>
      </c>
      <c r="P27" s="2"/>
      <c r="Q27" s="2">
        <f t="shared" si="3"/>
        <v>0</v>
      </c>
      <c r="R27" s="1">
        <f t="shared" si="7"/>
        <v>121</v>
      </c>
    </row>
    <row r="28" spans="1:18" ht="64.5" x14ac:dyDescent="0.25">
      <c r="A28" s="5" t="s">
        <v>4</v>
      </c>
      <c r="B28" s="2" t="s">
        <v>510</v>
      </c>
      <c r="C28" s="2">
        <f>IF(ISBLANK(B28),0,LEN(TRIM(B28))-LEN(SUBSTITUTE(B28," ",""))+1)</f>
        <v>15</v>
      </c>
      <c r="D28" s="2" t="s">
        <v>511</v>
      </c>
      <c r="E28" s="2">
        <f t="shared" si="5"/>
        <v>8</v>
      </c>
      <c r="F28" s="2" t="s">
        <v>512</v>
      </c>
      <c r="G28" s="2">
        <f>IF(ISBLANK(F28),0,LEN(TRIM(F28))-LEN(SUBSTITUTE(F28," ",""))+1)</f>
        <v>13</v>
      </c>
      <c r="H28" s="2" t="s">
        <v>513</v>
      </c>
      <c r="I28" s="2">
        <f t="shared" si="0"/>
        <v>14</v>
      </c>
      <c r="J28" s="2"/>
      <c r="K28" s="2">
        <f t="shared" si="8"/>
        <v>0</v>
      </c>
      <c r="L28" s="2" t="s">
        <v>514</v>
      </c>
      <c r="M28" s="2">
        <f t="shared" si="9"/>
        <v>5</v>
      </c>
      <c r="N28" s="2" t="s">
        <v>515</v>
      </c>
      <c r="O28" s="2">
        <f t="shared" si="2"/>
        <v>17</v>
      </c>
      <c r="P28" s="2" t="s">
        <v>516</v>
      </c>
      <c r="Q28" s="2">
        <f t="shared" si="3"/>
        <v>3</v>
      </c>
      <c r="R28" s="1">
        <f>SUM(C28,E28,G28,I28,K28,M28,O28,Q28)</f>
        <v>75</v>
      </c>
    </row>
    <row r="29" spans="1:18" ht="115.5" x14ac:dyDescent="0.25">
      <c r="A29" s="5" t="s">
        <v>10</v>
      </c>
      <c r="B29" s="2" t="s">
        <v>517</v>
      </c>
      <c r="C29" s="2">
        <f t="shared" si="4"/>
        <v>39</v>
      </c>
      <c r="D29" s="2" t="s">
        <v>518</v>
      </c>
      <c r="E29" s="2">
        <f t="shared" si="5"/>
        <v>18</v>
      </c>
      <c r="F29" s="2" t="s">
        <v>519</v>
      </c>
      <c r="G29" s="2">
        <f t="shared" si="6"/>
        <v>16</v>
      </c>
      <c r="H29" s="2" t="s">
        <v>520</v>
      </c>
      <c r="I29" s="2">
        <f t="shared" si="0"/>
        <v>60</v>
      </c>
      <c r="J29" s="2" t="s">
        <v>521</v>
      </c>
      <c r="K29" s="2">
        <f t="shared" si="8"/>
        <v>11</v>
      </c>
      <c r="L29" s="2" t="s">
        <v>522</v>
      </c>
      <c r="M29" s="2">
        <f t="shared" si="9"/>
        <v>22</v>
      </c>
      <c r="N29" s="2" t="s">
        <v>523</v>
      </c>
      <c r="O29" s="2">
        <f t="shared" si="2"/>
        <v>64</v>
      </c>
      <c r="P29" s="2" t="s">
        <v>524</v>
      </c>
      <c r="Q29" s="2">
        <f t="shared" si="3"/>
        <v>9</v>
      </c>
      <c r="R29" s="1">
        <f t="shared" si="7"/>
        <v>239</v>
      </c>
    </row>
    <row r="30" spans="1:18" ht="77.25" x14ac:dyDescent="0.25">
      <c r="A30" s="5" t="s">
        <v>43</v>
      </c>
      <c r="B30" s="2" t="s">
        <v>525</v>
      </c>
      <c r="C30" s="2">
        <f t="shared" si="4"/>
        <v>10</v>
      </c>
      <c r="D30" s="2"/>
      <c r="E30" s="2">
        <f t="shared" si="5"/>
        <v>0</v>
      </c>
      <c r="F30" s="2"/>
      <c r="G30" s="2">
        <f t="shared" si="6"/>
        <v>0</v>
      </c>
      <c r="H30" s="2" t="s">
        <v>526</v>
      </c>
      <c r="I30" s="2">
        <f t="shared" si="0"/>
        <v>11</v>
      </c>
      <c r="J30" s="2"/>
      <c r="K30" s="2">
        <f t="shared" si="8"/>
        <v>0</v>
      </c>
      <c r="L30" s="2"/>
      <c r="M30" s="2">
        <f t="shared" si="9"/>
        <v>0</v>
      </c>
      <c r="N30" s="2" t="s">
        <v>527</v>
      </c>
      <c r="O30" s="2">
        <f t="shared" si="2"/>
        <v>24</v>
      </c>
      <c r="P30" s="2"/>
      <c r="Q30" s="2">
        <f t="shared" si="3"/>
        <v>0</v>
      </c>
      <c r="R30" s="1">
        <f t="shared" si="7"/>
        <v>45</v>
      </c>
    </row>
    <row r="31" spans="1:18" ht="153.75" x14ac:dyDescent="0.25">
      <c r="A31" s="5" t="s">
        <v>21</v>
      </c>
      <c r="B31" s="2" t="s">
        <v>528</v>
      </c>
      <c r="C31" s="2">
        <f t="shared" si="4"/>
        <v>5</v>
      </c>
      <c r="D31" s="2" t="s">
        <v>529</v>
      </c>
      <c r="E31" s="2">
        <f t="shared" si="5"/>
        <v>8</v>
      </c>
      <c r="F31" s="2"/>
      <c r="G31" s="2">
        <f t="shared" si="6"/>
        <v>0</v>
      </c>
      <c r="H31" s="2" t="s">
        <v>530</v>
      </c>
      <c r="I31" s="2">
        <f t="shared" si="0"/>
        <v>56</v>
      </c>
      <c r="J31" s="2" t="s">
        <v>531</v>
      </c>
      <c r="K31" s="2">
        <f t="shared" si="8"/>
        <v>13</v>
      </c>
      <c r="L31" s="2"/>
      <c r="M31" s="2">
        <f t="shared" si="9"/>
        <v>0</v>
      </c>
      <c r="N31" s="2"/>
      <c r="O31" s="2">
        <f t="shared" si="2"/>
        <v>0</v>
      </c>
      <c r="P31" s="2"/>
      <c r="Q31" s="2">
        <f t="shared" si="3"/>
        <v>0</v>
      </c>
      <c r="R31" s="1">
        <f t="shared" si="7"/>
        <v>82</v>
      </c>
    </row>
    <row r="32" spans="1:18" ht="102.75" x14ac:dyDescent="0.25">
      <c r="A32" s="5" t="s">
        <v>42</v>
      </c>
      <c r="B32" s="2" t="s">
        <v>532</v>
      </c>
      <c r="C32" s="2">
        <f t="shared" si="4"/>
        <v>24</v>
      </c>
      <c r="D32" s="2" t="s">
        <v>533</v>
      </c>
      <c r="E32" s="2">
        <f t="shared" si="5"/>
        <v>6</v>
      </c>
      <c r="F32" s="2"/>
      <c r="G32" s="2">
        <f t="shared" si="6"/>
        <v>0</v>
      </c>
      <c r="H32" s="2" t="s">
        <v>534</v>
      </c>
      <c r="I32" s="2">
        <f t="shared" si="0"/>
        <v>27</v>
      </c>
      <c r="J32" s="2" t="s">
        <v>535</v>
      </c>
      <c r="K32" s="2">
        <f t="shared" si="8"/>
        <v>7</v>
      </c>
      <c r="L32" s="2" t="s">
        <v>536</v>
      </c>
      <c r="M32" s="2">
        <f t="shared" si="9"/>
        <v>6</v>
      </c>
      <c r="N32" s="2" t="s">
        <v>537</v>
      </c>
      <c r="O32" s="2">
        <f t="shared" si="2"/>
        <v>22</v>
      </c>
      <c r="P32" s="2" t="s">
        <v>538</v>
      </c>
      <c r="Q32" s="2">
        <f t="shared" si="3"/>
        <v>16</v>
      </c>
      <c r="R32" s="1">
        <f t="shared" si="7"/>
        <v>108</v>
      </c>
    </row>
    <row r="33" spans="1:18" ht="115.5" x14ac:dyDescent="0.25">
      <c r="A33" s="5" t="s">
        <v>14</v>
      </c>
      <c r="B33" s="2" t="s">
        <v>539</v>
      </c>
      <c r="C33" s="2">
        <f t="shared" si="4"/>
        <v>9</v>
      </c>
      <c r="D33" s="2" t="s">
        <v>540</v>
      </c>
      <c r="E33" s="2">
        <f t="shared" si="5"/>
        <v>6</v>
      </c>
      <c r="F33" s="2" t="s">
        <v>541</v>
      </c>
      <c r="G33" s="2">
        <f t="shared" si="6"/>
        <v>13</v>
      </c>
      <c r="H33" s="2" t="s">
        <v>542</v>
      </c>
      <c r="I33" s="2">
        <f t="shared" si="0"/>
        <v>41</v>
      </c>
      <c r="J33" s="2"/>
      <c r="K33" s="2">
        <f t="shared" si="8"/>
        <v>0</v>
      </c>
      <c r="L33" s="2"/>
      <c r="M33" s="2">
        <f t="shared" si="9"/>
        <v>0</v>
      </c>
      <c r="N33" s="2" t="s">
        <v>543</v>
      </c>
      <c r="O33" s="2">
        <f t="shared" si="2"/>
        <v>44</v>
      </c>
      <c r="P33" s="2"/>
      <c r="Q33" s="2">
        <f t="shared" si="3"/>
        <v>0</v>
      </c>
      <c r="R33" s="1">
        <f t="shared" si="7"/>
        <v>113</v>
      </c>
    </row>
    <row r="34" spans="1:18" ht="115.5" x14ac:dyDescent="0.25">
      <c r="A34" s="5" t="s">
        <v>6</v>
      </c>
      <c r="B34" s="2" t="s">
        <v>544</v>
      </c>
      <c r="C34" s="2">
        <f t="shared" si="4"/>
        <v>10</v>
      </c>
      <c r="D34" s="2" t="s">
        <v>545</v>
      </c>
      <c r="E34" s="2">
        <f t="shared" si="5"/>
        <v>10</v>
      </c>
      <c r="F34" s="2" t="s">
        <v>546</v>
      </c>
      <c r="G34" s="2">
        <f t="shared" si="6"/>
        <v>7</v>
      </c>
      <c r="H34" s="2" t="s">
        <v>547</v>
      </c>
      <c r="I34" s="2">
        <f t="shared" si="0"/>
        <v>15</v>
      </c>
      <c r="J34" s="2" t="s">
        <v>548</v>
      </c>
      <c r="K34" s="2">
        <f t="shared" si="8"/>
        <v>3</v>
      </c>
      <c r="L34" s="2" t="s">
        <v>549</v>
      </c>
      <c r="M34" s="2">
        <f t="shared" si="9"/>
        <v>15</v>
      </c>
      <c r="N34" s="2" t="s">
        <v>550</v>
      </c>
      <c r="O34" s="2">
        <f t="shared" si="2"/>
        <v>60</v>
      </c>
      <c r="P34" s="2" t="s">
        <v>551</v>
      </c>
      <c r="Q34" s="2">
        <f t="shared" si="3"/>
        <v>2</v>
      </c>
      <c r="R34" s="1">
        <f t="shared" si="7"/>
        <v>122</v>
      </c>
    </row>
    <row r="35" spans="1:18" ht="77.25" x14ac:dyDescent="0.25">
      <c r="A35" s="5" t="s">
        <v>25</v>
      </c>
      <c r="B35" s="2" t="s">
        <v>63</v>
      </c>
      <c r="C35" s="2">
        <f t="shared" si="4"/>
        <v>14</v>
      </c>
      <c r="D35" s="2" t="s">
        <v>66</v>
      </c>
      <c r="E35" s="2">
        <f t="shared" si="5"/>
        <v>8</v>
      </c>
      <c r="F35" s="2" t="s">
        <v>552</v>
      </c>
      <c r="G35" s="2">
        <f t="shared" si="6"/>
        <v>16</v>
      </c>
      <c r="H35" s="2" t="s">
        <v>553</v>
      </c>
      <c r="I35" s="2">
        <f t="shared" si="0"/>
        <v>19</v>
      </c>
      <c r="J35" s="2"/>
      <c r="K35" s="2">
        <f t="shared" si="8"/>
        <v>0</v>
      </c>
      <c r="L35" s="2" t="s">
        <v>554</v>
      </c>
      <c r="M35" s="2">
        <f t="shared" si="9"/>
        <v>4</v>
      </c>
      <c r="N35" s="2" t="s">
        <v>79</v>
      </c>
      <c r="O35" s="2">
        <f t="shared" si="2"/>
        <v>10</v>
      </c>
      <c r="P35" s="2"/>
      <c r="Q35" s="2">
        <f t="shared" si="3"/>
        <v>0</v>
      </c>
      <c r="R35" s="1">
        <f t="shared" si="7"/>
        <v>71</v>
      </c>
    </row>
    <row r="36" spans="1:18" ht="141" x14ac:dyDescent="0.25">
      <c r="A36" s="5" t="s">
        <v>24</v>
      </c>
      <c r="B36" s="2" t="s">
        <v>555</v>
      </c>
      <c r="C36" s="2">
        <f t="shared" si="4"/>
        <v>18</v>
      </c>
      <c r="D36" s="2" t="s">
        <v>556</v>
      </c>
      <c r="E36" s="2">
        <f t="shared" si="5"/>
        <v>9</v>
      </c>
      <c r="F36" s="2" t="s">
        <v>557</v>
      </c>
      <c r="G36" s="2">
        <f t="shared" si="6"/>
        <v>61</v>
      </c>
      <c r="H36" s="2"/>
      <c r="I36" s="2">
        <f t="shared" si="0"/>
        <v>0</v>
      </c>
      <c r="J36" s="2"/>
      <c r="K36" s="2">
        <f t="shared" si="8"/>
        <v>0</v>
      </c>
      <c r="L36" s="2"/>
      <c r="M36" s="2">
        <f t="shared" si="9"/>
        <v>0</v>
      </c>
      <c r="N36" s="2" t="s">
        <v>558</v>
      </c>
      <c r="O36" s="2">
        <f t="shared" si="2"/>
        <v>43</v>
      </c>
      <c r="P36" s="2" t="s">
        <v>559</v>
      </c>
      <c r="Q36" s="2">
        <f t="shared" si="3"/>
        <v>46</v>
      </c>
      <c r="R36" s="1">
        <f t="shared" si="7"/>
        <v>177</v>
      </c>
    </row>
    <row r="37" spans="1:18" ht="77.25" x14ac:dyDescent="0.25">
      <c r="A37" s="5" t="s">
        <v>41</v>
      </c>
      <c r="B37" s="2" t="s">
        <v>560</v>
      </c>
      <c r="C37" s="2">
        <f t="shared" si="4"/>
        <v>10</v>
      </c>
      <c r="D37" s="2" t="s">
        <v>561</v>
      </c>
      <c r="E37" s="2">
        <f t="shared" si="5"/>
        <v>7</v>
      </c>
      <c r="F37" s="2" t="s">
        <v>562</v>
      </c>
      <c r="G37" s="2">
        <f t="shared" si="6"/>
        <v>10</v>
      </c>
      <c r="H37" s="2" t="s">
        <v>563</v>
      </c>
      <c r="I37" s="2">
        <f t="shared" si="0"/>
        <v>34</v>
      </c>
      <c r="J37" s="2"/>
      <c r="K37" s="2">
        <f t="shared" si="8"/>
        <v>0</v>
      </c>
      <c r="L37" s="2" t="s">
        <v>564</v>
      </c>
      <c r="M37" s="2">
        <f t="shared" si="9"/>
        <v>8</v>
      </c>
      <c r="N37" s="2" t="s">
        <v>565</v>
      </c>
      <c r="O37" s="2">
        <f t="shared" si="2"/>
        <v>31</v>
      </c>
      <c r="P37" s="2" t="s">
        <v>566</v>
      </c>
      <c r="Q37" s="2">
        <f t="shared" si="3"/>
        <v>10</v>
      </c>
      <c r="R37" s="1">
        <f t="shared" si="7"/>
        <v>110</v>
      </c>
    </row>
    <row r="38" spans="1:18" ht="90" x14ac:dyDescent="0.25">
      <c r="A38" s="5" t="s">
        <v>36</v>
      </c>
      <c r="B38" s="2" t="s">
        <v>567</v>
      </c>
      <c r="C38" s="2">
        <f t="shared" si="4"/>
        <v>26</v>
      </c>
      <c r="D38" s="2" t="s">
        <v>568</v>
      </c>
      <c r="E38" s="2">
        <f t="shared" si="5"/>
        <v>12</v>
      </c>
      <c r="F38" s="2" t="s">
        <v>569</v>
      </c>
      <c r="G38" s="2">
        <f t="shared" si="6"/>
        <v>3</v>
      </c>
      <c r="H38" s="2" t="s">
        <v>570</v>
      </c>
      <c r="I38" s="2">
        <f t="shared" si="0"/>
        <v>27</v>
      </c>
      <c r="J38" s="2" t="s">
        <v>571</v>
      </c>
      <c r="K38" s="2">
        <f t="shared" si="8"/>
        <v>21</v>
      </c>
      <c r="L38" s="2" t="s">
        <v>572</v>
      </c>
      <c r="M38" s="2">
        <f t="shared" si="9"/>
        <v>21</v>
      </c>
      <c r="N38" s="2" t="s">
        <v>573</v>
      </c>
      <c r="O38" s="2">
        <f t="shared" si="2"/>
        <v>21</v>
      </c>
      <c r="P38" s="2" t="s">
        <v>574</v>
      </c>
      <c r="Q38" s="2">
        <f t="shared" si="3"/>
        <v>10</v>
      </c>
      <c r="R38" s="1">
        <f t="shared" si="7"/>
        <v>141</v>
      </c>
    </row>
    <row r="39" spans="1:18" ht="15.75" x14ac:dyDescent="0.25">
      <c r="A39" s="5"/>
      <c r="B39" s="2"/>
      <c r="C39" s="2"/>
      <c r="D39" s="2"/>
      <c r="E39" s="2"/>
      <c r="F39" s="2"/>
      <c r="G39" s="2"/>
      <c r="H39" s="2"/>
      <c r="I39" s="2"/>
      <c r="J39" s="2"/>
      <c r="K39" s="2"/>
      <c r="L39" s="2"/>
      <c r="M39" s="2"/>
      <c r="N39" s="2"/>
      <c r="O39" s="2"/>
      <c r="P39" s="2"/>
      <c r="Q39" s="2"/>
      <c r="R39" s="1"/>
    </row>
    <row r="40" spans="1:18" ht="15.75" x14ac:dyDescent="0.25">
      <c r="A40" s="5"/>
      <c r="B40" s="2"/>
      <c r="C40" s="2"/>
      <c r="D40" s="2"/>
      <c r="E40" s="2"/>
      <c r="F40" s="2"/>
      <c r="G40" s="2"/>
      <c r="H40" s="2"/>
      <c r="I40" s="2"/>
      <c r="J40" s="2"/>
      <c r="K40" s="2"/>
      <c r="L40" s="2"/>
      <c r="M40" s="2"/>
      <c r="N40" s="2"/>
      <c r="O40" s="2"/>
      <c r="P40" s="2"/>
      <c r="Q40" s="2"/>
      <c r="R40" s="1"/>
    </row>
    <row r="41" spans="1:18" ht="15.75" x14ac:dyDescent="0.25">
      <c r="A41" s="5"/>
      <c r="B41" s="2"/>
      <c r="C41" s="2"/>
      <c r="D41" s="2"/>
      <c r="E41" s="2"/>
      <c r="F41" s="2"/>
      <c r="G41" s="2"/>
      <c r="H41" s="2"/>
      <c r="I41" s="2"/>
      <c r="J41" s="2"/>
      <c r="K41" s="2"/>
      <c r="L41" s="2"/>
      <c r="M41" s="2"/>
      <c r="N41" s="2"/>
      <c r="O41" s="2"/>
      <c r="P41" s="2"/>
      <c r="Q41" s="2"/>
      <c r="R41" s="1"/>
    </row>
    <row r="42" spans="1:18" ht="15.75" x14ac:dyDescent="0.25">
      <c r="A42" s="5"/>
      <c r="B42" s="2"/>
      <c r="C42" s="2"/>
      <c r="D42" s="2"/>
      <c r="E42" s="2"/>
      <c r="F42" s="2"/>
      <c r="G42" s="2"/>
      <c r="H42" s="2"/>
      <c r="I42" s="2"/>
      <c r="J42" s="2"/>
      <c r="K42" s="2"/>
      <c r="L42" s="2"/>
      <c r="M42" s="2"/>
      <c r="N42" s="2"/>
      <c r="O42" s="2"/>
      <c r="P42" s="2"/>
      <c r="Q42" s="2"/>
      <c r="R42" s="1"/>
    </row>
    <row r="43" spans="1:18" ht="15.75" x14ac:dyDescent="0.25">
      <c r="A43" s="5"/>
      <c r="B43" s="2"/>
      <c r="C43" s="2"/>
      <c r="D43" s="2"/>
      <c r="E43" s="2"/>
      <c r="F43" s="2"/>
      <c r="G43" s="2"/>
      <c r="H43" s="2"/>
      <c r="I43" s="2"/>
      <c r="J43" s="2"/>
      <c r="K43" s="2"/>
      <c r="L43" s="2"/>
      <c r="M43" s="2"/>
      <c r="N43" s="2"/>
      <c r="O43" s="2"/>
      <c r="P43" s="2"/>
      <c r="Q43" s="2"/>
      <c r="R43" s="1"/>
    </row>
    <row r="44" spans="1:18" ht="15.75" x14ac:dyDescent="0.25">
      <c r="A44" s="5"/>
      <c r="B44" s="2"/>
      <c r="C44" s="2"/>
      <c r="D44" s="2"/>
      <c r="E44" s="2"/>
      <c r="F44" s="2"/>
      <c r="G44" s="2"/>
      <c r="H44" s="2"/>
      <c r="I44" s="2"/>
      <c r="J44" s="2"/>
      <c r="K44" s="2"/>
      <c r="L44" s="2"/>
      <c r="M44" s="2"/>
      <c r="N44" s="2"/>
      <c r="O44" s="2"/>
      <c r="P44" s="2"/>
      <c r="Q44" s="2"/>
      <c r="R4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8"/>
  <sheetViews>
    <sheetView topLeftCell="Q29" workbookViewId="0">
      <selection activeCell="A2" sqref="A2:X36"/>
    </sheetView>
  </sheetViews>
  <sheetFormatPr defaultRowHeight="15" x14ac:dyDescent="0.25"/>
  <cols>
    <col min="2" max="2" width="69.42578125" customWidth="1"/>
    <col min="4" max="4" width="45.42578125" customWidth="1"/>
    <col min="6" max="6" width="45.42578125" customWidth="1"/>
    <col min="8" max="8" width="61" customWidth="1"/>
    <col min="10" max="10" width="45.42578125" customWidth="1"/>
    <col min="12" max="12" width="45.42578125" customWidth="1"/>
    <col min="14" max="14" width="45.42578125" customWidth="1"/>
    <col min="16" max="16" width="45.42578125" customWidth="1"/>
    <col min="18" max="18" width="45.42578125" customWidth="1"/>
    <col min="20" max="20" width="67.7109375" customWidth="1"/>
    <col min="22" max="22" width="45.42578125" customWidth="1"/>
    <col min="24" max="24" width="14.5703125" customWidth="1"/>
  </cols>
  <sheetData>
    <row r="1" spans="1:24" ht="115.5" x14ac:dyDescent="0.25">
      <c r="A1" s="2"/>
      <c r="B1" s="3" t="s">
        <v>82</v>
      </c>
      <c r="C1" s="3" t="s">
        <v>0</v>
      </c>
      <c r="D1" s="3" t="s">
        <v>87</v>
      </c>
      <c r="E1" s="3" t="s">
        <v>0</v>
      </c>
      <c r="F1" s="3" t="s">
        <v>90</v>
      </c>
      <c r="G1" s="3" t="s">
        <v>0</v>
      </c>
      <c r="H1" s="3" t="s">
        <v>94</v>
      </c>
      <c r="I1" s="3" t="s">
        <v>0</v>
      </c>
      <c r="J1" s="3" t="s">
        <v>97</v>
      </c>
      <c r="K1" s="3" t="s">
        <v>0</v>
      </c>
      <c r="L1" s="3" t="s">
        <v>100</v>
      </c>
      <c r="M1" s="3" t="s">
        <v>0</v>
      </c>
      <c r="N1" s="3" t="s">
        <v>94</v>
      </c>
      <c r="O1" s="3" t="s">
        <v>0</v>
      </c>
      <c r="P1" s="3" t="s">
        <v>102</v>
      </c>
      <c r="Q1" s="3" t="s">
        <v>0</v>
      </c>
      <c r="R1" s="3" t="s">
        <v>104</v>
      </c>
      <c r="S1" s="3" t="s">
        <v>0</v>
      </c>
      <c r="T1" s="3" t="s">
        <v>107</v>
      </c>
      <c r="U1" s="3" t="s">
        <v>0</v>
      </c>
      <c r="V1" s="3" t="s">
        <v>112</v>
      </c>
      <c r="W1" s="3" t="s">
        <v>0</v>
      </c>
      <c r="X1" s="4" t="s">
        <v>1</v>
      </c>
    </row>
    <row r="2" spans="1:24" ht="26.25" x14ac:dyDescent="0.25">
      <c r="A2" s="5" t="s">
        <v>81</v>
      </c>
      <c r="B2" s="2"/>
      <c r="C2" s="2">
        <f>IF(ISBLANK(B2),0,LEN(TRIM(B2))-LEN(SUBSTITUTE(B2," ",""))+1)</f>
        <v>0</v>
      </c>
      <c r="D2" s="2"/>
      <c r="E2" s="2">
        <f>IF(ISBLANK(D2),0,LEN(TRIM(D2))-LEN(SUBSTITUTE(D2," ",""))+1)</f>
        <v>0</v>
      </c>
      <c r="F2" s="2"/>
      <c r="G2" s="2">
        <f>IF(ISBLANK(F2),0,LEN(TRIM(F2))-LEN(SUBSTITUTE(F2," ",""))+1)</f>
        <v>0</v>
      </c>
      <c r="H2" s="2" t="s">
        <v>95</v>
      </c>
      <c r="I2" s="2">
        <f t="shared" ref="I2:I36" si="0">IF(ISBLANK(H2),0,LEN(TRIM(H2))-LEN(SUBSTITUTE(H2," ",""))+1)</f>
        <v>11</v>
      </c>
      <c r="J2" s="2"/>
      <c r="K2" s="2">
        <f t="shared" ref="K2:M17" si="1">IF(ISBLANK(J2),0,LEN(TRIM(J2))-LEN(SUBSTITUTE(J2," ",""))+1)</f>
        <v>0</v>
      </c>
      <c r="L2" s="2"/>
      <c r="M2" s="2">
        <f t="shared" si="1"/>
        <v>0</v>
      </c>
      <c r="N2" s="2"/>
      <c r="O2" s="2">
        <f t="shared" ref="O2:O36" si="2">IF(ISBLANK(N2),0,LEN(TRIM(N2))-LEN(SUBSTITUTE(N2," ",""))+1)</f>
        <v>0</v>
      </c>
      <c r="P2" s="2"/>
      <c r="Q2" s="2">
        <f t="shared" ref="Q2:Q36" si="3">IF(ISBLANK(P2),0,LEN(TRIM(P2))-LEN(SUBSTITUTE(P2," ",""))+1)</f>
        <v>0</v>
      </c>
      <c r="R2" s="2" t="s">
        <v>105</v>
      </c>
      <c r="S2" s="2">
        <f t="shared" ref="S2:S36" si="4">IF(ISBLANK(R2),0,LEN(TRIM(R2))-LEN(SUBSTITUTE(R2," ",""))+1)</f>
        <v>10</v>
      </c>
      <c r="T2" s="2"/>
      <c r="U2" s="2">
        <f t="shared" ref="U2:U36" si="5">IF(ISBLANK(T2),0,LEN(TRIM(T2))-LEN(SUBSTITUTE(T2," ",""))+1)</f>
        <v>0</v>
      </c>
      <c r="V2" s="2"/>
      <c r="W2" s="2">
        <f t="shared" ref="W2:W36" si="6">IF(ISBLANK(V2),0,LEN(TRIM(V2))-LEN(SUBSTITUTE(V2," ",""))+1)</f>
        <v>0</v>
      </c>
      <c r="X2" s="1">
        <f>SUM(C2,E2,G2,I2,K2,M2,O2,Q2,S2,U2,W2)</f>
        <v>21</v>
      </c>
    </row>
    <row r="3" spans="1:24" ht="64.5" x14ac:dyDescent="0.25">
      <c r="A3" s="5" t="s">
        <v>21</v>
      </c>
      <c r="B3" s="2" t="s">
        <v>114</v>
      </c>
      <c r="C3" s="2">
        <f t="shared" ref="C3:C36" si="7">IF(ISBLANK(B3),0,LEN(TRIM(B3))-LEN(SUBSTITUTE(B3," ",""))+1)</f>
        <v>5</v>
      </c>
      <c r="D3" s="2" t="s">
        <v>115</v>
      </c>
      <c r="E3" s="2">
        <f t="shared" ref="E3:E36" si="8">IF(ISBLANK(D3),0,LEN(TRIM(D3))-LEN(SUBSTITUTE(D3," ",""))+1)</f>
        <v>9</v>
      </c>
      <c r="F3" s="2"/>
      <c r="G3" s="2">
        <f t="shared" ref="G3:G36" si="9">IF(ISBLANK(F3),0,LEN(TRIM(F3))-LEN(SUBSTITUTE(F3," ",""))+1)</f>
        <v>0</v>
      </c>
      <c r="H3" s="2" t="s">
        <v>116</v>
      </c>
      <c r="I3" s="2">
        <f t="shared" si="0"/>
        <v>16</v>
      </c>
      <c r="J3" s="2" t="s">
        <v>117</v>
      </c>
      <c r="K3" s="2">
        <f t="shared" si="1"/>
        <v>5</v>
      </c>
      <c r="L3" s="2"/>
      <c r="M3" s="2">
        <f t="shared" si="1"/>
        <v>0</v>
      </c>
      <c r="N3" s="2" t="s">
        <v>118</v>
      </c>
      <c r="O3" s="2">
        <f t="shared" si="2"/>
        <v>15</v>
      </c>
      <c r="P3" s="2" t="s">
        <v>117</v>
      </c>
      <c r="Q3" s="2">
        <f t="shared" si="3"/>
        <v>5</v>
      </c>
      <c r="R3" s="2"/>
      <c r="S3" s="2">
        <f t="shared" si="4"/>
        <v>0</v>
      </c>
      <c r="T3" s="2" t="s">
        <v>119</v>
      </c>
      <c r="U3" s="2">
        <f t="shared" si="5"/>
        <v>43</v>
      </c>
      <c r="V3" s="2"/>
      <c r="W3" s="2">
        <f t="shared" si="6"/>
        <v>0</v>
      </c>
      <c r="X3" s="1">
        <f t="shared" ref="X3:X36" si="10">SUM(C3,E3,G3,I3,K3,M3,O3,Q3,S3,U3,W3)</f>
        <v>98</v>
      </c>
    </row>
    <row r="4" spans="1:24" ht="102.75" x14ac:dyDescent="0.25">
      <c r="A4" s="5" t="s">
        <v>24</v>
      </c>
      <c r="B4" s="2" t="s">
        <v>120</v>
      </c>
      <c r="C4" s="2">
        <f t="shared" si="7"/>
        <v>7</v>
      </c>
      <c r="D4" s="2" t="s">
        <v>121</v>
      </c>
      <c r="E4" s="2">
        <f t="shared" si="8"/>
        <v>17</v>
      </c>
      <c r="F4" s="2" t="s">
        <v>122</v>
      </c>
      <c r="G4" s="2">
        <f t="shared" si="9"/>
        <v>35</v>
      </c>
      <c r="H4" s="2"/>
      <c r="I4" s="2">
        <f t="shared" si="0"/>
        <v>0</v>
      </c>
      <c r="J4" s="2"/>
      <c r="K4" s="2">
        <f t="shared" si="1"/>
        <v>0</v>
      </c>
      <c r="L4" s="2" t="s">
        <v>123</v>
      </c>
      <c r="M4" s="2">
        <f t="shared" si="1"/>
        <v>50</v>
      </c>
      <c r="N4" s="2"/>
      <c r="O4" s="2">
        <f t="shared" si="2"/>
        <v>0</v>
      </c>
      <c r="P4" s="2"/>
      <c r="Q4" s="2">
        <f t="shared" si="3"/>
        <v>0</v>
      </c>
      <c r="R4" s="2" t="s">
        <v>124</v>
      </c>
      <c r="S4" s="2">
        <f t="shared" si="4"/>
        <v>16</v>
      </c>
      <c r="T4" s="2"/>
      <c r="U4" s="2">
        <f t="shared" si="5"/>
        <v>0</v>
      </c>
      <c r="V4" s="2" t="s">
        <v>125</v>
      </c>
      <c r="W4" s="2">
        <f t="shared" si="6"/>
        <v>35</v>
      </c>
      <c r="X4" s="1">
        <f t="shared" si="10"/>
        <v>160</v>
      </c>
    </row>
    <row r="5" spans="1:24" ht="39" x14ac:dyDescent="0.25">
      <c r="A5" s="5" t="s">
        <v>33</v>
      </c>
      <c r="B5" s="2"/>
      <c r="C5" s="2">
        <f t="shared" si="7"/>
        <v>0</v>
      </c>
      <c r="D5" s="2" t="s">
        <v>126</v>
      </c>
      <c r="E5" s="2">
        <f t="shared" si="8"/>
        <v>6</v>
      </c>
      <c r="F5" s="2" t="s">
        <v>127</v>
      </c>
      <c r="G5" s="2">
        <f t="shared" si="9"/>
        <v>2</v>
      </c>
      <c r="H5" s="2" t="s">
        <v>128</v>
      </c>
      <c r="I5" s="2">
        <f t="shared" si="0"/>
        <v>10</v>
      </c>
      <c r="J5" s="2" t="s">
        <v>129</v>
      </c>
      <c r="K5" s="2">
        <f t="shared" si="1"/>
        <v>13</v>
      </c>
      <c r="L5" s="2" t="s">
        <v>130</v>
      </c>
      <c r="M5" s="2">
        <f t="shared" si="1"/>
        <v>2</v>
      </c>
      <c r="N5" s="2" t="s">
        <v>128</v>
      </c>
      <c r="O5" s="2">
        <f t="shared" si="2"/>
        <v>10</v>
      </c>
      <c r="P5" s="2" t="s">
        <v>131</v>
      </c>
      <c r="Q5" s="2">
        <f t="shared" si="3"/>
        <v>13</v>
      </c>
      <c r="R5" s="2"/>
      <c r="S5" s="2">
        <f t="shared" si="4"/>
        <v>0</v>
      </c>
      <c r="T5" s="2" t="s">
        <v>132</v>
      </c>
      <c r="U5" s="2">
        <f t="shared" si="5"/>
        <v>5</v>
      </c>
      <c r="V5" s="2" t="s">
        <v>133</v>
      </c>
      <c r="W5" s="2">
        <f t="shared" si="6"/>
        <v>10</v>
      </c>
      <c r="X5" s="1">
        <f t="shared" si="10"/>
        <v>71</v>
      </c>
    </row>
    <row r="6" spans="1:24" ht="64.5" x14ac:dyDescent="0.25">
      <c r="A6" s="5" t="s">
        <v>23</v>
      </c>
      <c r="B6" s="2" t="s">
        <v>134</v>
      </c>
      <c r="C6" s="2">
        <f t="shared" si="7"/>
        <v>16</v>
      </c>
      <c r="D6" s="2" t="s">
        <v>135</v>
      </c>
      <c r="E6" s="2">
        <f t="shared" si="8"/>
        <v>7</v>
      </c>
      <c r="F6" s="2"/>
      <c r="G6" s="2">
        <f t="shared" si="9"/>
        <v>0</v>
      </c>
      <c r="H6" s="2" t="s">
        <v>136</v>
      </c>
      <c r="I6" s="2">
        <f t="shared" si="0"/>
        <v>11</v>
      </c>
      <c r="J6" s="2" t="s">
        <v>137</v>
      </c>
      <c r="K6" s="2">
        <f t="shared" si="1"/>
        <v>19</v>
      </c>
      <c r="L6" s="2"/>
      <c r="M6" s="2">
        <f t="shared" si="1"/>
        <v>0</v>
      </c>
      <c r="N6" s="2" t="s">
        <v>136</v>
      </c>
      <c r="O6" s="2">
        <f t="shared" si="2"/>
        <v>11</v>
      </c>
      <c r="P6" s="2" t="s">
        <v>138</v>
      </c>
      <c r="Q6" s="2">
        <f t="shared" si="3"/>
        <v>19</v>
      </c>
      <c r="R6" s="2" t="s">
        <v>139</v>
      </c>
      <c r="S6" s="2">
        <f t="shared" si="4"/>
        <v>7</v>
      </c>
      <c r="T6" s="2" t="s">
        <v>140</v>
      </c>
      <c r="U6" s="2">
        <f t="shared" si="5"/>
        <v>41</v>
      </c>
      <c r="V6" s="2"/>
      <c r="W6" s="2">
        <f t="shared" si="6"/>
        <v>0</v>
      </c>
      <c r="X6" s="1">
        <f t="shared" si="10"/>
        <v>131</v>
      </c>
    </row>
    <row r="7" spans="1:24" ht="64.5" x14ac:dyDescent="0.25">
      <c r="A7" s="5" t="s">
        <v>16</v>
      </c>
      <c r="B7" s="2" t="s">
        <v>141</v>
      </c>
      <c r="C7" s="2">
        <f t="shared" si="7"/>
        <v>19</v>
      </c>
      <c r="D7" s="2" t="s">
        <v>142</v>
      </c>
      <c r="E7" s="2">
        <f t="shared" si="8"/>
        <v>11</v>
      </c>
      <c r="F7" s="2" t="s">
        <v>143</v>
      </c>
      <c r="G7" s="2">
        <f t="shared" si="9"/>
        <v>4</v>
      </c>
      <c r="H7" s="2" t="s">
        <v>144</v>
      </c>
      <c r="I7" s="2">
        <f t="shared" si="0"/>
        <v>13</v>
      </c>
      <c r="J7" s="2" t="s">
        <v>145</v>
      </c>
      <c r="K7" s="2">
        <f t="shared" si="1"/>
        <v>15</v>
      </c>
      <c r="L7" s="2" t="s">
        <v>146</v>
      </c>
      <c r="M7" s="2">
        <f t="shared" si="1"/>
        <v>4</v>
      </c>
      <c r="N7" s="2" t="s">
        <v>147</v>
      </c>
      <c r="O7" s="2">
        <f t="shared" si="2"/>
        <v>13</v>
      </c>
      <c r="P7" s="2" t="s">
        <v>148</v>
      </c>
      <c r="Q7" s="2">
        <f t="shared" si="3"/>
        <v>15</v>
      </c>
      <c r="R7" s="2" t="s">
        <v>149</v>
      </c>
      <c r="S7" s="2">
        <f t="shared" si="4"/>
        <v>7</v>
      </c>
      <c r="T7" s="2" t="s">
        <v>150</v>
      </c>
      <c r="U7" s="2">
        <f t="shared" si="5"/>
        <v>40</v>
      </c>
      <c r="V7" s="2" t="s">
        <v>151</v>
      </c>
      <c r="W7" s="2">
        <f t="shared" si="6"/>
        <v>3</v>
      </c>
      <c r="X7" s="1">
        <f t="shared" si="10"/>
        <v>144</v>
      </c>
    </row>
    <row r="8" spans="1:24" ht="26.25" x14ac:dyDescent="0.25">
      <c r="A8" s="5" t="s">
        <v>43</v>
      </c>
      <c r="B8" s="2"/>
      <c r="C8" s="2">
        <f t="shared" si="7"/>
        <v>0</v>
      </c>
      <c r="D8" s="2"/>
      <c r="E8" s="2">
        <f t="shared" si="8"/>
        <v>0</v>
      </c>
      <c r="F8" s="2" t="s">
        <v>152</v>
      </c>
      <c r="G8" s="2">
        <f t="shared" si="9"/>
        <v>6</v>
      </c>
      <c r="H8" s="2" t="s">
        <v>153</v>
      </c>
      <c r="I8" s="2">
        <f t="shared" si="0"/>
        <v>14</v>
      </c>
      <c r="J8" s="2"/>
      <c r="K8" s="2">
        <f t="shared" si="1"/>
        <v>0</v>
      </c>
      <c r="L8" s="2" t="s">
        <v>154</v>
      </c>
      <c r="M8" s="2">
        <f t="shared" si="1"/>
        <v>16</v>
      </c>
      <c r="N8" s="2"/>
      <c r="O8" s="2">
        <f t="shared" si="2"/>
        <v>0</v>
      </c>
      <c r="P8" s="2"/>
      <c r="Q8" s="2">
        <f t="shared" si="3"/>
        <v>0</v>
      </c>
      <c r="R8" s="2"/>
      <c r="S8" s="2">
        <f t="shared" si="4"/>
        <v>0</v>
      </c>
      <c r="T8" s="2" t="s">
        <v>155</v>
      </c>
      <c r="U8" s="2">
        <f t="shared" si="5"/>
        <v>13</v>
      </c>
      <c r="V8" s="2" t="s">
        <v>156</v>
      </c>
      <c r="W8" s="2">
        <f t="shared" si="6"/>
        <v>5</v>
      </c>
      <c r="X8" s="1">
        <f t="shared" si="10"/>
        <v>54</v>
      </c>
    </row>
    <row r="9" spans="1:24" ht="115.5" x14ac:dyDescent="0.25">
      <c r="A9" s="5" t="s">
        <v>10</v>
      </c>
      <c r="B9" s="2" t="s">
        <v>157</v>
      </c>
      <c r="C9" s="2">
        <f t="shared" si="7"/>
        <v>23</v>
      </c>
      <c r="D9" s="2"/>
      <c r="E9" s="2">
        <f t="shared" si="8"/>
        <v>0</v>
      </c>
      <c r="F9" s="2"/>
      <c r="G9" s="2">
        <f t="shared" si="9"/>
        <v>0</v>
      </c>
      <c r="H9" s="2" t="s">
        <v>158</v>
      </c>
      <c r="I9" s="2">
        <f t="shared" si="0"/>
        <v>41</v>
      </c>
      <c r="J9" s="2" t="s">
        <v>159</v>
      </c>
      <c r="K9" s="2">
        <f t="shared" si="1"/>
        <v>28</v>
      </c>
      <c r="L9" s="2" t="s">
        <v>160</v>
      </c>
      <c r="M9" s="2">
        <f t="shared" si="1"/>
        <v>21</v>
      </c>
      <c r="N9" s="2" t="s">
        <v>161</v>
      </c>
      <c r="O9" s="2">
        <f t="shared" si="2"/>
        <v>41</v>
      </c>
      <c r="P9" s="2" t="s">
        <v>162</v>
      </c>
      <c r="Q9" s="2">
        <f t="shared" si="3"/>
        <v>37</v>
      </c>
      <c r="R9" s="2" t="s">
        <v>163</v>
      </c>
      <c r="S9" s="2">
        <f t="shared" si="4"/>
        <v>18</v>
      </c>
      <c r="T9" s="2" t="s">
        <v>164</v>
      </c>
      <c r="U9" s="2">
        <f t="shared" si="5"/>
        <v>80</v>
      </c>
      <c r="V9" s="2" t="s">
        <v>165</v>
      </c>
      <c r="W9" s="2">
        <f t="shared" si="6"/>
        <v>24</v>
      </c>
      <c r="X9" s="1">
        <f t="shared" si="10"/>
        <v>313</v>
      </c>
    </row>
    <row r="10" spans="1:24" ht="64.5" x14ac:dyDescent="0.25">
      <c r="A10" s="5" t="s">
        <v>6</v>
      </c>
      <c r="B10" s="2"/>
      <c r="C10" s="2">
        <f t="shared" si="7"/>
        <v>0</v>
      </c>
      <c r="D10" s="2" t="s">
        <v>166</v>
      </c>
      <c r="E10" s="2">
        <f t="shared" si="8"/>
        <v>14</v>
      </c>
      <c r="F10" s="2" t="s">
        <v>167</v>
      </c>
      <c r="G10" s="2">
        <f t="shared" si="9"/>
        <v>7</v>
      </c>
      <c r="H10" s="2" t="s">
        <v>168</v>
      </c>
      <c r="I10" s="2">
        <f t="shared" si="0"/>
        <v>16</v>
      </c>
      <c r="J10" s="2"/>
      <c r="K10" s="2">
        <f t="shared" si="1"/>
        <v>0</v>
      </c>
      <c r="L10" s="2" t="s">
        <v>169</v>
      </c>
      <c r="M10" s="2">
        <f t="shared" si="1"/>
        <v>7</v>
      </c>
      <c r="N10" s="2" t="s">
        <v>170</v>
      </c>
      <c r="O10" s="2">
        <f t="shared" si="2"/>
        <v>16</v>
      </c>
      <c r="P10" s="2"/>
      <c r="Q10" s="2">
        <f t="shared" si="3"/>
        <v>0</v>
      </c>
      <c r="R10" s="2" t="s">
        <v>171</v>
      </c>
      <c r="S10" s="2">
        <f t="shared" si="4"/>
        <v>8</v>
      </c>
      <c r="T10" s="2" t="s">
        <v>172</v>
      </c>
      <c r="U10" s="2">
        <f t="shared" si="5"/>
        <v>31</v>
      </c>
      <c r="V10" s="2" t="s">
        <v>173</v>
      </c>
      <c r="W10" s="2">
        <f t="shared" si="6"/>
        <v>8</v>
      </c>
      <c r="X10" s="1">
        <f t="shared" si="10"/>
        <v>107</v>
      </c>
    </row>
    <row r="11" spans="1:24" ht="39" x14ac:dyDescent="0.25">
      <c r="A11" s="5" t="s">
        <v>41</v>
      </c>
      <c r="B11" s="2" t="s">
        <v>174</v>
      </c>
      <c r="C11" s="2">
        <f t="shared" si="7"/>
        <v>6</v>
      </c>
      <c r="D11" s="2" t="s">
        <v>175</v>
      </c>
      <c r="E11" s="2">
        <f t="shared" si="8"/>
        <v>7</v>
      </c>
      <c r="F11" s="2"/>
      <c r="G11" s="2">
        <f t="shared" si="9"/>
        <v>0</v>
      </c>
      <c r="H11" s="2" t="s">
        <v>176</v>
      </c>
      <c r="I11" s="2">
        <f t="shared" si="0"/>
        <v>15</v>
      </c>
      <c r="J11" s="2" t="s">
        <v>177</v>
      </c>
      <c r="K11" s="2">
        <f t="shared" si="1"/>
        <v>21</v>
      </c>
      <c r="L11" s="2"/>
      <c r="M11" s="2">
        <f t="shared" si="1"/>
        <v>0</v>
      </c>
      <c r="N11" s="2" t="s">
        <v>176</v>
      </c>
      <c r="O11" s="2">
        <f t="shared" si="2"/>
        <v>15</v>
      </c>
      <c r="P11" s="2" t="s">
        <v>178</v>
      </c>
      <c r="Q11" s="2">
        <f t="shared" si="3"/>
        <v>15</v>
      </c>
      <c r="R11" s="2" t="s">
        <v>179</v>
      </c>
      <c r="S11" s="2">
        <f t="shared" si="4"/>
        <v>11</v>
      </c>
      <c r="T11" s="2" t="s">
        <v>180</v>
      </c>
      <c r="U11" s="2">
        <f t="shared" si="5"/>
        <v>12</v>
      </c>
      <c r="V11" s="2" t="s">
        <v>181</v>
      </c>
      <c r="W11" s="2">
        <f t="shared" si="6"/>
        <v>4</v>
      </c>
      <c r="X11" s="1">
        <f t="shared" si="10"/>
        <v>106</v>
      </c>
    </row>
    <row r="12" spans="1:24" ht="64.5" x14ac:dyDescent="0.25">
      <c r="A12" s="5" t="s">
        <v>38</v>
      </c>
      <c r="B12" s="2" t="s">
        <v>182</v>
      </c>
      <c r="C12" s="2">
        <f t="shared" si="7"/>
        <v>24</v>
      </c>
      <c r="D12" s="2" t="s">
        <v>183</v>
      </c>
      <c r="E12" s="2">
        <f t="shared" si="8"/>
        <v>10</v>
      </c>
      <c r="F12" s="2" t="s">
        <v>184</v>
      </c>
      <c r="G12" s="2">
        <f t="shared" si="9"/>
        <v>5</v>
      </c>
      <c r="H12" s="2" t="s">
        <v>185</v>
      </c>
      <c r="I12" s="2">
        <f t="shared" si="0"/>
        <v>18</v>
      </c>
      <c r="J12" s="2" t="s">
        <v>186</v>
      </c>
      <c r="K12" s="2">
        <f t="shared" si="1"/>
        <v>16</v>
      </c>
      <c r="L12" s="2" t="s">
        <v>187</v>
      </c>
      <c r="M12" s="2">
        <f t="shared" si="1"/>
        <v>4</v>
      </c>
      <c r="N12" s="2" t="s">
        <v>188</v>
      </c>
      <c r="O12" s="2">
        <f t="shared" si="2"/>
        <v>14</v>
      </c>
      <c r="P12" s="2" t="s">
        <v>189</v>
      </c>
      <c r="Q12" s="2">
        <f t="shared" si="3"/>
        <v>15</v>
      </c>
      <c r="R12" s="2" t="s">
        <v>190</v>
      </c>
      <c r="S12" s="2">
        <f t="shared" si="4"/>
        <v>7</v>
      </c>
      <c r="T12" s="2" t="s">
        <v>191</v>
      </c>
      <c r="U12" s="2">
        <f t="shared" si="5"/>
        <v>60</v>
      </c>
      <c r="V12" s="2" t="s">
        <v>192</v>
      </c>
      <c r="W12" s="2">
        <f t="shared" si="6"/>
        <v>9</v>
      </c>
      <c r="X12" s="1">
        <f t="shared" si="10"/>
        <v>182</v>
      </c>
    </row>
    <row r="13" spans="1:24" ht="77.25" x14ac:dyDescent="0.25">
      <c r="A13" s="2" t="s">
        <v>37</v>
      </c>
      <c r="B13" s="2" t="s">
        <v>193</v>
      </c>
      <c r="C13" s="2">
        <f t="shared" si="7"/>
        <v>28</v>
      </c>
      <c r="D13" s="2" t="s">
        <v>194</v>
      </c>
      <c r="E13" s="2">
        <f t="shared" si="8"/>
        <v>17</v>
      </c>
      <c r="F13" s="2" t="s">
        <v>195</v>
      </c>
      <c r="G13" s="2">
        <f t="shared" si="9"/>
        <v>6</v>
      </c>
      <c r="H13" s="2" t="s">
        <v>196</v>
      </c>
      <c r="I13" s="2">
        <f t="shared" si="0"/>
        <v>16</v>
      </c>
      <c r="J13" s="2" t="s">
        <v>197</v>
      </c>
      <c r="K13" s="2">
        <f t="shared" si="1"/>
        <v>18</v>
      </c>
      <c r="L13" s="2" t="s">
        <v>198</v>
      </c>
      <c r="M13" s="2">
        <f t="shared" si="1"/>
        <v>8</v>
      </c>
      <c r="N13" s="2" t="s">
        <v>199</v>
      </c>
      <c r="O13" s="2">
        <f t="shared" si="2"/>
        <v>19</v>
      </c>
      <c r="P13" s="2" t="s">
        <v>200</v>
      </c>
      <c r="Q13" s="2">
        <f t="shared" si="3"/>
        <v>15</v>
      </c>
      <c r="R13" s="2" t="s">
        <v>201</v>
      </c>
      <c r="S13" s="2">
        <f t="shared" si="4"/>
        <v>14</v>
      </c>
      <c r="T13" s="2" t="s">
        <v>202</v>
      </c>
      <c r="U13" s="2">
        <f t="shared" si="5"/>
        <v>56</v>
      </c>
      <c r="V13" s="2" t="s">
        <v>203</v>
      </c>
      <c r="W13" s="2">
        <f t="shared" si="6"/>
        <v>22</v>
      </c>
      <c r="X13" s="1">
        <f t="shared" si="10"/>
        <v>219</v>
      </c>
    </row>
    <row r="14" spans="1:24" ht="64.5" x14ac:dyDescent="0.25">
      <c r="A14" s="5" t="s">
        <v>30</v>
      </c>
      <c r="B14" s="2" t="s">
        <v>204</v>
      </c>
      <c r="C14" s="2">
        <f t="shared" si="7"/>
        <v>14</v>
      </c>
      <c r="D14" s="2" t="s">
        <v>205</v>
      </c>
      <c r="E14" s="2">
        <f t="shared" si="8"/>
        <v>14</v>
      </c>
      <c r="F14" s="2"/>
      <c r="G14" s="2">
        <f t="shared" si="9"/>
        <v>0</v>
      </c>
      <c r="H14" s="2" t="s">
        <v>206</v>
      </c>
      <c r="I14" s="2">
        <f t="shared" si="0"/>
        <v>20</v>
      </c>
      <c r="J14" s="2" t="s">
        <v>207</v>
      </c>
      <c r="K14" s="2">
        <f t="shared" si="1"/>
        <v>15</v>
      </c>
      <c r="L14" s="2"/>
      <c r="M14" s="2">
        <f t="shared" si="1"/>
        <v>0</v>
      </c>
      <c r="N14" s="2" t="s">
        <v>208</v>
      </c>
      <c r="O14" s="2">
        <f t="shared" si="2"/>
        <v>22</v>
      </c>
      <c r="P14" s="2" t="s">
        <v>209</v>
      </c>
      <c r="Q14" s="2">
        <f t="shared" si="3"/>
        <v>4</v>
      </c>
      <c r="R14" s="2" t="s">
        <v>210</v>
      </c>
      <c r="S14" s="2">
        <f t="shared" si="4"/>
        <v>10</v>
      </c>
      <c r="T14" s="2" t="s">
        <v>211</v>
      </c>
      <c r="U14" s="2">
        <f t="shared" si="5"/>
        <v>11</v>
      </c>
      <c r="V14" s="2" t="s">
        <v>212</v>
      </c>
      <c r="W14" s="2">
        <f t="shared" si="6"/>
        <v>17</v>
      </c>
      <c r="X14" s="1">
        <f t="shared" si="10"/>
        <v>127</v>
      </c>
    </row>
    <row r="15" spans="1:24" ht="64.5" x14ac:dyDescent="0.25">
      <c r="A15" s="5" t="s">
        <v>26</v>
      </c>
      <c r="B15" s="2" t="s">
        <v>213</v>
      </c>
      <c r="C15" s="2">
        <f t="shared" si="7"/>
        <v>5</v>
      </c>
      <c r="D15" s="2" t="s">
        <v>214</v>
      </c>
      <c r="E15" s="2">
        <f t="shared" si="8"/>
        <v>8</v>
      </c>
      <c r="F15" s="2"/>
      <c r="G15" s="2">
        <f t="shared" si="9"/>
        <v>0</v>
      </c>
      <c r="H15" s="2" t="s">
        <v>215</v>
      </c>
      <c r="I15" s="2">
        <f t="shared" si="0"/>
        <v>6</v>
      </c>
      <c r="J15" s="2" t="s">
        <v>216</v>
      </c>
      <c r="K15" s="2">
        <f t="shared" si="1"/>
        <v>3</v>
      </c>
      <c r="L15" s="2" t="s">
        <v>217</v>
      </c>
      <c r="M15" s="2">
        <f t="shared" si="1"/>
        <v>6</v>
      </c>
      <c r="N15" s="2" t="s">
        <v>215</v>
      </c>
      <c r="O15" s="2">
        <f t="shared" si="2"/>
        <v>6</v>
      </c>
      <c r="P15" s="2" t="s">
        <v>216</v>
      </c>
      <c r="Q15" s="2">
        <f t="shared" si="3"/>
        <v>3</v>
      </c>
      <c r="R15" s="2" t="s">
        <v>218</v>
      </c>
      <c r="S15" s="2">
        <f t="shared" si="4"/>
        <v>8</v>
      </c>
      <c r="T15" s="2" t="s">
        <v>219</v>
      </c>
      <c r="U15" s="2">
        <f t="shared" si="5"/>
        <v>18</v>
      </c>
      <c r="V15" s="2"/>
      <c r="W15" s="2">
        <f t="shared" si="6"/>
        <v>0</v>
      </c>
      <c r="X15" s="1">
        <f t="shared" si="10"/>
        <v>63</v>
      </c>
    </row>
    <row r="16" spans="1:24" ht="128.25" x14ac:dyDescent="0.25">
      <c r="A16" s="5" t="s">
        <v>27</v>
      </c>
      <c r="B16" s="2" t="s">
        <v>220</v>
      </c>
      <c r="C16" s="2">
        <f t="shared" si="7"/>
        <v>6</v>
      </c>
      <c r="D16" s="2" t="s">
        <v>221</v>
      </c>
      <c r="E16" s="2">
        <f t="shared" si="8"/>
        <v>13</v>
      </c>
      <c r="F16" s="2" t="s">
        <v>222</v>
      </c>
      <c r="G16" s="2">
        <f t="shared" si="9"/>
        <v>14</v>
      </c>
      <c r="H16" s="2" t="s">
        <v>223</v>
      </c>
      <c r="I16" s="2">
        <f t="shared" si="0"/>
        <v>30</v>
      </c>
      <c r="J16" s="2" t="s">
        <v>224</v>
      </c>
      <c r="K16" s="2">
        <f t="shared" si="1"/>
        <v>32</v>
      </c>
      <c r="L16" s="2" t="s">
        <v>225</v>
      </c>
      <c r="M16" s="2">
        <f t="shared" si="1"/>
        <v>9</v>
      </c>
      <c r="N16" s="2" t="s">
        <v>226</v>
      </c>
      <c r="O16" s="2">
        <f t="shared" si="2"/>
        <v>21</v>
      </c>
      <c r="P16" s="2" t="s">
        <v>227</v>
      </c>
      <c r="Q16" s="2">
        <f t="shared" si="3"/>
        <v>45</v>
      </c>
      <c r="R16" s="2" t="s">
        <v>228</v>
      </c>
      <c r="S16" s="2">
        <f t="shared" si="4"/>
        <v>3</v>
      </c>
      <c r="T16" s="2" t="s">
        <v>229</v>
      </c>
      <c r="U16" s="2">
        <f t="shared" si="5"/>
        <v>27</v>
      </c>
      <c r="V16" s="2" t="s">
        <v>230</v>
      </c>
      <c r="W16" s="2">
        <f t="shared" si="6"/>
        <v>3</v>
      </c>
      <c r="X16" s="1">
        <f t="shared" si="10"/>
        <v>203</v>
      </c>
    </row>
    <row r="17" spans="1:24" ht="39" x14ac:dyDescent="0.25">
      <c r="A17" s="5" t="s">
        <v>35</v>
      </c>
      <c r="B17" s="2" t="s">
        <v>231</v>
      </c>
      <c r="C17" s="2">
        <f t="shared" si="7"/>
        <v>7</v>
      </c>
      <c r="D17" s="2" t="s">
        <v>232</v>
      </c>
      <c r="E17" s="2">
        <f t="shared" si="8"/>
        <v>9</v>
      </c>
      <c r="F17" s="2"/>
      <c r="G17" s="2">
        <f t="shared" si="9"/>
        <v>0</v>
      </c>
      <c r="H17" s="2" t="s">
        <v>233</v>
      </c>
      <c r="I17" s="2">
        <f t="shared" si="0"/>
        <v>18</v>
      </c>
      <c r="J17" s="2" t="s">
        <v>234</v>
      </c>
      <c r="K17" s="2">
        <f t="shared" si="1"/>
        <v>24</v>
      </c>
      <c r="L17" s="2" t="s">
        <v>235</v>
      </c>
      <c r="M17" s="2">
        <f t="shared" si="1"/>
        <v>10</v>
      </c>
      <c r="N17" s="2" t="s">
        <v>236</v>
      </c>
      <c r="O17" s="2">
        <f t="shared" si="2"/>
        <v>17</v>
      </c>
      <c r="P17" s="2" t="s">
        <v>237</v>
      </c>
      <c r="Q17" s="2">
        <f t="shared" si="3"/>
        <v>19</v>
      </c>
      <c r="R17" s="2" t="s">
        <v>238</v>
      </c>
      <c r="S17" s="2">
        <f t="shared" si="4"/>
        <v>16</v>
      </c>
      <c r="T17" s="2" t="s">
        <v>239</v>
      </c>
      <c r="U17" s="2">
        <f t="shared" si="5"/>
        <v>19</v>
      </c>
      <c r="V17" s="2" t="s">
        <v>240</v>
      </c>
      <c r="W17" s="2">
        <f t="shared" si="6"/>
        <v>17</v>
      </c>
      <c r="X17" s="1">
        <f t="shared" si="10"/>
        <v>156</v>
      </c>
    </row>
    <row r="18" spans="1:24" ht="128.25" x14ac:dyDescent="0.25">
      <c r="A18" s="5" t="s">
        <v>3</v>
      </c>
      <c r="B18" s="2" t="s">
        <v>241</v>
      </c>
      <c r="C18" s="2">
        <f t="shared" si="7"/>
        <v>26</v>
      </c>
      <c r="D18" s="2" t="s">
        <v>242</v>
      </c>
      <c r="E18" s="2">
        <f t="shared" si="8"/>
        <v>20</v>
      </c>
      <c r="F18" s="2" t="s">
        <v>243</v>
      </c>
      <c r="G18" s="2">
        <f t="shared" si="9"/>
        <v>8</v>
      </c>
      <c r="H18" s="2" t="s">
        <v>244</v>
      </c>
      <c r="I18" s="2">
        <f t="shared" si="0"/>
        <v>16</v>
      </c>
      <c r="J18" s="2" t="s">
        <v>245</v>
      </c>
      <c r="K18" s="2">
        <f t="shared" ref="K18:K36" si="11">IF(ISBLANK(J18),0,LEN(TRIM(J18))-LEN(SUBSTITUTE(J18," ",""))+1)</f>
        <v>31</v>
      </c>
      <c r="L18" s="2"/>
      <c r="M18" s="2">
        <f t="shared" ref="M18:M36" si="12">IF(ISBLANK(L18),0,LEN(TRIM(L18))-LEN(SUBSTITUTE(L18," ",""))+1)</f>
        <v>0</v>
      </c>
      <c r="N18" s="2" t="s">
        <v>244</v>
      </c>
      <c r="O18" s="2">
        <f t="shared" si="2"/>
        <v>16</v>
      </c>
      <c r="P18" s="2" t="s">
        <v>246</v>
      </c>
      <c r="Q18" s="2">
        <f t="shared" si="3"/>
        <v>30</v>
      </c>
      <c r="R18" s="2"/>
      <c r="S18" s="2">
        <f t="shared" si="4"/>
        <v>0</v>
      </c>
      <c r="T18" s="2" t="s">
        <v>247</v>
      </c>
      <c r="U18" s="2">
        <f t="shared" si="5"/>
        <v>79</v>
      </c>
      <c r="V18" s="2" t="s">
        <v>248</v>
      </c>
      <c r="W18" s="2">
        <f t="shared" si="6"/>
        <v>8</v>
      </c>
      <c r="X18" s="1">
        <f t="shared" si="10"/>
        <v>234</v>
      </c>
    </row>
    <row r="19" spans="1:24" ht="64.5" x14ac:dyDescent="0.25">
      <c r="A19" s="5" t="s">
        <v>31</v>
      </c>
      <c r="B19" s="2" t="s">
        <v>249</v>
      </c>
      <c r="C19" s="2">
        <f t="shared" si="7"/>
        <v>36</v>
      </c>
      <c r="D19" s="2" t="s">
        <v>250</v>
      </c>
      <c r="E19" s="2">
        <f t="shared" si="8"/>
        <v>14</v>
      </c>
      <c r="F19" s="2" t="s">
        <v>251</v>
      </c>
      <c r="G19" s="2">
        <f t="shared" si="9"/>
        <v>8</v>
      </c>
      <c r="H19" s="2" t="s">
        <v>252</v>
      </c>
      <c r="I19" s="2">
        <f t="shared" si="0"/>
        <v>9</v>
      </c>
      <c r="J19" s="2" t="s">
        <v>253</v>
      </c>
      <c r="K19" s="2">
        <f t="shared" si="11"/>
        <v>15</v>
      </c>
      <c r="L19" s="2" t="s">
        <v>254</v>
      </c>
      <c r="M19" s="2">
        <f t="shared" si="12"/>
        <v>8</v>
      </c>
      <c r="N19" s="2" t="s">
        <v>252</v>
      </c>
      <c r="O19" s="2">
        <f t="shared" si="2"/>
        <v>9</v>
      </c>
      <c r="P19" s="2" t="s">
        <v>255</v>
      </c>
      <c r="Q19" s="2">
        <f t="shared" si="3"/>
        <v>16</v>
      </c>
      <c r="R19" s="2" t="s">
        <v>256</v>
      </c>
      <c r="S19" s="2">
        <f t="shared" si="4"/>
        <v>5</v>
      </c>
      <c r="T19" s="2" t="s">
        <v>257</v>
      </c>
      <c r="U19" s="2">
        <f t="shared" si="5"/>
        <v>15</v>
      </c>
      <c r="V19" s="2"/>
      <c r="W19" s="2">
        <f t="shared" si="6"/>
        <v>0</v>
      </c>
      <c r="X19" s="1">
        <f t="shared" si="10"/>
        <v>135</v>
      </c>
    </row>
    <row r="20" spans="1:24" ht="64.5" x14ac:dyDescent="0.25">
      <c r="A20" s="5" t="s">
        <v>4</v>
      </c>
      <c r="B20" s="2" t="s">
        <v>258</v>
      </c>
      <c r="C20" s="2">
        <f t="shared" si="7"/>
        <v>9</v>
      </c>
      <c r="D20" s="2" t="s">
        <v>259</v>
      </c>
      <c r="E20" s="2">
        <f t="shared" si="8"/>
        <v>5</v>
      </c>
      <c r="F20" s="2" t="s">
        <v>260</v>
      </c>
      <c r="G20" s="2">
        <f t="shared" si="9"/>
        <v>3</v>
      </c>
      <c r="H20" s="2" t="s">
        <v>261</v>
      </c>
      <c r="I20" s="2">
        <f t="shared" si="0"/>
        <v>13</v>
      </c>
      <c r="J20" s="2" t="s">
        <v>262</v>
      </c>
      <c r="K20" s="2">
        <f t="shared" si="11"/>
        <v>13</v>
      </c>
      <c r="L20" s="2" t="s">
        <v>263</v>
      </c>
      <c r="M20" s="2">
        <f t="shared" si="12"/>
        <v>3</v>
      </c>
      <c r="N20" s="2" t="s">
        <v>264</v>
      </c>
      <c r="O20" s="2">
        <f t="shared" si="2"/>
        <v>14</v>
      </c>
      <c r="P20" s="2" t="s">
        <v>262</v>
      </c>
      <c r="Q20" s="2">
        <f t="shared" si="3"/>
        <v>13</v>
      </c>
      <c r="R20" s="2" t="s">
        <v>265</v>
      </c>
      <c r="S20" s="2">
        <f t="shared" si="4"/>
        <v>6</v>
      </c>
      <c r="T20" s="2" t="s">
        <v>266</v>
      </c>
      <c r="U20" s="2">
        <f t="shared" si="5"/>
        <v>34</v>
      </c>
      <c r="V20" s="2" t="s">
        <v>267</v>
      </c>
      <c r="W20" s="2">
        <f t="shared" si="6"/>
        <v>7</v>
      </c>
      <c r="X20" s="1">
        <f t="shared" si="10"/>
        <v>120</v>
      </c>
    </row>
    <row r="21" spans="1:24" ht="64.5" x14ac:dyDescent="0.25">
      <c r="A21" s="5" t="s">
        <v>9</v>
      </c>
      <c r="B21" s="2" t="s">
        <v>268</v>
      </c>
      <c r="C21" s="2">
        <f t="shared" si="7"/>
        <v>9</v>
      </c>
      <c r="D21" s="2" t="s">
        <v>269</v>
      </c>
      <c r="E21" s="2">
        <f t="shared" si="8"/>
        <v>9</v>
      </c>
      <c r="F21" s="2" t="s">
        <v>270</v>
      </c>
      <c r="G21" s="2">
        <f t="shared" si="9"/>
        <v>5</v>
      </c>
      <c r="H21" s="2" t="s">
        <v>271</v>
      </c>
      <c r="I21" s="2">
        <f t="shared" si="0"/>
        <v>9</v>
      </c>
      <c r="J21" s="2" t="s">
        <v>272</v>
      </c>
      <c r="K21" s="2">
        <f t="shared" si="11"/>
        <v>8</v>
      </c>
      <c r="L21" s="2" t="s">
        <v>270</v>
      </c>
      <c r="M21" s="2">
        <f t="shared" si="12"/>
        <v>5</v>
      </c>
      <c r="N21" s="2" t="s">
        <v>271</v>
      </c>
      <c r="O21" s="2">
        <f t="shared" si="2"/>
        <v>9</v>
      </c>
      <c r="P21" s="2" t="s">
        <v>272</v>
      </c>
      <c r="Q21" s="2">
        <f t="shared" si="3"/>
        <v>8</v>
      </c>
      <c r="R21" s="2" t="s">
        <v>273</v>
      </c>
      <c r="S21" s="2">
        <f t="shared" si="4"/>
        <v>6</v>
      </c>
      <c r="T21" s="2" t="s">
        <v>274</v>
      </c>
      <c r="U21" s="2">
        <f t="shared" si="5"/>
        <v>7</v>
      </c>
      <c r="V21" s="2"/>
      <c r="W21" s="2">
        <f t="shared" si="6"/>
        <v>0</v>
      </c>
      <c r="X21" s="1">
        <f t="shared" si="10"/>
        <v>75</v>
      </c>
    </row>
    <row r="22" spans="1:24" ht="64.5" x14ac:dyDescent="0.25">
      <c r="A22" s="5" t="s">
        <v>28</v>
      </c>
      <c r="B22" s="2" t="s">
        <v>83</v>
      </c>
      <c r="C22" s="2">
        <f t="shared" si="7"/>
        <v>16</v>
      </c>
      <c r="D22" s="2" t="s">
        <v>88</v>
      </c>
      <c r="E22" s="2">
        <f t="shared" si="8"/>
        <v>6</v>
      </c>
      <c r="F22" s="2" t="s">
        <v>91</v>
      </c>
      <c r="G22" s="2">
        <f t="shared" si="9"/>
        <v>9</v>
      </c>
      <c r="H22" s="2"/>
      <c r="I22" s="2">
        <f t="shared" si="0"/>
        <v>0</v>
      </c>
      <c r="J22" s="2"/>
      <c r="K22" s="2">
        <f t="shared" si="11"/>
        <v>0</v>
      </c>
      <c r="L22" s="2" t="s">
        <v>275</v>
      </c>
      <c r="M22" s="2">
        <f t="shared" si="12"/>
        <v>12</v>
      </c>
      <c r="N22" s="2"/>
      <c r="O22" s="2">
        <f t="shared" si="2"/>
        <v>0</v>
      </c>
      <c r="P22" s="2"/>
      <c r="Q22" s="2">
        <f t="shared" si="3"/>
        <v>0</v>
      </c>
      <c r="R22" s="2"/>
      <c r="S22" s="2">
        <f t="shared" si="4"/>
        <v>0</v>
      </c>
      <c r="T22" s="2" t="s">
        <v>108</v>
      </c>
      <c r="U22" s="2">
        <f t="shared" si="5"/>
        <v>6</v>
      </c>
      <c r="V22" s="2"/>
      <c r="W22" s="2">
        <f t="shared" si="6"/>
        <v>0</v>
      </c>
      <c r="X22" s="1">
        <f t="shared" si="10"/>
        <v>49</v>
      </c>
    </row>
    <row r="23" spans="1:24" ht="26.25" x14ac:dyDescent="0.25">
      <c r="A23" s="5" t="s">
        <v>42</v>
      </c>
      <c r="B23" s="2" t="s">
        <v>84</v>
      </c>
      <c r="C23" s="2">
        <f t="shared" si="7"/>
        <v>4</v>
      </c>
      <c r="D23" s="2" t="s">
        <v>89</v>
      </c>
      <c r="E23" s="2">
        <f t="shared" si="8"/>
        <v>5</v>
      </c>
      <c r="F23" s="2" t="s">
        <v>92</v>
      </c>
      <c r="G23" s="2">
        <f t="shared" si="9"/>
        <v>8</v>
      </c>
      <c r="H23" s="2"/>
      <c r="I23" s="2">
        <f t="shared" si="0"/>
        <v>0</v>
      </c>
      <c r="J23" s="2" t="s">
        <v>98</v>
      </c>
      <c r="K23" s="2">
        <f t="shared" si="11"/>
        <v>4</v>
      </c>
      <c r="L23" s="2" t="s">
        <v>276</v>
      </c>
      <c r="M23" s="2">
        <f t="shared" si="12"/>
        <v>6</v>
      </c>
      <c r="N23" s="2"/>
      <c r="O23" s="2">
        <f t="shared" si="2"/>
        <v>0</v>
      </c>
      <c r="P23" s="2" t="s">
        <v>103</v>
      </c>
      <c r="Q23" s="2">
        <f t="shared" si="3"/>
        <v>3</v>
      </c>
      <c r="R23" s="2" t="s">
        <v>277</v>
      </c>
      <c r="S23" s="2">
        <f t="shared" si="4"/>
        <v>6</v>
      </c>
      <c r="T23" s="2" t="s">
        <v>109</v>
      </c>
      <c r="U23" s="2">
        <f t="shared" si="5"/>
        <v>4</v>
      </c>
      <c r="V23" s="2"/>
      <c r="W23" s="2">
        <f t="shared" si="6"/>
        <v>0</v>
      </c>
      <c r="X23" s="1">
        <f t="shared" si="10"/>
        <v>40</v>
      </c>
    </row>
    <row r="24" spans="1:24" ht="51.75" x14ac:dyDescent="0.25">
      <c r="A24" s="5" t="s">
        <v>29</v>
      </c>
      <c r="B24" s="2" t="s">
        <v>278</v>
      </c>
      <c r="C24" s="2">
        <f t="shared" si="7"/>
        <v>18</v>
      </c>
      <c r="D24" s="2" t="s">
        <v>279</v>
      </c>
      <c r="E24" s="2">
        <f t="shared" si="8"/>
        <v>20</v>
      </c>
      <c r="F24" s="2"/>
      <c r="G24" s="2">
        <f t="shared" si="9"/>
        <v>0</v>
      </c>
      <c r="H24" s="2" t="s">
        <v>280</v>
      </c>
      <c r="I24" s="2">
        <f t="shared" si="0"/>
        <v>14</v>
      </c>
      <c r="J24" s="2" t="s">
        <v>281</v>
      </c>
      <c r="K24" s="2">
        <f t="shared" si="11"/>
        <v>30</v>
      </c>
      <c r="L24" s="2" t="s">
        <v>282</v>
      </c>
      <c r="M24" s="2">
        <f t="shared" si="12"/>
        <v>16</v>
      </c>
      <c r="N24" s="2" t="s">
        <v>280</v>
      </c>
      <c r="O24" s="2">
        <f t="shared" si="2"/>
        <v>14</v>
      </c>
      <c r="P24" s="2" t="s">
        <v>283</v>
      </c>
      <c r="Q24" s="2">
        <f t="shared" si="3"/>
        <v>28</v>
      </c>
      <c r="R24" s="2" t="s">
        <v>284</v>
      </c>
      <c r="S24" s="2">
        <f t="shared" si="4"/>
        <v>4</v>
      </c>
      <c r="T24" s="2" t="s">
        <v>285</v>
      </c>
      <c r="U24" s="2">
        <f t="shared" si="5"/>
        <v>17</v>
      </c>
      <c r="V24" s="2"/>
      <c r="W24" s="2">
        <f t="shared" si="6"/>
        <v>0</v>
      </c>
      <c r="X24" s="1">
        <f t="shared" si="10"/>
        <v>161</v>
      </c>
    </row>
    <row r="25" spans="1:24" ht="39" x14ac:dyDescent="0.25">
      <c r="A25" s="5" t="s">
        <v>25</v>
      </c>
      <c r="B25" s="2" t="s">
        <v>85</v>
      </c>
      <c r="C25" s="2">
        <f t="shared" si="7"/>
        <v>17</v>
      </c>
      <c r="D25" s="2" t="s">
        <v>286</v>
      </c>
      <c r="E25" s="2">
        <f t="shared" si="8"/>
        <v>14</v>
      </c>
      <c r="F25" s="2"/>
      <c r="G25" s="2">
        <f t="shared" si="9"/>
        <v>0</v>
      </c>
      <c r="H25" s="2" t="s">
        <v>287</v>
      </c>
      <c r="I25" s="2">
        <f t="shared" si="0"/>
        <v>21</v>
      </c>
      <c r="J25" s="2"/>
      <c r="K25" s="2">
        <f t="shared" si="11"/>
        <v>0</v>
      </c>
      <c r="L25" s="2"/>
      <c r="M25" s="2">
        <f t="shared" si="12"/>
        <v>0</v>
      </c>
      <c r="N25" s="2" t="s">
        <v>288</v>
      </c>
      <c r="O25" s="2">
        <f t="shared" si="2"/>
        <v>9</v>
      </c>
      <c r="P25" s="2"/>
      <c r="Q25" s="2">
        <f t="shared" si="3"/>
        <v>0</v>
      </c>
      <c r="R25" s="2"/>
      <c r="S25" s="2">
        <f t="shared" si="4"/>
        <v>0</v>
      </c>
      <c r="T25" s="2" t="s">
        <v>110</v>
      </c>
      <c r="U25" s="2">
        <f t="shared" si="5"/>
        <v>16</v>
      </c>
      <c r="V25" s="2"/>
      <c r="W25" s="2">
        <f t="shared" si="6"/>
        <v>0</v>
      </c>
      <c r="X25" s="1">
        <f t="shared" si="10"/>
        <v>77</v>
      </c>
    </row>
    <row r="26" spans="1:24" ht="26.25" x14ac:dyDescent="0.25">
      <c r="A26" s="5" t="s">
        <v>45</v>
      </c>
      <c r="B26" s="2" t="s">
        <v>289</v>
      </c>
      <c r="C26" s="2">
        <f t="shared" si="7"/>
        <v>7</v>
      </c>
      <c r="D26" s="2" t="s">
        <v>290</v>
      </c>
      <c r="E26" s="2">
        <f t="shared" si="8"/>
        <v>7</v>
      </c>
      <c r="F26" s="2" t="s">
        <v>93</v>
      </c>
      <c r="G26" s="2">
        <f t="shared" si="9"/>
        <v>1</v>
      </c>
      <c r="H26" s="2"/>
      <c r="I26" s="2">
        <f t="shared" si="0"/>
        <v>0</v>
      </c>
      <c r="J26" s="2"/>
      <c r="K26" s="2">
        <f t="shared" si="11"/>
        <v>0</v>
      </c>
      <c r="L26" s="2"/>
      <c r="M26" s="2">
        <f t="shared" si="12"/>
        <v>0</v>
      </c>
      <c r="N26" s="2"/>
      <c r="O26" s="2">
        <f t="shared" si="2"/>
        <v>0</v>
      </c>
      <c r="P26" s="2"/>
      <c r="Q26" s="2">
        <f t="shared" si="3"/>
        <v>0</v>
      </c>
      <c r="R26" s="2"/>
      <c r="S26" s="2">
        <f t="shared" si="4"/>
        <v>0</v>
      </c>
      <c r="T26" s="2"/>
      <c r="U26" s="2">
        <f t="shared" si="5"/>
        <v>0</v>
      </c>
      <c r="V26" s="2"/>
      <c r="W26" s="2">
        <f t="shared" si="6"/>
        <v>0</v>
      </c>
      <c r="X26" s="1">
        <f t="shared" si="10"/>
        <v>15</v>
      </c>
    </row>
    <row r="27" spans="1:24" ht="102.75" x14ac:dyDescent="0.25">
      <c r="A27" s="5" t="s">
        <v>22</v>
      </c>
      <c r="B27" s="2"/>
      <c r="C27" s="2">
        <f t="shared" si="7"/>
        <v>0</v>
      </c>
      <c r="D27" s="2" t="s">
        <v>291</v>
      </c>
      <c r="E27" s="2">
        <f t="shared" si="8"/>
        <v>22</v>
      </c>
      <c r="F27" s="2"/>
      <c r="G27" s="2">
        <f t="shared" si="9"/>
        <v>0</v>
      </c>
      <c r="H27" s="2" t="s">
        <v>292</v>
      </c>
      <c r="I27" s="2">
        <f t="shared" si="0"/>
        <v>19</v>
      </c>
      <c r="J27" s="2" t="s">
        <v>293</v>
      </c>
      <c r="K27" s="2">
        <f t="shared" si="11"/>
        <v>31</v>
      </c>
      <c r="L27" s="2"/>
      <c r="M27" s="2">
        <f t="shared" si="12"/>
        <v>0</v>
      </c>
      <c r="N27" s="2" t="s">
        <v>292</v>
      </c>
      <c r="O27" s="2">
        <f t="shared" si="2"/>
        <v>19</v>
      </c>
      <c r="P27" s="2" t="s">
        <v>294</v>
      </c>
      <c r="Q27" s="2">
        <f t="shared" si="3"/>
        <v>33</v>
      </c>
      <c r="R27" s="2" t="s">
        <v>295</v>
      </c>
      <c r="S27" s="2">
        <f t="shared" si="4"/>
        <v>8</v>
      </c>
      <c r="T27" s="2" t="s">
        <v>296</v>
      </c>
      <c r="U27" s="2">
        <f t="shared" si="5"/>
        <v>64</v>
      </c>
      <c r="V27" s="2" t="s">
        <v>297</v>
      </c>
      <c r="W27" s="2">
        <f t="shared" si="6"/>
        <v>14</v>
      </c>
      <c r="X27" s="1">
        <f t="shared" si="10"/>
        <v>210</v>
      </c>
    </row>
    <row r="28" spans="1:24" ht="64.5" x14ac:dyDescent="0.25">
      <c r="A28" s="5" t="s">
        <v>60</v>
      </c>
      <c r="B28" s="2" t="s">
        <v>298</v>
      </c>
      <c r="C28" s="2">
        <f>IF(ISBLANK(B28),0,LEN(TRIM(B28))-LEN(SUBSTITUTE(B28," ",""))+1)</f>
        <v>15</v>
      </c>
      <c r="D28" s="2" t="s">
        <v>299</v>
      </c>
      <c r="E28" s="2">
        <f t="shared" si="8"/>
        <v>13</v>
      </c>
      <c r="F28" s="2" t="s">
        <v>300</v>
      </c>
      <c r="G28" s="2">
        <f>IF(ISBLANK(F28),0,LEN(TRIM(F28))-LEN(SUBSTITUTE(F28," ",""))+1)</f>
        <v>6</v>
      </c>
      <c r="H28" s="2" t="s">
        <v>301</v>
      </c>
      <c r="I28" s="2">
        <f t="shared" si="0"/>
        <v>14</v>
      </c>
      <c r="J28" s="2" t="s">
        <v>302</v>
      </c>
      <c r="K28" s="2">
        <f t="shared" si="11"/>
        <v>17</v>
      </c>
      <c r="L28" s="2" t="s">
        <v>303</v>
      </c>
      <c r="M28" s="2">
        <f t="shared" si="12"/>
        <v>6</v>
      </c>
      <c r="N28" s="2" t="s">
        <v>304</v>
      </c>
      <c r="O28" s="2">
        <f t="shared" si="2"/>
        <v>22</v>
      </c>
      <c r="P28" s="2" t="s">
        <v>305</v>
      </c>
      <c r="Q28" s="2">
        <f t="shared" si="3"/>
        <v>25</v>
      </c>
      <c r="R28" s="2"/>
      <c r="S28" s="2">
        <f t="shared" si="4"/>
        <v>0</v>
      </c>
      <c r="T28" s="2" t="s">
        <v>306</v>
      </c>
      <c r="U28" s="2">
        <f t="shared" si="5"/>
        <v>25</v>
      </c>
      <c r="V28" s="2"/>
      <c r="W28" s="2">
        <f t="shared" si="6"/>
        <v>0</v>
      </c>
      <c r="X28" s="1">
        <f t="shared" si="10"/>
        <v>143</v>
      </c>
    </row>
    <row r="29" spans="1:24" ht="26.25" x14ac:dyDescent="0.25">
      <c r="A29" s="5" t="s">
        <v>14</v>
      </c>
      <c r="B29" s="2" t="s">
        <v>307</v>
      </c>
      <c r="C29" s="2">
        <f t="shared" si="7"/>
        <v>6</v>
      </c>
      <c r="D29" s="2" t="s">
        <v>308</v>
      </c>
      <c r="E29" s="2">
        <f t="shared" si="8"/>
        <v>6</v>
      </c>
      <c r="F29" s="2"/>
      <c r="G29" s="2">
        <f t="shared" si="9"/>
        <v>0</v>
      </c>
      <c r="H29" s="2"/>
      <c r="I29" s="2">
        <f t="shared" si="0"/>
        <v>0</v>
      </c>
      <c r="J29" s="2" t="s">
        <v>309</v>
      </c>
      <c r="K29" s="2">
        <f t="shared" si="11"/>
        <v>13</v>
      </c>
      <c r="L29" s="2" t="s">
        <v>310</v>
      </c>
      <c r="M29" s="2">
        <f t="shared" si="12"/>
        <v>9</v>
      </c>
      <c r="N29" s="2"/>
      <c r="O29" s="2">
        <f t="shared" si="2"/>
        <v>0</v>
      </c>
      <c r="P29" s="2" t="s">
        <v>311</v>
      </c>
      <c r="Q29" s="2">
        <f t="shared" si="3"/>
        <v>16</v>
      </c>
      <c r="R29" s="2" t="s">
        <v>312</v>
      </c>
      <c r="S29" s="2">
        <f t="shared" si="4"/>
        <v>3</v>
      </c>
      <c r="T29" s="2" t="s">
        <v>313</v>
      </c>
      <c r="U29" s="2">
        <f t="shared" si="5"/>
        <v>17</v>
      </c>
      <c r="V29" s="2" t="s">
        <v>314</v>
      </c>
      <c r="W29" s="2">
        <f t="shared" si="6"/>
        <v>11</v>
      </c>
      <c r="X29" s="1">
        <f t="shared" si="10"/>
        <v>81</v>
      </c>
    </row>
    <row r="30" spans="1:24" ht="115.5" x14ac:dyDescent="0.25">
      <c r="A30" s="5" t="s">
        <v>18</v>
      </c>
      <c r="B30" s="2" t="s">
        <v>315</v>
      </c>
      <c r="C30" s="2">
        <f t="shared" si="7"/>
        <v>24</v>
      </c>
      <c r="D30" s="2" t="s">
        <v>316</v>
      </c>
      <c r="E30" s="2">
        <f t="shared" si="8"/>
        <v>14</v>
      </c>
      <c r="F30" s="2" t="s">
        <v>317</v>
      </c>
      <c r="G30" s="2">
        <f t="shared" si="9"/>
        <v>8</v>
      </c>
      <c r="H30" s="2" t="s">
        <v>318</v>
      </c>
      <c r="I30" s="2">
        <f t="shared" si="0"/>
        <v>18</v>
      </c>
      <c r="J30" s="2" t="s">
        <v>319</v>
      </c>
      <c r="K30" s="2">
        <f t="shared" si="11"/>
        <v>11</v>
      </c>
      <c r="L30" s="2" t="s">
        <v>320</v>
      </c>
      <c r="M30" s="2">
        <f t="shared" si="12"/>
        <v>8</v>
      </c>
      <c r="N30" s="2" t="s">
        <v>318</v>
      </c>
      <c r="O30" s="2">
        <f t="shared" si="2"/>
        <v>18</v>
      </c>
      <c r="P30" s="2" t="s">
        <v>321</v>
      </c>
      <c r="Q30" s="2">
        <f t="shared" si="3"/>
        <v>7</v>
      </c>
      <c r="R30" s="2" t="s">
        <v>322</v>
      </c>
      <c r="S30" s="2">
        <f t="shared" si="4"/>
        <v>11</v>
      </c>
      <c r="T30" s="2" t="s">
        <v>323</v>
      </c>
      <c r="U30" s="2">
        <f t="shared" si="5"/>
        <v>80</v>
      </c>
      <c r="V30" s="2" t="s">
        <v>324</v>
      </c>
      <c r="W30" s="2">
        <f t="shared" si="6"/>
        <v>22</v>
      </c>
      <c r="X30" s="1">
        <f t="shared" si="10"/>
        <v>221</v>
      </c>
    </row>
    <row r="31" spans="1:24" ht="64.5" x14ac:dyDescent="0.25">
      <c r="A31" s="5" t="s">
        <v>5</v>
      </c>
      <c r="B31" s="2" t="s">
        <v>325</v>
      </c>
      <c r="C31" s="2">
        <f t="shared" si="7"/>
        <v>24</v>
      </c>
      <c r="D31" s="2" t="s">
        <v>326</v>
      </c>
      <c r="E31" s="2">
        <f t="shared" si="8"/>
        <v>12</v>
      </c>
      <c r="F31" s="2" t="s">
        <v>327</v>
      </c>
      <c r="G31" s="2">
        <f t="shared" si="9"/>
        <v>12</v>
      </c>
      <c r="H31" s="2" t="s">
        <v>328</v>
      </c>
      <c r="I31" s="2">
        <f t="shared" si="0"/>
        <v>16</v>
      </c>
      <c r="J31" s="2" t="s">
        <v>329</v>
      </c>
      <c r="K31" s="2">
        <f t="shared" si="11"/>
        <v>21</v>
      </c>
      <c r="L31" s="2" t="s">
        <v>330</v>
      </c>
      <c r="M31" s="2">
        <f t="shared" si="12"/>
        <v>11</v>
      </c>
      <c r="N31" s="2" t="s">
        <v>328</v>
      </c>
      <c r="O31" s="2">
        <f t="shared" si="2"/>
        <v>16</v>
      </c>
      <c r="P31" s="2" t="s">
        <v>331</v>
      </c>
      <c r="Q31" s="2">
        <f t="shared" si="3"/>
        <v>19</v>
      </c>
      <c r="R31" s="2" t="s">
        <v>332</v>
      </c>
      <c r="S31" s="2">
        <f t="shared" si="4"/>
        <v>14</v>
      </c>
      <c r="T31" s="2" t="s">
        <v>333</v>
      </c>
      <c r="U31" s="2">
        <f t="shared" si="5"/>
        <v>41</v>
      </c>
      <c r="V31" s="2" t="s">
        <v>334</v>
      </c>
      <c r="W31" s="2">
        <f t="shared" si="6"/>
        <v>10</v>
      </c>
      <c r="X31" s="1">
        <f t="shared" si="10"/>
        <v>196</v>
      </c>
    </row>
    <row r="32" spans="1:24" ht="128.25" x14ac:dyDescent="0.25">
      <c r="A32" s="5" t="s">
        <v>44</v>
      </c>
      <c r="B32" s="2" t="s">
        <v>335</v>
      </c>
      <c r="C32" s="2">
        <f t="shared" si="7"/>
        <v>26</v>
      </c>
      <c r="D32" s="2" t="s">
        <v>336</v>
      </c>
      <c r="E32" s="2">
        <f t="shared" si="8"/>
        <v>16</v>
      </c>
      <c r="F32" s="2" t="s">
        <v>337</v>
      </c>
      <c r="G32" s="2">
        <f t="shared" si="9"/>
        <v>11</v>
      </c>
      <c r="H32" s="2" t="s">
        <v>338</v>
      </c>
      <c r="I32" s="2">
        <f t="shared" si="0"/>
        <v>26</v>
      </c>
      <c r="J32" s="2" t="s">
        <v>339</v>
      </c>
      <c r="K32" s="2">
        <f t="shared" si="11"/>
        <v>29</v>
      </c>
      <c r="L32" s="2" t="s">
        <v>340</v>
      </c>
      <c r="M32" s="2">
        <f t="shared" si="12"/>
        <v>10</v>
      </c>
      <c r="N32" s="2" t="s">
        <v>338</v>
      </c>
      <c r="O32" s="2">
        <f t="shared" si="2"/>
        <v>26</v>
      </c>
      <c r="P32" s="2" t="s">
        <v>341</v>
      </c>
      <c r="Q32" s="2">
        <f t="shared" si="3"/>
        <v>23</v>
      </c>
      <c r="R32" s="2" t="s">
        <v>342</v>
      </c>
      <c r="S32" s="2">
        <f t="shared" si="4"/>
        <v>16</v>
      </c>
      <c r="T32" s="2" t="s">
        <v>343</v>
      </c>
      <c r="U32" s="2">
        <f t="shared" si="5"/>
        <v>82</v>
      </c>
      <c r="V32" s="2" t="s">
        <v>344</v>
      </c>
      <c r="W32" s="2">
        <f t="shared" si="6"/>
        <v>16</v>
      </c>
      <c r="X32" s="1">
        <f t="shared" si="10"/>
        <v>281</v>
      </c>
    </row>
    <row r="33" spans="1:24" ht="64.5" x14ac:dyDescent="0.25">
      <c r="A33" s="5" t="s">
        <v>40</v>
      </c>
      <c r="B33" s="2" t="s">
        <v>345</v>
      </c>
      <c r="C33" s="2">
        <f t="shared" si="7"/>
        <v>6</v>
      </c>
      <c r="D33" s="2" t="s">
        <v>346</v>
      </c>
      <c r="E33" s="2">
        <f t="shared" si="8"/>
        <v>13</v>
      </c>
      <c r="F33" s="2" t="s">
        <v>347</v>
      </c>
      <c r="G33" s="2">
        <f t="shared" si="9"/>
        <v>6</v>
      </c>
      <c r="H33" s="2"/>
      <c r="I33" s="2">
        <f t="shared" si="0"/>
        <v>0</v>
      </c>
      <c r="J33" s="2"/>
      <c r="K33" s="2">
        <f t="shared" si="11"/>
        <v>0</v>
      </c>
      <c r="L33" s="2" t="s">
        <v>348</v>
      </c>
      <c r="M33" s="2">
        <f t="shared" si="12"/>
        <v>7</v>
      </c>
      <c r="N33" s="2"/>
      <c r="O33" s="2">
        <f t="shared" si="2"/>
        <v>0</v>
      </c>
      <c r="P33" s="2"/>
      <c r="Q33" s="2">
        <f t="shared" si="3"/>
        <v>0</v>
      </c>
      <c r="R33" s="2" t="s">
        <v>349</v>
      </c>
      <c r="S33" s="2">
        <f t="shared" si="4"/>
        <v>4</v>
      </c>
      <c r="T33" s="2" t="s">
        <v>350</v>
      </c>
      <c r="U33" s="2">
        <f t="shared" si="5"/>
        <v>33</v>
      </c>
      <c r="V33" s="2" t="s">
        <v>351</v>
      </c>
      <c r="W33" s="2">
        <f t="shared" si="6"/>
        <v>2</v>
      </c>
      <c r="X33" s="1">
        <f t="shared" si="10"/>
        <v>71</v>
      </c>
    </row>
    <row r="34" spans="1:24" ht="26.25" x14ac:dyDescent="0.25">
      <c r="A34" s="5" t="s">
        <v>59</v>
      </c>
      <c r="B34" s="2" t="s">
        <v>86</v>
      </c>
      <c r="C34" s="2">
        <f t="shared" si="7"/>
        <v>4</v>
      </c>
      <c r="D34" s="2"/>
      <c r="E34" s="2">
        <f t="shared" si="8"/>
        <v>0</v>
      </c>
      <c r="F34" s="2"/>
      <c r="G34" s="2">
        <f t="shared" si="9"/>
        <v>0</v>
      </c>
      <c r="H34" s="2" t="s">
        <v>96</v>
      </c>
      <c r="I34" s="2">
        <f t="shared" si="0"/>
        <v>10</v>
      </c>
      <c r="J34" s="2" t="s">
        <v>99</v>
      </c>
      <c r="K34" s="2">
        <f t="shared" si="11"/>
        <v>11</v>
      </c>
      <c r="L34" s="2" t="s">
        <v>101</v>
      </c>
      <c r="M34" s="2">
        <f t="shared" si="12"/>
        <v>5</v>
      </c>
      <c r="N34" s="2"/>
      <c r="O34" s="2">
        <f t="shared" si="2"/>
        <v>0</v>
      </c>
      <c r="P34" s="2"/>
      <c r="Q34" s="2">
        <f t="shared" si="3"/>
        <v>0</v>
      </c>
      <c r="R34" s="2" t="s">
        <v>106</v>
      </c>
      <c r="S34" s="2">
        <f t="shared" si="4"/>
        <v>6</v>
      </c>
      <c r="T34" s="2" t="s">
        <v>111</v>
      </c>
      <c r="U34" s="2">
        <f t="shared" si="5"/>
        <v>6</v>
      </c>
      <c r="V34" s="2" t="s">
        <v>113</v>
      </c>
      <c r="W34" s="2">
        <f t="shared" si="6"/>
        <v>12</v>
      </c>
      <c r="X34" s="1">
        <f t="shared" si="10"/>
        <v>54</v>
      </c>
    </row>
    <row r="35" spans="1:24" ht="64.5" x14ac:dyDescent="0.25">
      <c r="A35" s="5" t="s">
        <v>19</v>
      </c>
      <c r="B35" s="2" t="s">
        <v>352</v>
      </c>
      <c r="C35" s="2">
        <f t="shared" si="7"/>
        <v>25</v>
      </c>
      <c r="D35" s="2" t="s">
        <v>353</v>
      </c>
      <c r="E35" s="2">
        <f t="shared" si="8"/>
        <v>9</v>
      </c>
      <c r="F35" s="2"/>
      <c r="G35" s="2">
        <f t="shared" si="9"/>
        <v>0</v>
      </c>
      <c r="H35" s="2" t="s">
        <v>354</v>
      </c>
      <c r="I35" s="2">
        <f t="shared" si="0"/>
        <v>8</v>
      </c>
      <c r="J35" s="2" t="s">
        <v>355</v>
      </c>
      <c r="K35" s="2">
        <f t="shared" si="11"/>
        <v>20</v>
      </c>
      <c r="L35" s="2"/>
      <c r="M35" s="2">
        <f t="shared" si="12"/>
        <v>0</v>
      </c>
      <c r="N35" s="2" t="s">
        <v>356</v>
      </c>
      <c r="O35" s="2">
        <f t="shared" si="2"/>
        <v>7</v>
      </c>
      <c r="P35" s="2" t="s">
        <v>357</v>
      </c>
      <c r="Q35" s="2">
        <f t="shared" si="3"/>
        <v>23</v>
      </c>
      <c r="R35" s="2" t="s">
        <v>358</v>
      </c>
      <c r="S35" s="2">
        <f t="shared" si="4"/>
        <v>5</v>
      </c>
      <c r="T35" s="2" t="s">
        <v>359</v>
      </c>
      <c r="U35" s="2">
        <f t="shared" si="5"/>
        <v>21</v>
      </c>
      <c r="V35" s="2" t="s">
        <v>360</v>
      </c>
      <c r="W35" s="2">
        <f t="shared" si="6"/>
        <v>11</v>
      </c>
      <c r="X35" s="1">
        <f t="shared" si="10"/>
        <v>129</v>
      </c>
    </row>
    <row r="36" spans="1:24" ht="39" x14ac:dyDescent="0.25">
      <c r="A36" s="5" t="s">
        <v>15</v>
      </c>
      <c r="B36" s="2" t="s">
        <v>361</v>
      </c>
      <c r="C36" s="2">
        <f t="shared" si="7"/>
        <v>12</v>
      </c>
      <c r="D36" s="2"/>
      <c r="E36" s="2">
        <f t="shared" si="8"/>
        <v>0</v>
      </c>
      <c r="F36" s="2"/>
      <c r="G36" s="2">
        <f t="shared" si="9"/>
        <v>0</v>
      </c>
      <c r="H36" s="2"/>
      <c r="I36" s="2">
        <f t="shared" si="0"/>
        <v>0</v>
      </c>
      <c r="J36" s="2" t="s">
        <v>362</v>
      </c>
      <c r="K36" s="2">
        <f t="shared" si="11"/>
        <v>19</v>
      </c>
      <c r="L36" s="2"/>
      <c r="M36" s="2">
        <f t="shared" si="12"/>
        <v>0</v>
      </c>
      <c r="N36" s="2"/>
      <c r="O36" s="2">
        <f t="shared" si="2"/>
        <v>0</v>
      </c>
      <c r="P36" s="2" t="s">
        <v>363</v>
      </c>
      <c r="Q36" s="2">
        <f t="shared" si="3"/>
        <v>13</v>
      </c>
      <c r="R36" s="2"/>
      <c r="S36" s="2">
        <f t="shared" si="4"/>
        <v>0</v>
      </c>
      <c r="T36" s="2" t="s">
        <v>364</v>
      </c>
      <c r="U36" s="2">
        <f t="shared" si="5"/>
        <v>17</v>
      </c>
      <c r="V36" s="2"/>
      <c r="W36" s="2">
        <f t="shared" si="6"/>
        <v>0</v>
      </c>
      <c r="X36" s="1">
        <f t="shared" si="10"/>
        <v>61</v>
      </c>
    </row>
    <row r="37" spans="1:24" ht="15.75" x14ac:dyDescent="0.25">
      <c r="A37" s="5"/>
      <c r="B37" s="2"/>
      <c r="C37" s="2"/>
      <c r="D37" s="2"/>
      <c r="E37" s="2"/>
      <c r="F37" s="2"/>
      <c r="G37" s="2"/>
      <c r="H37" s="2"/>
      <c r="I37" s="2"/>
      <c r="J37" s="2"/>
      <c r="K37" s="2"/>
      <c r="L37" s="2"/>
      <c r="M37" s="2"/>
      <c r="N37" s="2"/>
      <c r="O37" s="2"/>
      <c r="P37" s="2"/>
      <c r="Q37" s="2"/>
      <c r="R37" s="2"/>
      <c r="S37" s="2"/>
      <c r="T37" s="2"/>
      <c r="U37" s="2"/>
      <c r="V37" s="2"/>
      <c r="W37" s="2"/>
      <c r="X37" s="1"/>
    </row>
    <row r="38" spans="1:24" ht="15.75" x14ac:dyDescent="0.25">
      <c r="A38" s="5"/>
      <c r="B38" s="2"/>
      <c r="C38" s="2"/>
      <c r="D38" s="2"/>
      <c r="E38" s="2"/>
      <c r="F38" s="2"/>
      <c r="G38" s="2"/>
      <c r="H38" s="2"/>
      <c r="I38" s="2"/>
      <c r="J38" s="2"/>
      <c r="K38" s="2"/>
      <c r="L38" s="2"/>
      <c r="M38" s="2"/>
      <c r="N38" s="2"/>
      <c r="O38" s="2"/>
      <c r="P38" s="2"/>
      <c r="Q38" s="2"/>
      <c r="R38" s="2"/>
      <c r="S38" s="2"/>
      <c r="T38" s="2"/>
      <c r="U38" s="2"/>
      <c r="V38" s="2"/>
      <c r="W38" s="2"/>
      <c r="X3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Module 1</vt:lpstr>
      <vt:lpstr>Module 2</vt:lpstr>
      <vt:lpstr>Module 3</vt:lpstr>
    </vt:vector>
  </TitlesOfParts>
  <Company>Engineering Computer Network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Vieira Mejia, Camilo</dc:creator>
  <cp:lastModifiedBy>Vieira Mejia, Camilo</cp:lastModifiedBy>
  <dcterms:created xsi:type="dcterms:W3CDTF">2016-07-02T21:53:43Z</dcterms:created>
  <dcterms:modified xsi:type="dcterms:W3CDTF">2016-08-23T01:10:57Z</dcterms:modified>
</cp:coreProperties>
</file>