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et_concentrations" sheetId="1" state="visible" r:id="rId2"/>
    <sheet name="original" sheetId="2" state="visible" r:id="rId3"/>
    <sheet name="CCM_m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<sst xmlns="http://schemas.openxmlformats.org/spreadsheetml/2006/main" count="288" uniqueCount="232">
  <si>
    <t>P. putida KT2440 wt glucose</t>
  </si>
  <si>
    <t>units</t>
  </si>
  <si>
    <t>glu__L_c</t>
  </si>
  <si>
    <t>arg__L_c</t>
  </si>
  <si>
    <t>orn_c</t>
  </si>
  <si>
    <t>his__L_c</t>
  </si>
  <si>
    <t>asn__L_c</t>
  </si>
  <si>
    <t>ser__L_c</t>
  </si>
  <si>
    <t>citr__L_c</t>
  </si>
  <si>
    <t>gln__L_c</t>
  </si>
  <si>
    <t>Lcystin_c</t>
  </si>
  <si>
    <t>thr__L_c</t>
  </si>
  <si>
    <t>ala__L_c</t>
  </si>
  <si>
    <t>cytd_c</t>
  </si>
  <si>
    <t>AICAr_c</t>
  </si>
  <si>
    <t>uri_c</t>
  </si>
  <si>
    <t>gua_c</t>
  </si>
  <si>
    <t>hxan_c</t>
  </si>
  <si>
    <t>tyr__L_c</t>
  </si>
  <si>
    <t>xan_c</t>
  </si>
  <si>
    <t>ins_c</t>
  </si>
  <si>
    <t>gsn_c</t>
  </si>
  <si>
    <t>thym_c</t>
  </si>
  <si>
    <t>ade_c</t>
  </si>
  <si>
    <t>gam6p_c</t>
  </si>
  <si>
    <t>adn_c</t>
  </si>
  <si>
    <t>phe__L_c</t>
  </si>
  <si>
    <t>asp__L_c</t>
  </si>
  <si>
    <t>skm_c</t>
  </si>
  <si>
    <t>glx_c</t>
  </si>
  <si>
    <t>glyclt_c</t>
  </si>
  <si>
    <t>trp__L_c</t>
  </si>
  <si>
    <t>5oxpro_c</t>
  </si>
  <si>
    <t>urate_c</t>
  </si>
  <si>
    <t>gthrd_c</t>
  </si>
  <si>
    <t>nad_c</t>
  </si>
  <si>
    <t>pyr_c</t>
  </si>
  <si>
    <t>f6p_c</t>
  </si>
  <si>
    <t>g3p_c</t>
  </si>
  <si>
    <t>g6p_c</t>
  </si>
  <si>
    <t>r5p_c</t>
  </si>
  <si>
    <t>s7p_c</t>
  </si>
  <si>
    <t>glyc3p_c</t>
  </si>
  <si>
    <t>g1p_c</t>
  </si>
  <si>
    <t>cmp_c</t>
  </si>
  <si>
    <t>ru5p__D_c</t>
  </si>
  <si>
    <t>2obut_c</t>
  </si>
  <si>
    <t>f1p_c</t>
  </si>
  <si>
    <t>dcmp_c</t>
  </si>
  <si>
    <t>dhap_c</t>
  </si>
  <si>
    <t>dump_c</t>
  </si>
  <si>
    <t>dimp_c</t>
  </si>
  <si>
    <t>dgmp_c</t>
  </si>
  <si>
    <t>dtmp_c</t>
  </si>
  <si>
    <t>ribflv_c</t>
  </si>
  <si>
    <t>amp_c</t>
  </si>
  <si>
    <t>gmp_c</t>
  </si>
  <si>
    <t>imp_c</t>
  </si>
  <si>
    <t>gthox_c</t>
  </si>
  <si>
    <t>succ_c</t>
  </si>
  <si>
    <t>mal__L_c</t>
  </si>
  <si>
    <t>glutacon_c</t>
  </si>
  <si>
    <t>fum_c</t>
  </si>
  <si>
    <t>udpg_c</t>
  </si>
  <si>
    <t>damp_c</t>
  </si>
  <si>
    <t>oxa_c</t>
  </si>
  <si>
    <t>actp_c</t>
  </si>
  <si>
    <t>akg_c</t>
  </si>
  <si>
    <t>oaa_c</t>
  </si>
  <si>
    <t>dtdpglu_c</t>
  </si>
  <si>
    <t>nadh_c</t>
  </si>
  <si>
    <t>adpglc_c</t>
  </si>
  <si>
    <t>chor_c</t>
  </si>
  <si>
    <t>fol_c</t>
  </si>
  <si>
    <t>dgdp_c</t>
  </si>
  <si>
    <t>gdp_c</t>
  </si>
  <si>
    <t>6pgc_c</t>
  </si>
  <si>
    <t>Pool_2pg_3pg_c</t>
  </si>
  <si>
    <t>dcdp_c</t>
  </si>
  <si>
    <t>adp_c</t>
  </si>
  <si>
    <t>2mcit_c</t>
  </si>
  <si>
    <t>udp_c</t>
  </si>
  <si>
    <t>acon-C_c</t>
  </si>
  <si>
    <t>nadp_c</t>
  </si>
  <si>
    <t>pep_c</t>
  </si>
  <si>
    <t>dadp_c</t>
  </si>
  <si>
    <t>cit_c</t>
  </si>
  <si>
    <t>icit_c</t>
  </si>
  <si>
    <t>fad_c</t>
  </si>
  <si>
    <t>fdp_c</t>
  </si>
  <si>
    <t>udpglcur_c</t>
  </si>
  <si>
    <t>dgtp_c</t>
  </si>
  <si>
    <t>ctp_c</t>
  </si>
  <si>
    <t>dctp_c</t>
  </si>
  <si>
    <t>ditp_c</t>
  </si>
  <si>
    <t>dutp_c</t>
  </si>
  <si>
    <t>itp_c</t>
  </si>
  <si>
    <t>utp_c</t>
  </si>
  <si>
    <t>23dpg_c</t>
  </si>
  <si>
    <t>atp_c</t>
  </si>
  <si>
    <t>datp_c</t>
  </si>
  <si>
    <t>dttp_c</t>
  </si>
  <si>
    <t>gtp_c</t>
  </si>
  <si>
    <t>prpp_c</t>
  </si>
  <si>
    <t>nadph_c</t>
  </si>
  <si>
    <t>phpyr_c</t>
  </si>
  <si>
    <t>coa_c</t>
  </si>
  <si>
    <t>accoa_c</t>
  </si>
  <si>
    <t>malcoa_c</t>
  </si>
  <si>
    <t>succoa_c</t>
  </si>
  <si>
    <t>average_gCDW</t>
  </si>
  <si>
    <t>uMol/g CDW</t>
  </si>
  <si>
    <t>stdev__gCDW</t>
  </si>
  <si>
    <t>average</t>
  </si>
  <si>
    <t>mol/L</t>
  </si>
  <si>
    <t>stdev</t>
  </si>
  <si>
    <t>conversion uMol/gCDW to mol/L</t>
  </si>
  <si>
    <t>(umol/gCDW * 10^-6 * cell dry weight) / cell volume</t>
  </si>
  <si>
    <t>cell volume (L) – Ishii</t>
  </si>
  <si>
    <t>Cell dry weight (g) – Ishii</t>
  </si>
  <si>
    <t>glu-L</t>
  </si>
  <si>
    <t>arg-L</t>
  </si>
  <si>
    <t>orn</t>
  </si>
  <si>
    <t>his-L</t>
  </si>
  <si>
    <t>asn-L</t>
  </si>
  <si>
    <t>ser-L</t>
  </si>
  <si>
    <t>citr-L</t>
  </si>
  <si>
    <t>gln-L</t>
  </si>
  <si>
    <t>Lcystin</t>
  </si>
  <si>
    <t>thr-L</t>
  </si>
  <si>
    <t>ala-L</t>
  </si>
  <si>
    <t>cytd</t>
  </si>
  <si>
    <t>AICAr</t>
  </si>
  <si>
    <t>uri</t>
  </si>
  <si>
    <t>gua</t>
  </si>
  <si>
    <t>hxan</t>
  </si>
  <si>
    <t>tyr-L</t>
  </si>
  <si>
    <t>xan</t>
  </si>
  <si>
    <t>ins</t>
  </si>
  <si>
    <t>gsn</t>
  </si>
  <si>
    <t>thym</t>
  </si>
  <si>
    <t>ade</t>
  </si>
  <si>
    <t>gam6p</t>
  </si>
  <si>
    <t>adn</t>
  </si>
  <si>
    <t>phe-L</t>
  </si>
  <si>
    <t>asp-L</t>
  </si>
  <si>
    <t>skm</t>
  </si>
  <si>
    <t>glx</t>
  </si>
  <si>
    <t>glyclt</t>
  </si>
  <si>
    <t>trp-L</t>
  </si>
  <si>
    <t>5oxpro</t>
  </si>
  <si>
    <t>urate</t>
  </si>
  <si>
    <t>gthrd</t>
  </si>
  <si>
    <t>nad</t>
  </si>
  <si>
    <t>pyr</t>
  </si>
  <si>
    <t>f6p</t>
  </si>
  <si>
    <t>g3p</t>
  </si>
  <si>
    <t>g6p</t>
  </si>
  <si>
    <t>r5p</t>
  </si>
  <si>
    <t>s7p</t>
  </si>
  <si>
    <t>glyc3p</t>
  </si>
  <si>
    <t>g1p</t>
  </si>
  <si>
    <t>cmp</t>
  </si>
  <si>
    <t>ru5p-D</t>
  </si>
  <si>
    <t>2obut</t>
  </si>
  <si>
    <t>f1p</t>
  </si>
  <si>
    <t>dcmp</t>
  </si>
  <si>
    <t>dhap</t>
  </si>
  <si>
    <t>dump</t>
  </si>
  <si>
    <t>dimp</t>
  </si>
  <si>
    <t>dgmp</t>
  </si>
  <si>
    <t>dtmp</t>
  </si>
  <si>
    <t>ribflv</t>
  </si>
  <si>
    <t>amp</t>
  </si>
  <si>
    <t>gmp</t>
  </si>
  <si>
    <t>imp</t>
  </si>
  <si>
    <t>gthox</t>
  </si>
  <si>
    <t>succ</t>
  </si>
  <si>
    <t>mal-L</t>
  </si>
  <si>
    <t>glutacon</t>
  </si>
  <si>
    <t>fum</t>
  </si>
  <si>
    <t>udpg</t>
  </si>
  <si>
    <t>damp</t>
  </si>
  <si>
    <t>oxa</t>
  </si>
  <si>
    <t>actp</t>
  </si>
  <si>
    <t>akg</t>
  </si>
  <si>
    <t>oaa</t>
  </si>
  <si>
    <t>dtdpglu</t>
  </si>
  <si>
    <t>nadh</t>
  </si>
  <si>
    <t>adpglc</t>
  </si>
  <si>
    <t>chor</t>
  </si>
  <si>
    <t>fol</t>
  </si>
  <si>
    <t>dgdp</t>
  </si>
  <si>
    <t>gdp</t>
  </si>
  <si>
    <t>6pgc</t>
  </si>
  <si>
    <t>Pool_2pg_3pg</t>
  </si>
  <si>
    <t>dcdp</t>
  </si>
  <si>
    <t>adp</t>
  </si>
  <si>
    <t>2mcit</t>
  </si>
  <si>
    <t>udp</t>
  </si>
  <si>
    <t>acon-C</t>
  </si>
  <si>
    <t>nadp</t>
  </si>
  <si>
    <t>pep</t>
  </si>
  <si>
    <t>dadp</t>
  </si>
  <si>
    <t>cit</t>
  </si>
  <si>
    <t>icit</t>
  </si>
  <si>
    <t>fad</t>
  </si>
  <si>
    <t>fdp</t>
  </si>
  <si>
    <t>udpglcur</t>
  </si>
  <si>
    <t>dgtp</t>
  </si>
  <si>
    <t>ctp</t>
  </si>
  <si>
    <t>dctp</t>
  </si>
  <si>
    <t>ditp</t>
  </si>
  <si>
    <t>dutp</t>
  </si>
  <si>
    <t>itp</t>
  </si>
  <si>
    <t>utp</t>
  </si>
  <si>
    <t>23dpg</t>
  </si>
  <si>
    <t>atp</t>
  </si>
  <si>
    <t>datp</t>
  </si>
  <si>
    <t>dttp</t>
  </si>
  <si>
    <t>gtp</t>
  </si>
  <si>
    <t>prpp</t>
  </si>
  <si>
    <t>nadph</t>
  </si>
  <si>
    <t>phpyr</t>
  </si>
  <si>
    <t>coa</t>
  </si>
  <si>
    <t>accoa</t>
  </si>
  <si>
    <t>malcoa</t>
  </si>
  <si>
    <t>succoa</t>
  </si>
  <si>
    <t>min</t>
  </si>
  <si>
    <t>max</t>
  </si>
  <si>
    <t>((uMol/gCDW * 10^-6 * cell dry weight)) / cell volume</t>
  </si>
  <si>
    <t>cell volume (L) – heinemman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</si>
</sst>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DejaVu Sans"/>
      <family val="2"/>
      <charset val="1"/>
    </font>
    <font>
      <sz val="8"/>
      <color rgb="FF000000"/>
      <name val="DejaVu Sans"/>
      <family val="2"/>
      <charset val="1"/>
    </font>
    <font>
      <sz val="8"/>
      <name val="DejaVu Sans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13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13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I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:D14"/>
    </sheetView>
  </sheetViews>
  <sheetFormatPr defaultRowHeight="13.8"/>
  <cols>
    <col collapsed="false" hidden="false" max="1" min="1" style="0" width="32.0283400809717"/>
    <col collapsed="false" hidden="false" max="2" min="2" style="0" width="15.5303643724696"/>
    <col collapsed="false" hidden="false" max="3" min="3" style="0" width="8.57085020242915"/>
    <col collapsed="false" hidden="false" max="4" min="4" style="0" width="10.9271255060729"/>
    <col collapsed="false" hidden="false" max="5" min="5" style="0" width="11.1417004048583"/>
    <col collapsed="false" hidden="false" max="6" min="6" style="0" width="8.57085020242915"/>
    <col collapsed="false" hidden="false" max="7" min="7" style="0" width="9.74898785425101"/>
    <col collapsed="false" hidden="false" max="8" min="8" style="0" width="8.57085020242915"/>
    <col collapsed="false" hidden="false" max="9" min="9" style="0" width="10.497975708502"/>
    <col collapsed="false" hidden="false" max="10" min="10" style="0" width="10.1781376518219"/>
    <col collapsed="false" hidden="false" max="1025" min="11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0" t="s">
        <v>37</v>
      </c>
      <c r="AO1" s="1" t="s">
        <v>38</v>
      </c>
      <c r="AP1" s="0" t="s">
        <v>39</v>
      </c>
      <c r="AQ1" s="0" t="s">
        <v>40</v>
      </c>
      <c r="AR1" s="1" t="s">
        <v>41</v>
      </c>
      <c r="AS1" s="1" t="s">
        <v>42</v>
      </c>
      <c r="AT1" s="1" t="s">
        <v>40</v>
      </c>
      <c r="AU1" s="0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0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</row>
    <row r="2" customFormat="false" ht="32.25" hidden="false" customHeight="true" outlineLevel="0" collapsed="false">
      <c r="A2" s="2" t="s">
        <v>110</v>
      </c>
      <c r="B2" s="0" t="s">
        <v>111</v>
      </c>
      <c r="C2" s="0" t="n">
        <v>97.8819444444445</v>
      </c>
      <c r="D2" s="1" t="n">
        <v>18.6875</v>
      </c>
      <c r="E2" s="1" t="n">
        <v>19.7534722222222</v>
      </c>
      <c r="F2" s="1" t="n">
        <v>0.394548611111111</v>
      </c>
      <c r="G2" s="1" t="n">
        <v>0</v>
      </c>
      <c r="H2" s="1" t="n">
        <v>0.0779236111111111</v>
      </c>
      <c r="I2" s="1" t="n">
        <v>3.83229166666667</v>
      </c>
      <c r="J2" s="1" t="n">
        <v>1.63333333333333</v>
      </c>
      <c r="K2" s="1" t="n">
        <v>9.61527777777778</v>
      </c>
      <c r="L2" s="1" t="n">
        <v>0.0647291666666667</v>
      </c>
      <c r="M2" s="1" t="n">
        <v>1.51354166666667</v>
      </c>
      <c r="N2" s="1"/>
      <c r="O2" s="1" t="n">
        <v>0.226041666666667</v>
      </c>
      <c r="P2" s="1"/>
      <c r="Q2" s="1" t="n">
        <v>0.0759201388888889</v>
      </c>
      <c r="R2" s="1" t="n">
        <v>0.053</v>
      </c>
      <c r="S2" s="1" t="n">
        <v>0.001146875</v>
      </c>
      <c r="T2" s="1" t="n">
        <v>0.170503472222222</v>
      </c>
      <c r="U2" s="1" t="n">
        <v>0.0446354166666667</v>
      </c>
      <c r="V2" s="1" t="n">
        <v>0.227847222222222</v>
      </c>
      <c r="W2" s="1"/>
      <c r="X2" s="1"/>
      <c r="Y2" s="1" t="n">
        <v>0.0309791666666667</v>
      </c>
      <c r="Z2" s="1" t="n">
        <v>0.687847222222222</v>
      </c>
      <c r="AA2" s="1" t="n">
        <v>0.881354166666667</v>
      </c>
      <c r="AB2" s="1" t="n">
        <v>0.310069444444444</v>
      </c>
      <c r="AC2" s="1" t="n">
        <v>0</v>
      </c>
      <c r="AD2" s="1" t="n">
        <v>47.4201388888889</v>
      </c>
      <c r="AE2" s="1" t="n">
        <v>0.0178819444444444</v>
      </c>
      <c r="AF2" s="1" t="n">
        <v>7.49131944444445</v>
      </c>
      <c r="AG2" s="1" t="n">
        <v>0.942916666666667</v>
      </c>
      <c r="AH2" s="1" t="n">
        <v>0.0591388888888889</v>
      </c>
      <c r="AI2" s="1" t="n">
        <v>0.564305555555556</v>
      </c>
      <c r="AJ2" s="1" t="n">
        <v>0.155826388888889</v>
      </c>
      <c r="AK2" s="1" t="n">
        <v>9.028125</v>
      </c>
      <c r="AL2" s="1" t="n">
        <v>2.51041666666667</v>
      </c>
      <c r="AM2" s="1" t="n">
        <v>2.34826388888889</v>
      </c>
      <c r="AN2" s="0" t="n">
        <v>2.1375</v>
      </c>
      <c r="AO2" s="1" t="n">
        <v>0</v>
      </c>
      <c r="AP2" s="0" t="n">
        <v>10.2920138888889</v>
      </c>
      <c r="AQ2" s="0" t="n">
        <v>0.09478125</v>
      </c>
      <c r="AR2" s="1" t="n">
        <v>1.64409722222222</v>
      </c>
      <c r="AS2" s="1" t="n">
        <v>0.540486111111111</v>
      </c>
      <c r="AT2" s="1" t="n">
        <v>0</v>
      </c>
      <c r="AU2" s="0" t="n">
        <v>0.159444444444444</v>
      </c>
      <c r="AV2" s="1" t="n">
        <v>13.1350694444444</v>
      </c>
      <c r="AW2" s="1" t="n">
        <v>0.715451388888889</v>
      </c>
      <c r="AX2" s="1"/>
      <c r="AY2" s="1"/>
      <c r="AZ2" s="1" t="n">
        <v>0.185555555555556</v>
      </c>
      <c r="BA2" s="0" t="n">
        <v>1.2</v>
      </c>
      <c r="BB2" s="1" t="n">
        <v>0.181145833333333</v>
      </c>
      <c r="BC2" s="1" t="e">
        <f aca="false">#VALUE!</f>
        <v>#VALUE!</v>
      </c>
      <c r="BD2" s="1" t="n">
        <v>2.65</v>
      </c>
      <c r="BE2" s="1" t="n">
        <v>0.00526111111111111</v>
      </c>
      <c r="BF2" s="1" t="n">
        <v>0.0184791666666667</v>
      </c>
      <c r="BG2" s="1" t="n">
        <v>1.95659722222222</v>
      </c>
      <c r="BH2" s="1" t="n">
        <v>3.02673611111111</v>
      </c>
      <c r="BI2" s="1" t="n">
        <v>0.736527777777778</v>
      </c>
      <c r="BJ2" s="1" t="n">
        <v>4.396875</v>
      </c>
      <c r="BK2" s="1" t="n">
        <v>5.82569444444444</v>
      </c>
      <c r="BL2" s="1" t="n">
        <v>0.782465277777778</v>
      </c>
      <c r="BM2" s="1" t="n">
        <v>464.166666666667</v>
      </c>
      <c r="BN2" s="1" t="n">
        <v>0.206388888888889</v>
      </c>
      <c r="BO2" s="1" t="n">
        <v>2.121875</v>
      </c>
      <c r="BP2" s="1" t="n">
        <v>0.187534722222222</v>
      </c>
      <c r="BQ2" s="1" t="n">
        <v>0</v>
      </c>
      <c r="BR2" s="1" t="n">
        <v>5.27569444444444</v>
      </c>
      <c r="BS2" s="1" t="n">
        <v>2.25659722222222</v>
      </c>
      <c r="BT2" s="1" t="n">
        <v>1.38506944444444</v>
      </c>
      <c r="BU2" s="1" t="n">
        <v>0.00381805555555556</v>
      </c>
      <c r="BV2" s="1" t="n">
        <v>0.0350208333333333</v>
      </c>
      <c r="BW2" s="1" t="n">
        <v>0.00146597222222222</v>
      </c>
      <c r="BX2" s="1" t="n">
        <v>3.39791666666667</v>
      </c>
      <c r="BY2" s="1"/>
      <c r="BZ2" s="1" t="n">
        <v>3.78402777777778</v>
      </c>
      <c r="CA2" s="1"/>
      <c r="CB2" s="0" t="n">
        <v>0.330625</v>
      </c>
      <c r="CC2" s="1" t="n">
        <v>0</v>
      </c>
      <c r="CD2" s="1" t="n">
        <v>0.0829513888888889</v>
      </c>
      <c r="CE2" s="0" t="n">
        <v>0.768993055555556</v>
      </c>
      <c r="CF2" s="1" t="n">
        <v>0</v>
      </c>
      <c r="CG2" s="1" t="n">
        <v>0.467118055555556</v>
      </c>
      <c r="CH2" s="0" t="n">
        <v>2.78645833333333</v>
      </c>
      <c r="CI2" s="0" t="n">
        <v>0.655173611111111</v>
      </c>
      <c r="CJ2" s="0" t="n">
        <v>3.88888888888889</v>
      </c>
      <c r="CK2" s="1" t="n">
        <v>0.342673611111111</v>
      </c>
      <c r="CL2" s="1" t="n">
        <v>1.70381944444444</v>
      </c>
      <c r="CM2" s="1" t="n">
        <v>0.2368</v>
      </c>
      <c r="CN2" s="1" t="n">
        <v>0.276319444444444</v>
      </c>
      <c r="CO2" s="1" t="n">
        <v>0.153194444444444</v>
      </c>
      <c r="CP2" s="1" t="n">
        <v>0.00331736111111111</v>
      </c>
      <c r="CQ2" s="1" t="n">
        <v>2.84097222222222</v>
      </c>
      <c r="CR2" s="1" t="n">
        <v>1.95381944444444</v>
      </c>
      <c r="CS2" s="1" t="n">
        <v>0.263645833333333</v>
      </c>
      <c r="CT2" s="1" t="n">
        <v>0</v>
      </c>
      <c r="CU2" s="1" t="e">
        <f aca="false">#VALUE!</f>
        <v>#VALUE!</v>
      </c>
      <c r="CV2" s="1" t="n">
        <v>1.39965277777778</v>
      </c>
      <c r="CW2" s="1" t="n">
        <v>3.47291666666667</v>
      </c>
      <c r="CX2" s="1" t="n">
        <v>1.09548611111111</v>
      </c>
      <c r="CY2" s="1" t="n">
        <v>6.23125</v>
      </c>
      <c r="CZ2" s="1" t="n">
        <v>0.259479166666667</v>
      </c>
      <c r="DA2" s="1" t="n">
        <v>0.213541666666667</v>
      </c>
      <c r="DB2" s="1" t="e">
        <f aca="false">#VALUE!</f>
        <v>#VALUE!</v>
      </c>
      <c r="DC2" s="1" t="n">
        <v>0</v>
      </c>
      <c r="DD2" s="1" t="n">
        <v>0.0280729166666667</v>
      </c>
      <c r="DE2" s="1" t="n">
        <v>0.0682604166666667</v>
      </c>
      <c r="DF2" s="1" t="n">
        <v>2.82881944444444</v>
      </c>
      <c r="DG2" s="1" t="n">
        <v>1.62013888888889</v>
      </c>
      <c r="DH2" s="1" t="n">
        <v>0</v>
      </c>
      <c r="DI2" s="1" t="n">
        <v>0</v>
      </c>
    </row>
    <row r="3" customFormat="false" ht="14.9" hidden="false" customHeight="false" outlineLevel="0" collapsed="false">
      <c r="A3" s="3" t="s">
        <v>112</v>
      </c>
      <c r="B3" s="0" t="s">
        <v>111</v>
      </c>
      <c r="C3" s="0" t="n">
        <v>10.9878520226548</v>
      </c>
      <c r="D3" s="1" t="n">
        <v>5.607795835437</v>
      </c>
      <c r="E3" s="1" t="n">
        <v>2.00545407945802</v>
      </c>
      <c r="F3" s="1" t="n">
        <v>0.208491250912781</v>
      </c>
      <c r="G3" s="1" t="n">
        <v>0</v>
      </c>
      <c r="H3" s="1" t="n">
        <v>0.0624581512093372</v>
      </c>
      <c r="I3" s="1" t="n">
        <v>2.98520785353708</v>
      </c>
      <c r="J3" s="1" t="n">
        <v>0.253422750118803</v>
      </c>
      <c r="K3" s="1" t="n">
        <v>3.32692162212237</v>
      </c>
      <c r="L3" s="1" t="n">
        <v>0.000853721937069292</v>
      </c>
      <c r="M3" s="1" t="n">
        <v>0.532819373122824</v>
      </c>
      <c r="N3" s="1"/>
      <c r="O3" s="1" t="n">
        <v>0.0755615551131069</v>
      </c>
      <c r="P3" s="1"/>
      <c r="Q3" s="1" t="n">
        <v>0.0243033520826593</v>
      </c>
      <c r="R3" s="1" t="n">
        <v>0.00933043225932399</v>
      </c>
      <c r="S3" s="1" t="n">
        <v>0.0005422162676486</v>
      </c>
      <c r="T3" s="1" t="n">
        <v>0.104968661790289</v>
      </c>
      <c r="U3" s="1" t="n">
        <v>0.0412872714087762</v>
      </c>
      <c r="V3" s="1" t="n">
        <v>0.0451667115108427</v>
      </c>
      <c r="W3" s="1"/>
      <c r="X3" s="1"/>
      <c r="Y3" s="1" t="n">
        <v>0.00995303642250834</v>
      </c>
      <c r="Z3" s="1" t="n">
        <v>0.101247124301869</v>
      </c>
      <c r="AA3" s="1" t="n">
        <v>0.168595061329984</v>
      </c>
      <c r="AB3" s="1" t="n">
        <v>0.142048212199663</v>
      </c>
      <c r="AC3" s="1" t="n">
        <v>0</v>
      </c>
      <c r="AD3" s="1" t="n">
        <v>4.45742462182584</v>
      </c>
      <c r="AE3" s="1" t="n">
        <v>0.00332957687641026</v>
      </c>
      <c r="AF3" s="1" t="n">
        <v>2.14167536409279</v>
      </c>
      <c r="AG3" s="1" t="n">
        <v>0.459065135477648</v>
      </c>
      <c r="AH3" s="1" t="n">
        <v>0.0353329791485131</v>
      </c>
      <c r="AI3" s="1" t="n">
        <v>0.651514997380216</v>
      </c>
      <c r="AJ3" s="1" t="n">
        <v>0.10820077092472</v>
      </c>
      <c r="AK3" s="1" t="n">
        <v>0.986336229683423</v>
      </c>
      <c r="AL3" s="1" t="n">
        <v>0.186187536132554</v>
      </c>
      <c r="AM3" s="1" t="n">
        <v>0.411634104509541</v>
      </c>
      <c r="AN3" s="0" t="n">
        <v>0.0958503155243168</v>
      </c>
      <c r="AO3" s="1" t="n">
        <v>0</v>
      </c>
      <c r="AP3" s="0" t="n">
        <v>0.198038157156177</v>
      </c>
      <c r="AQ3" s="0" t="n">
        <v>0.0108715122520206</v>
      </c>
      <c r="AR3" s="1" t="n">
        <v>0.126047405746292</v>
      </c>
      <c r="AS3" s="1" t="n">
        <v>0.279700696719494</v>
      </c>
      <c r="AT3" s="1" t="n">
        <v>0</v>
      </c>
      <c r="AU3" s="0" t="n">
        <v>0.0258001999660282</v>
      </c>
      <c r="AV3" s="1" t="n">
        <v>14.9859818153276</v>
      </c>
      <c r="AW3" s="1" t="n">
        <v>0.0622953536162684</v>
      </c>
      <c r="AX3" s="1"/>
      <c r="AY3" s="1"/>
      <c r="AZ3" s="1" t="n">
        <v>0.0463384024380347</v>
      </c>
      <c r="BA3" s="0" t="n">
        <v>0.152083333333334</v>
      </c>
      <c r="BB3" s="1" t="n">
        <v>0.0515397677162985</v>
      </c>
      <c r="BC3" s="1" t="e">
        <f aca="false">#VALUE!</f>
        <v>#VALUE!</v>
      </c>
      <c r="BD3" s="1" t="n">
        <v>0.25908199648524</v>
      </c>
      <c r="BE3" s="1" t="n">
        <v>0.00126490777574267</v>
      </c>
      <c r="BF3" s="1" t="n">
        <v>0.000656084635249989</v>
      </c>
      <c r="BG3" s="1" t="n">
        <v>0.164623984079657</v>
      </c>
      <c r="BH3" s="1" t="n">
        <v>0.274744067564774</v>
      </c>
      <c r="BI3" s="1" t="n">
        <v>0.0495765853834956</v>
      </c>
      <c r="BJ3" s="1" t="n">
        <v>1.1479521130341</v>
      </c>
      <c r="BK3" s="1" t="n">
        <v>1.40181489402363</v>
      </c>
      <c r="BL3" s="1" t="n">
        <v>0.106053245793266</v>
      </c>
      <c r="BM3" s="1" t="n">
        <v>74.6406320869094</v>
      </c>
      <c r="BN3" s="1" t="n">
        <v>0.0434983253854974</v>
      </c>
      <c r="BO3" s="1" t="n">
        <v>0.243208533207616</v>
      </c>
      <c r="BP3" s="1" t="n">
        <v>0.0159539448564135</v>
      </c>
      <c r="BQ3" s="1" t="n">
        <v>0</v>
      </c>
      <c r="BR3" s="1" t="n">
        <v>2.69040063373899</v>
      </c>
      <c r="BS3" s="1" t="n">
        <v>0.498265582652946</v>
      </c>
      <c r="BT3" s="1" t="n">
        <v>0.395888610906364</v>
      </c>
      <c r="BU3" s="1" t="n">
        <v>0.000508350765297647</v>
      </c>
      <c r="BV3" s="1" t="n">
        <v>5.79975454461434E-005</v>
      </c>
      <c r="BW3" s="1" t="n">
        <v>7.2837258348346E-005</v>
      </c>
      <c r="BX3" s="1" t="n">
        <v>0.277558724391994</v>
      </c>
      <c r="BY3" s="1"/>
      <c r="BZ3" s="1" t="n">
        <v>0.518854923012456</v>
      </c>
      <c r="CA3" s="1"/>
      <c r="CB3" s="0" t="n">
        <v>0.0494106982413167</v>
      </c>
      <c r="CC3" s="1" t="n">
        <v>0</v>
      </c>
      <c r="CD3" s="1" t="n">
        <v>0.0200205686694842</v>
      </c>
      <c r="CE3" s="0" t="n">
        <v>0.0552714196685405</v>
      </c>
      <c r="CF3" s="1" t="n">
        <v>0</v>
      </c>
      <c r="CG3" s="1" t="n">
        <v>0.0417168101054044</v>
      </c>
      <c r="CH3" s="0" t="n">
        <v>0.224814255893121</v>
      </c>
      <c r="CI3" s="0" t="n">
        <v>0.0725945514117687</v>
      </c>
      <c r="CJ3" s="0" t="n">
        <v>0.216482126272287</v>
      </c>
      <c r="CK3" s="1" t="n">
        <v>0.0670226768129707</v>
      </c>
      <c r="CL3" s="1" t="n">
        <v>0.256944209834729</v>
      </c>
      <c r="CM3" s="1" t="n">
        <v>0.0593091055403804</v>
      </c>
      <c r="CN3" s="1" t="n">
        <v>0.0815867975019263</v>
      </c>
      <c r="CO3" s="1" t="n">
        <v>0.00720207861263626</v>
      </c>
      <c r="CP3" s="1" t="n">
        <v>0.000136840802002154</v>
      </c>
      <c r="CQ3" s="1" t="n">
        <v>0.342843396215683</v>
      </c>
      <c r="CR3" s="1" t="n">
        <v>0.448049076036363</v>
      </c>
      <c r="CS3" s="1" t="n">
        <v>0.00211435240939423</v>
      </c>
      <c r="CT3" s="1" t="n">
        <v>0</v>
      </c>
      <c r="CU3" s="1" t="e">
        <f aca="false">#VALUE!</f>
        <v>#VALUE!</v>
      </c>
      <c r="CV3" s="1" t="n">
        <v>0.136161147973982</v>
      </c>
      <c r="CW3" s="1" t="n">
        <v>0.75585604408181</v>
      </c>
      <c r="CX3" s="1" t="n">
        <v>0.00159117211630414</v>
      </c>
      <c r="CY3" s="1" t="n">
        <v>1.21015532534395</v>
      </c>
      <c r="CZ3" s="1" t="n">
        <v>0.0693593575958654</v>
      </c>
      <c r="DA3" s="1" t="n">
        <v>0.0422404503096395</v>
      </c>
      <c r="DB3" s="1" t="e">
        <f aca="false">#VALUE!</f>
        <v>#VALUE!</v>
      </c>
      <c r="DC3" s="1" t="n">
        <v>0</v>
      </c>
      <c r="DD3" s="1" t="n">
        <v>0.00239093702575185</v>
      </c>
      <c r="DE3" s="1" t="n">
        <v>0.00260410416591665</v>
      </c>
      <c r="DF3" s="1" t="n">
        <v>0.644700226867608</v>
      </c>
      <c r="DG3" s="1" t="n">
        <v>0.0777583991235625</v>
      </c>
      <c r="DH3" s="1" t="n">
        <v>0</v>
      </c>
      <c r="DI3" s="1" t="n">
        <v>0</v>
      </c>
    </row>
    <row r="4" customFormat="false" ht="13.8" hidden="false" customHeight="false" outlineLevel="0" collapsed="false">
      <c r="A4" s="2" t="s">
        <v>113</v>
      </c>
      <c r="B4" s="0" t="s">
        <v>114</v>
      </c>
      <c r="C4" s="0" t="n">
        <f aca="false">(C2*10^-6*$D$14)/$D$13</f>
        <v>0.0746701842972005</v>
      </c>
      <c r="D4" s="0" t="n">
        <f aca="false">(D2*10^-6*$D$14)/$D$13</f>
        <v>0.0142559394071491</v>
      </c>
      <c r="E4" s="0" t="n">
        <f aca="false">(E2*10^-6*$D$14)/$D$13</f>
        <v>0.0150691265862637</v>
      </c>
      <c r="F4" s="0" t="n">
        <f aca="false">(F2*10^-6*$D$14)/$D$13</f>
        <v>0.000300985208999322</v>
      </c>
      <c r="G4" s="0" t="n">
        <f aca="false">(G2*10^-6*$D$14)/$D$13</f>
        <v>0</v>
      </c>
      <c r="H4" s="0" t="n">
        <f aca="false">(H2*10^-6*$D$14)/$D$13</f>
        <v>5.9444777438729E-005</v>
      </c>
      <c r="I4" s="0" t="n">
        <f aca="false">(I2*10^-6*$D$14)/$D$13</f>
        <v>0.00292350061755304</v>
      </c>
      <c r="J4" s="0" t="n">
        <f aca="false">(J2*10^-6*$D$14)/$D$13</f>
        <v>0.00124600406858471</v>
      </c>
      <c r="K4" s="0" t="n">
        <f aca="false">(K2*10^-6*$D$14)/$D$13</f>
        <v>0.00733510728470406</v>
      </c>
      <c r="L4" s="0" t="n">
        <f aca="false">(L2*10^-6*$D$14)/$D$13</f>
        <v>4.93792683812845E-005</v>
      </c>
      <c r="M4" s="0" t="n">
        <f aca="false">(M2*10^-6*$D$14)/$D$13</f>
        <v>0.00115461984161581</v>
      </c>
      <c r="N4" s="0" t="n">
        <f aca="false">(N2*10^-6*$D$14)/$D$13</f>
        <v>0</v>
      </c>
      <c r="O4" s="0" t="n">
        <f aca="false">(O2*10^-6*$D$14)/$D$13</f>
        <v>0.000172438063063063</v>
      </c>
      <c r="P4" s="0" t="n">
        <f aca="false">(P2*10^-6*$D$14)/$D$13</f>
        <v>0</v>
      </c>
      <c r="Q4" s="0" t="n">
        <f aca="false">(Q2*10^-6*$D$14)/$D$13</f>
        <v>5.79164093529013E-005</v>
      </c>
      <c r="R4" s="0" t="n">
        <f aca="false">(R2*10^-6*$D$14)/$D$13</f>
        <v>4.04315605928509E-005</v>
      </c>
      <c r="S4" s="0" t="n">
        <f aca="false">(S2*10^-6*$D$14)/$D$13</f>
        <v>8.74904642545772E-007</v>
      </c>
      <c r="T4" s="0" t="n">
        <f aca="false">(T2*10^-6*$D$14)/$D$13</f>
        <v>0.00013007021638574</v>
      </c>
      <c r="U4" s="0" t="n">
        <f aca="false">(U2*10^-6*$D$14)/$D$13</f>
        <v>3.40505576140657E-005</v>
      </c>
      <c r="V4" s="0" t="n">
        <f aca="false">(V2*10^-6*$D$14)/$D$13</f>
        <v>0.000173815448513029</v>
      </c>
      <c r="W4" s="0" t="n">
        <f aca="false">(W2*10^-6*$D$14)/$D$13</f>
        <v>0</v>
      </c>
      <c r="X4" s="0" t="n">
        <f aca="false">(X2*10^-6*$D$14)/$D$13</f>
        <v>0</v>
      </c>
      <c r="Y4" s="0" t="n">
        <f aca="false">(Y2*10^-6*$D$14)/$D$13</f>
        <v>2.36327557396106E-005</v>
      </c>
      <c r="Z4" s="0" t="n">
        <f aca="false">(Z2*10^-6*$D$14)/$D$13</f>
        <v>0.000524730880073622</v>
      </c>
      <c r="AA4" s="0" t="n">
        <f aca="false">(AA2*10^-6*$D$14)/$D$13</f>
        <v>0.000672349516855565</v>
      </c>
      <c r="AB4" s="0" t="n">
        <f aca="false">(AB2*10^-6*$D$14)/$D$13</f>
        <v>0.000236539462849946</v>
      </c>
      <c r="AC4" s="0" t="n">
        <f aca="false">(AC2*10^-6*$D$14)/$D$13</f>
        <v>0</v>
      </c>
      <c r="AD4" s="0" t="n">
        <f aca="false">(AD2*10^-6*$D$14)/$D$13</f>
        <v>0.0361749097888211</v>
      </c>
      <c r="AE4" s="0" t="n">
        <f aca="false">(AE2*10^-6*$D$14)/$D$13</f>
        <v>1.36414135910103E-005</v>
      </c>
      <c r="AF4" s="0" t="n">
        <f aca="false">(AF2*10^-6*$D$14)/$D$13</f>
        <v>0.00571482520827279</v>
      </c>
      <c r="AG4" s="0" t="n">
        <f aca="false">(AG2*10^-6*$D$14)/$D$13</f>
        <v>0.000719313063063063</v>
      </c>
      <c r="AH4" s="0" t="n">
        <f aca="false">(AH2*10^-6*$D$14)/$D$13</f>
        <v>4.51146711227356E-005</v>
      </c>
      <c r="AI4" s="0" t="n">
        <f aca="false">(AI2*10^-6*$D$14)/$D$13</f>
        <v>0.000430485929477865</v>
      </c>
      <c r="AJ4" s="0" t="n">
        <f aca="false">(AJ2*10^-6*$D$14)/$D$13</f>
        <v>0.00011887366196842</v>
      </c>
      <c r="AK4" s="0" t="n">
        <f aca="false">(AK2*10^-6*$D$14)/$D$13</f>
        <v>0.00688719213164778</v>
      </c>
      <c r="AL4" s="0" t="n">
        <f aca="false">(AL2*10^-6*$D$14)/$D$13</f>
        <v>0.00191509553908748</v>
      </c>
      <c r="AM4" s="0" t="n">
        <f aca="false">(AM2*10^-6*$D$14)/$D$13</f>
        <v>0.00179139573040783</v>
      </c>
      <c r="AN4" s="0" t="n">
        <f aca="false">(AN2*10^-6*$D$14)/$D$13</f>
        <v>0.00163061246730602</v>
      </c>
      <c r="AO4" s="0" t="n">
        <f aca="false">(AO2*10^-6*$D$14)/$D$13</f>
        <v>0</v>
      </c>
      <c r="AP4" s="0" t="n">
        <f aca="false">(AP2*10^-6*$D$14)/$D$13</f>
        <v>0.00785136194662405</v>
      </c>
      <c r="AQ4" s="0" t="n">
        <f aca="false">(AQ2*10^-6*$D$14)/$D$13</f>
        <v>7.23047896687009E-005</v>
      </c>
      <c r="AR4" s="0" t="n">
        <f aca="false">(AR2*10^-6*$D$14)/$D$13</f>
        <v>0.00125421540492105</v>
      </c>
      <c r="AS4" s="0" t="n">
        <f aca="false">(AS2*10^-6*$D$14)/$D$13</f>
        <v>0.000412315036811004</v>
      </c>
      <c r="AT4" s="0" t="n">
        <f aca="false">(AT2*10^-6*$D$14)/$D$13</f>
        <v>0</v>
      </c>
      <c r="AU4" s="0" t="n">
        <f aca="false">(AU2*10^-6*$D$14)/$D$13</f>
        <v>0.000121633730504698</v>
      </c>
      <c r="AV4" s="0" t="n">
        <f aca="false">(AV2*10^-6*$D$14)/$D$13</f>
        <v>0.010020214266686</v>
      </c>
      <c r="AW4" s="0" t="n">
        <f aca="false">(AW2*10^-6*$D$14)/$D$13</f>
        <v>0.000545788984549065</v>
      </c>
      <c r="AX4" s="0" t="n">
        <f aca="false">(AX2*10^-6*$D$14)/$D$13</f>
        <v>0</v>
      </c>
      <c r="AY4" s="0" t="n">
        <f aca="false">(AY2*10^-6*$D$14)/$D$13</f>
        <v>0</v>
      </c>
      <c r="AZ4" s="0" t="n">
        <f aca="false">(AZ2*10^-6*$D$14)/$D$13</f>
        <v>0.000141552843165747</v>
      </c>
      <c r="BA4" s="0" t="n">
        <f aca="false">(BA2*10^-6*$D$14)/$D$13</f>
        <v>0.000915431560592851</v>
      </c>
      <c r="BB4" s="0" t="n">
        <f aca="false">(BB2*10^-6*$D$14)/$D$13</f>
        <v>0.000138188844086021</v>
      </c>
      <c r="BC4" s="0" t="e">
        <f aca="false">(BC2*10^-6*$D$14)/$D$13</f>
        <v>#VALUE!</v>
      </c>
      <c r="BD4" s="0" t="n">
        <f aca="false">(BD2*10^-6*$D$14)/$D$13</f>
        <v>0.00202157802964255</v>
      </c>
      <c r="BE4" s="0" t="n">
        <f aca="false">(BE2*10^-6*$D$14)/$D$13</f>
        <v>4.01348929574736E-006</v>
      </c>
      <c r="BF4" s="0" t="n">
        <f aca="false">(BF2*10^-6*$D$14)/$D$13</f>
        <v>1.40970103167684E-005</v>
      </c>
      <c r="BG4" s="0" t="n">
        <f aca="false">(BG2*10^-6*$D$14)/$D$13</f>
        <v>0.0014926090404921</v>
      </c>
      <c r="BH4" s="0" t="n">
        <f aca="false">(BH2*10^-6*$D$14)/$D$13</f>
        <v>0.00230897480141432</v>
      </c>
      <c r="BI4" s="0" t="n">
        <f aca="false">(BI2*10^-6*$D$14)/$D$13</f>
        <v>0.000561867310859246</v>
      </c>
      <c r="BJ4" s="0" t="n">
        <f aca="false">(BJ2*10^-6*$D$14)/$D$13</f>
        <v>0.00335419845248474</v>
      </c>
      <c r="BK4" s="0" t="n">
        <f aca="false">(BK2*10^-6*$D$14)/$D$13</f>
        <v>0.00444418713067906</v>
      </c>
      <c r="BL4" s="0" t="n">
        <f aca="false">(BL2*10^-6*$D$14)/$D$13</f>
        <v>0.000596911175288192</v>
      </c>
      <c r="BM4" s="0" t="n">
        <f aca="false">(BM2*10^-6*$D$14)/$D$13</f>
        <v>0.354094013368207</v>
      </c>
      <c r="BN4" s="0" t="n">
        <f aca="false">(BN2*10^-6*$D$14)/$D$13</f>
        <v>0.000157445752203817</v>
      </c>
      <c r="BO4" s="0" t="n">
        <f aca="false">(BO2*10^-6*$D$14)/$D$13</f>
        <v>0.00161869278552746</v>
      </c>
      <c r="BP4" s="0" t="n">
        <f aca="false">(BP2*10^-6*$D$14)/$D$13</f>
        <v>0.000143062669524363</v>
      </c>
      <c r="BQ4" s="0" t="n">
        <f aca="false">(BQ2*10^-6*$D$14)/$D$13</f>
        <v>0</v>
      </c>
      <c r="BR4" s="0" t="n">
        <f aca="false">(BR2*10^-6*$D$14)/$D$13</f>
        <v>0.00402461433207401</v>
      </c>
      <c r="BS4" s="0" t="n">
        <f aca="false">(BS2*10^-6*$D$14)/$D$13</f>
        <v>0.00172146693064032</v>
      </c>
      <c r="BT4" s="0" t="n">
        <f aca="false">(BT2*10^-6*$D$14)/$D$13</f>
        <v>0.00105661356921437</v>
      </c>
      <c r="BU4" s="0" t="n">
        <f aca="false">(BU2*10^-6*$D$14)/$D$13</f>
        <v>2.91264046304369E-006</v>
      </c>
      <c r="BV4" s="0" t="n">
        <f aca="false">(BV2*10^-6*$D$14)/$D$13</f>
        <v>2.67159800929962E-005</v>
      </c>
      <c r="BW4" s="0" t="n">
        <f aca="false">(BW2*10^-6*$D$14)/$D$13</f>
        <v>1.11833103264555E-006</v>
      </c>
      <c r="BX4" s="0" t="n">
        <f aca="false">(BX2*10^-6*$D$14)/$D$13</f>
        <v>0.00259213346410927</v>
      </c>
      <c r="BY4" s="0" t="n">
        <f aca="false">(BY2*10^-6*$D$14)/$D$13</f>
        <v>0</v>
      </c>
      <c r="BZ4" s="0" t="n">
        <f aca="false">(BZ2*10^-6*$D$14)/$D$13</f>
        <v>0.00288668204494817</v>
      </c>
      <c r="CA4" s="0" t="n">
        <f aca="false">(CA2*10^-6*$D$14)/$D$13</f>
        <v>0</v>
      </c>
      <c r="CB4" s="0" t="n">
        <f aca="false">(CB2*10^-6*$D$14)/$D$13</f>
        <v>0.000252220466434176</v>
      </c>
      <c r="CC4" s="0" t="n">
        <f aca="false">(CC2*10^-6*$D$14)/$D$13</f>
        <v>0</v>
      </c>
      <c r="CD4" s="0" t="n">
        <f aca="false">(CD2*10^-6*$D$14)/$D$13</f>
        <v>6.328026615325E-005</v>
      </c>
      <c r="CE4" s="0" t="n">
        <f aca="false">(CE2*10^-6*$D$14)/$D$13</f>
        <v>0.000586633760776906</v>
      </c>
      <c r="CF4" s="0" t="n">
        <f aca="false">(CF2*10^-6*$D$14)/$D$13</f>
        <v>0</v>
      </c>
      <c r="CG4" s="0" t="n">
        <f aca="false">(CG2*10^-6*$D$14)/$D$13</f>
        <v>0.000356345508815267</v>
      </c>
      <c r="CH4" s="0" t="n">
        <f aca="false">(CH2*10^-6*$D$14)/$D$13</f>
        <v>0.0021256765838419</v>
      </c>
      <c r="CI4" s="0" t="n">
        <f aca="false">(CI2*10^-6*$D$14)/$D$13</f>
        <v>0.000499805501065582</v>
      </c>
      <c r="CJ4" s="0" t="n">
        <f aca="false">(CJ2*10^-6*$D$14)/$D$13</f>
        <v>0.00296667635377313</v>
      </c>
      <c r="CK4" s="0" t="n">
        <f aca="false">(CK2*10^-6*$D$14)/$D$13</f>
        <v>0.000261411865494527</v>
      </c>
      <c r="CL4" s="0" t="n">
        <f aca="false">(CL2*10^-6*$D$14)/$D$13</f>
        <v>0.00129977507749685</v>
      </c>
      <c r="CM4" s="0" t="n">
        <f aca="false">(CM2*10^-6*$D$14)/$D$13</f>
        <v>0.000180645161290323</v>
      </c>
      <c r="CN4" s="0" t="n">
        <f aca="false">(CN2*10^-6*$D$14)/$D$13</f>
        <v>0.000210792950208272</v>
      </c>
      <c r="CO4" s="0" t="n">
        <f aca="false">(CO2*10^-6*$D$14)/$D$13</f>
        <v>0.000116865857793277</v>
      </c>
      <c r="CP4" s="0" t="n">
        <f aca="false">(CP2*10^-6*$D$14)/$D$13</f>
        <v>2.5306808824954E-006</v>
      </c>
      <c r="CQ4" s="0" t="n">
        <f aca="false">(CQ2*10^-6*$D$14)/$D$13</f>
        <v>0.00216726302915819</v>
      </c>
      <c r="CR4" s="0" t="n">
        <f aca="false">(CR2*10^-6*$D$14)/$D$13</f>
        <v>0.00149048998595369</v>
      </c>
      <c r="CS4" s="0" t="n">
        <f aca="false">(CS2*10^-6*$D$14)/$D$13</f>
        <v>0.00020112476387678</v>
      </c>
      <c r="CT4" s="0" t="n">
        <f aca="false">(CT2*10^-6*$D$14)/$D$13</f>
        <v>0</v>
      </c>
      <c r="CU4" s="0" t="e">
        <f aca="false">(CU2*10^-6*$D$14)/$D$13</f>
        <v>#VALUE!</v>
      </c>
      <c r="CV4" s="0" t="n">
        <f aca="false">(CV2*10^-6*$D$14)/$D$13</f>
        <v>0.00106773860554103</v>
      </c>
      <c r="CW4" s="0" t="n">
        <f aca="false">(CW2*10^-6*$D$14)/$D$13</f>
        <v>0.00264934793664633</v>
      </c>
      <c r="CX4" s="0" t="n">
        <f aca="false">(CX2*10^-6*$D$14)/$D$13</f>
        <v>0.000835702133585197</v>
      </c>
      <c r="CY4" s="0" t="n">
        <f aca="false">(CY2*10^-6*$D$14)/$D$13</f>
        <v>0.00475356909328684</v>
      </c>
      <c r="CZ4" s="0" t="n">
        <f aca="false">(CZ2*10^-6*$D$14)/$D$13</f>
        <v>0.000197946182069166</v>
      </c>
      <c r="DA4" s="0" t="n">
        <f aca="false">(DA2*10^-6*$D$14)/$D$13</f>
        <v>0.000162902317640221</v>
      </c>
      <c r="DB4" s="0" t="e">
        <f aca="false">(DB2*10^-6*$D$14)/$D$13</f>
        <v>#VALUE!</v>
      </c>
      <c r="DC4" s="0" t="n">
        <f aca="false">(DC2*10^-6*$D$14)/$D$13</f>
        <v>0</v>
      </c>
      <c r="DD4" s="0" t="n">
        <f aca="false">(DD2*10^-6*$D$14)/$D$13</f>
        <v>2.14156949287998E-005</v>
      </c>
      <c r="DE4" s="0" t="n">
        <f aca="false">(DE2*10^-6*$D$14)/$D$13</f>
        <v>5.20731164632374E-005</v>
      </c>
      <c r="DF4" s="0" t="n">
        <f aca="false">(DF2*10^-6*$D$14)/$D$13</f>
        <v>0.00215799216555265</v>
      </c>
      <c r="DG4" s="0" t="n">
        <f aca="false">(DG2*10^-6*$D$14)/$D$13</f>
        <v>0.00123593855952727</v>
      </c>
      <c r="DH4" s="0" t="n">
        <f aca="false">(DH2*10^-6*$D$14)/$D$13</f>
        <v>0</v>
      </c>
      <c r="DI4" s="0" t="n">
        <f aca="false">(DI2*10^-6*$D$14)/$D$13</f>
        <v>0</v>
      </c>
    </row>
    <row r="5" customFormat="false" ht="14.9" hidden="false" customHeight="false" outlineLevel="0" collapsed="false">
      <c r="A5" s="3" t="s">
        <v>115</v>
      </c>
      <c r="B5" s="0" t="s">
        <v>114</v>
      </c>
      <c r="C5" s="0" t="n">
        <f aca="false">(C3*10^-6*$D$14)/$D$13</f>
        <v>0.00838218877055183</v>
      </c>
      <c r="D5" s="0" t="n">
        <f aca="false">(D3*10^-6*$D$14)/$D$13</f>
        <v>0.00427796107760015</v>
      </c>
      <c r="E5" s="0" t="n">
        <f aca="false">(E3*10^-6*$D$14)/$D$13</f>
        <v>0.00152987996471296</v>
      </c>
      <c r="F5" s="0" t="n">
        <f aca="false">(F3*10^-6*$D$14)/$D$13</f>
        <v>0.000159049559327536</v>
      </c>
      <c r="G5" s="0" t="n">
        <f aca="false">(G3*10^-6*$D$14)/$D$13</f>
        <v>0</v>
      </c>
      <c r="H5" s="0" t="n">
        <f aca="false">(H3*10^-6*$D$14)/$D$13</f>
        <v>4.76468023610898E-005</v>
      </c>
      <c r="I5" s="0" t="n">
        <f aca="false">(I3*10^-6*$D$14)/$D$13</f>
        <v>0.0022772945700479</v>
      </c>
      <c r="J5" s="0" t="n">
        <f aca="false">(J3*10^-6*$D$14)/$D$13</f>
        <v>0.000193325986359157</v>
      </c>
      <c r="K5" s="0" t="n">
        <f aca="false">(K3*10^-6*$D$14)/$D$13</f>
        <v>0.00253797421042465</v>
      </c>
      <c r="L5" s="0" t="n">
        <f aca="false">(L3*10^-6*$D$14)/$D$13</f>
        <v>6.51270004303078E-007</v>
      </c>
      <c r="M5" s="0" t="n">
        <f aca="false">(M3*10^-6*$D$14)/$D$13</f>
        <v>0.000406466391876609</v>
      </c>
      <c r="N5" s="0" t="n">
        <f aca="false">(N3*10^-6*$D$14)/$D$13</f>
        <v>0</v>
      </c>
      <c r="O5" s="0" t="n">
        <f aca="false">(O3*10^-6*$D$14)/$D$13</f>
        <v>5.76428602650118E-005</v>
      </c>
      <c r="P5" s="0" t="n">
        <f aca="false">(P3*10^-6*$D$14)/$D$13</f>
        <v>0</v>
      </c>
      <c r="Q5" s="0" t="n">
        <f aca="false">(Q3*10^-6*$D$14)/$D$13</f>
        <v>1.85400462705553E-005</v>
      </c>
      <c r="R5" s="0" t="n">
        <f aca="false">(R3*10^-6*$D$14)/$D$13</f>
        <v>7.11781013679903E-006</v>
      </c>
      <c r="S5" s="0" t="n">
        <f aca="false">(S3*10^-6*$D$14)/$D$13</f>
        <v>4.13634903393657E-007</v>
      </c>
      <c r="T5" s="0" t="n">
        <f aca="false">(T3*10^-6*$D$14)/$D$13</f>
        <v>8.00763548966895E-005</v>
      </c>
      <c r="U5" s="0" t="n">
        <f aca="false">(U3*10^-6*$D$14)/$D$13</f>
        <v>3.14963927486305E-005</v>
      </c>
      <c r="V5" s="0" t="n">
        <f aca="false">(V3*10^-6*$D$14)/$D$13</f>
        <v>3.44558610043482E-005</v>
      </c>
      <c r="W5" s="0" t="n">
        <f aca="false">(W3*10^-6*$D$14)/$D$13</f>
        <v>0</v>
      </c>
      <c r="X5" s="0" t="n">
        <f aca="false">(X3*10^-6*$D$14)/$D$13</f>
        <v>0</v>
      </c>
      <c r="Y5" s="0" t="n">
        <f aca="false">(Y3*10^-6*$D$14)/$D$13</f>
        <v>7.59276972074525E-006</v>
      </c>
      <c r="Z5" s="0" t="n">
        <f aca="false">(Z3*10^-6*$D$14)/$D$13</f>
        <v>7.72373441709986E-005</v>
      </c>
      <c r="AA5" s="0" t="n">
        <f aca="false">(AA3*10^-6*$D$14)/$D$13</f>
        <v>0.000128614366751296</v>
      </c>
      <c r="AB5" s="0" t="n">
        <f aca="false">(AB3*10^-6*$D$14)/$D$13</f>
        <v>0.000108362847144468</v>
      </c>
      <c r="AC5" s="0" t="n">
        <f aca="false">(AC3*10^-6*$D$14)/$D$13</f>
        <v>0</v>
      </c>
      <c r="AD5" s="0" t="n">
        <f aca="false">(AD3*10^-6*$D$14)/$D$13</f>
        <v>0.00340038931481919</v>
      </c>
      <c r="AE5" s="0" t="n">
        <f aca="false">(AE3*10^-6*$D$14)/$D$13</f>
        <v>2.53999979673843E-006</v>
      </c>
      <c r="AF5" s="0" t="n">
        <f aca="false">(AF3*10^-6*$D$14)/$D$13</f>
        <v>0.00163379768402894</v>
      </c>
      <c r="AG5" s="0" t="n">
        <f aca="false">(AG3*10^-6*$D$14)/$D$13</f>
        <v>0.000350202261153393</v>
      </c>
      <c r="AH5" s="0" t="n">
        <f aca="false">(AH3*10^-6*$D$14)/$D$13</f>
        <v>2.6954103535265E-005</v>
      </c>
      <c r="AI5" s="0" t="n">
        <f aca="false">(AI3*10^-6*$D$14)/$D$13</f>
        <v>0.000497014492334515</v>
      </c>
      <c r="AJ5" s="0" t="n">
        <f aca="false">(AJ3*10^-6*$D$14)/$D$13</f>
        <v>8.25420004874717E-005</v>
      </c>
      <c r="AK5" s="0" t="n">
        <f aca="false">(AK3*10^-6*$D$14)/$D$13</f>
        <v>0.00075243609500697</v>
      </c>
      <c r="AL5" s="0" t="n">
        <f aca="false">(AL3*10^-6*$D$14)/$D$13</f>
        <v>0.000142034955637301</v>
      </c>
      <c r="AM5" s="0" t="n">
        <f aca="false">(AM3*10^-6*$D$14)/$D$13</f>
        <v>0.000314019042237008</v>
      </c>
      <c r="AN5" s="0" t="n">
        <f aca="false">(AN3*10^-6*$D$14)/$D$13</f>
        <v>7.31203366031187E-005</v>
      </c>
      <c r="AO5" s="0" t="n">
        <f aca="false">(AO3*10^-6*$D$14)/$D$13</f>
        <v>0</v>
      </c>
      <c r="AP5" s="0" t="n">
        <f aca="false">(AP3*10^-6*$D$14)/$D$13</f>
        <v>0.000151075316052009</v>
      </c>
      <c r="AQ5" s="0" t="n">
        <f aca="false">(AQ3*10^-6*$D$14)/$D$13</f>
        <v>8.29343785572626E-006</v>
      </c>
      <c r="AR5" s="0" t="n">
        <f aca="false">(AR3*10^-6*$D$14)/$D$13</f>
        <v>9.6156477792507E-005</v>
      </c>
      <c r="AS5" s="0" t="n">
        <f aca="false">(AS3*10^-6*$D$14)/$D$13</f>
        <v>0.000213372371080695</v>
      </c>
      <c r="AT5" s="0" t="n">
        <f aca="false">(AT3*10^-6*$D$14)/$D$13</f>
        <v>0</v>
      </c>
      <c r="AU5" s="0" t="n">
        <f aca="false">(AU3*10^-6*$D$14)/$D$13</f>
        <v>1.96819310987573E-005</v>
      </c>
      <c r="AV5" s="0" t="n">
        <f aca="false">(AV3*10^-6*$D$14)/$D$13</f>
        <v>0.0114322006001845</v>
      </c>
      <c r="AW5" s="0" t="n">
        <f aca="false">(AW3*10^-6*$D$14)/$D$13</f>
        <v>4.75226106488534E-005</v>
      </c>
      <c r="AX5" s="0" t="n">
        <f aca="false">(AX3*10^-6*$D$14)/$D$13</f>
        <v>0</v>
      </c>
      <c r="AY5" s="0" t="n">
        <f aca="false">(AY3*10^-6*$D$14)/$D$13</f>
        <v>0</v>
      </c>
      <c r="AZ5" s="0" t="n">
        <f aca="false">(AZ3*10^-6*$D$14)/$D$13</f>
        <v>3.53496967160247E-005</v>
      </c>
      <c r="BA5" s="0" t="n">
        <f aca="false">(BA3*10^-6*$D$14)/$D$13</f>
        <v>0.000116018235977914</v>
      </c>
      <c r="BB5" s="0" t="n">
        <f aca="false">(BB3*10^-6*$D$14)/$D$13</f>
        <v>3.93176083276035E-005</v>
      </c>
      <c r="BC5" s="0" t="e">
        <f aca="false">(BC3*10^-6*$D$14)/$D$13</f>
        <v>#VALUE!</v>
      </c>
      <c r="BD5" s="0" t="n">
        <f aca="false">(BD3*10^-6*$D$14)/$D$13</f>
        <v>0.000197643196969996</v>
      </c>
      <c r="BE5" s="0" t="n">
        <f aca="false">(BE3*10^-6*$D$14)/$D$13</f>
        <v>9.64947082628454E-007</v>
      </c>
      <c r="BF5" s="0" t="n">
        <f aca="false">(BF3*10^-6*$D$14)/$D$13</f>
        <v>5.00500484606574E-007</v>
      </c>
      <c r="BG5" s="0" t="n">
        <f aca="false">(BG3*10^-6*$D$14)/$D$13</f>
        <v>0.000125584992214211</v>
      </c>
      <c r="BH5" s="0" t="n">
        <f aca="false">(BH3*10^-6*$D$14)/$D$13</f>
        <v>0.000209591158778707</v>
      </c>
      <c r="BI5" s="0" t="n">
        <f aca="false">(BI3*10^-6*$D$14)/$D$13</f>
        <v>3.78199757720651E-005</v>
      </c>
      <c r="BJ5" s="0" t="n">
        <f aca="false">(BJ3*10^-6*$D$14)/$D$13</f>
        <v>0.000875726328600556</v>
      </c>
      <c r="BK5" s="0" t="n">
        <f aca="false">(BK3*10^-6*$D$14)/$D$13</f>
        <v>0.00106938799674863</v>
      </c>
      <c r="BL5" s="0" t="n">
        <f aca="false">(BL3*10^-6*$D$14)/$D$13</f>
        <v>8.09037402520556E-005</v>
      </c>
      <c r="BM5" s="0" t="n">
        <f aca="false">(BM3*10^-6*$D$14)/$D$13</f>
        <v>0.0569403252624636</v>
      </c>
      <c r="BN5" s="0" t="n">
        <f aca="false">(BN3*10^-6*$D$14)/$D$13</f>
        <v>3.31831165756846E-005</v>
      </c>
      <c r="BO5" s="0" t="n">
        <f aca="false">(BO3*10^-6*$D$14)/$D$13</f>
        <v>0.000185533972586455</v>
      </c>
      <c r="BP5" s="0" t="n">
        <f aca="false">(BP3*10^-6*$D$14)/$D$13</f>
        <v>1.21706205312657E-005</v>
      </c>
      <c r="BQ5" s="0" t="n">
        <f aca="false">(BQ3*10^-6*$D$14)/$D$13</f>
        <v>0</v>
      </c>
      <c r="BR5" s="0" t="n">
        <f aca="false">(BR3*10^-6*$D$14)/$D$13</f>
        <v>0.00205239804230307</v>
      </c>
      <c r="BS5" s="0" t="n">
        <f aca="false">(BS3*10^-6*$D$14)/$D$13</f>
        <v>0.00038010669993141</v>
      </c>
      <c r="BT5" s="0" t="n">
        <f aca="false">(BT3*10^-6*$D$14)/$D$13</f>
        <v>0.000302007440752457</v>
      </c>
      <c r="BU5" s="0" t="n">
        <f aca="false">(BU3*10^-6*$D$14)/$D$13</f>
        <v>3.87800278670829E-007</v>
      </c>
      <c r="BV5" s="0" t="n">
        <f aca="false">(BV3*10^-6*$D$14)/$D$13</f>
        <v>4.42439862819315E-008</v>
      </c>
      <c r="BW5" s="0" t="n">
        <f aca="false">(BW3*10^-6*$D$14)/$D$13</f>
        <v>5.55646042326092E-008</v>
      </c>
      <c r="BX5" s="0" t="n">
        <f aca="false">(BX3*10^-6*$D$14)/$D$13</f>
        <v>0.00021173834685527</v>
      </c>
      <c r="BY5" s="0" t="n">
        <f aca="false">(BY3*10^-6*$D$14)/$D$13</f>
        <v>0</v>
      </c>
      <c r="BZ5" s="0" t="n">
        <f aca="false">(BZ3*10^-6*$D$14)/$D$13</f>
        <v>0.000395813476578813</v>
      </c>
      <c r="CA5" s="0" t="n">
        <f aca="false">(CA3*10^-6*$D$14)/$D$13</f>
        <v>0</v>
      </c>
      <c r="CB5" s="0" t="n">
        <f aca="false">(CB3*10^-6*$D$14)/$D$13</f>
        <v>3.76934271675258E-005</v>
      </c>
      <c r="CC5" s="0" t="n">
        <f aca="false">(CC3*10^-6*$D$14)/$D$13</f>
        <v>0</v>
      </c>
      <c r="CD5" s="0" t="n">
        <f aca="false">(CD3*10^-6*$D$14)/$D$13</f>
        <v>1.52728836842185E-005</v>
      </c>
      <c r="CE5" s="0" t="n">
        <f aca="false">(CE3*10^-6*$D$14)/$D$13</f>
        <v>4.2164334969462E-005</v>
      </c>
      <c r="CF5" s="0" t="n">
        <f aca="false">(CF3*10^-6*$D$14)/$D$13</f>
        <v>0</v>
      </c>
      <c r="CG5" s="0" t="n">
        <f aca="false">(CG3*10^-6*$D$14)/$D$13</f>
        <v>3.1824070481455E-005</v>
      </c>
      <c r="CH5" s="0" t="n">
        <f aca="false">(CH3*10^-6*$D$14)/$D$13</f>
        <v>0.0001715017209298</v>
      </c>
      <c r="CI5" s="0" t="n">
        <f aca="false">(CI3*10^-6*$D$14)/$D$13</f>
        <v>5.53794529078445E-005</v>
      </c>
      <c r="CJ5" s="0" t="n">
        <f aca="false">(CJ3*10^-6*$D$14)/$D$13</f>
        <v>0.000165145475578249</v>
      </c>
      <c r="CK5" s="0" t="n">
        <f aca="false">(CK3*10^-6*$D$14)/$D$13</f>
        <v>5.11288946916734E-005</v>
      </c>
      <c r="CL5" s="0" t="n">
        <f aca="false">(CL3*10^-6*$D$14)/$D$13</f>
        <v>0.000196012365828586</v>
      </c>
      <c r="CM5" s="0" t="n">
        <f aca="false">(CM3*10^-6*$D$14)/$D$13</f>
        <v>4.52445225351638E-005</v>
      </c>
      <c r="CN5" s="0" t="n">
        <f aca="false">(CN3*10^-6*$D$14)/$D$13</f>
        <v>6.22392744674677E-005</v>
      </c>
      <c r="CO5" s="0" t="n">
        <f aca="false">(CO3*10^-6*$D$14)/$D$13</f>
        <v>5.49417505323167E-006</v>
      </c>
      <c r="CP5" s="0" t="n">
        <f aca="false">(CP3*10^-6*$D$14)/$D$13</f>
        <v>1.04390324108008E-007</v>
      </c>
      <c r="CQ5" s="0" t="n">
        <f aca="false">(CQ3*10^-6*$D$14)/$D$13</f>
        <v>0.00026154138769723</v>
      </c>
      <c r="CR5" s="0" t="n">
        <f aca="false">(CR3*10^-6*$D$14)/$D$13</f>
        <v>0.000341798554081794</v>
      </c>
      <c r="CS5" s="0" t="n">
        <f aca="false">(CS3*10^-6*$D$14)/$D$13</f>
        <v>1.61295410481251E-006</v>
      </c>
      <c r="CT5" s="0" t="n">
        <f aca="false">(CT3*10^-6*$D$14)/$D$13</f>
        <v>0</v>
      </c>
      <c r="CU5" s="0" t="e">
        <f aca="false">(CU3*10^-6*$D$14)/$D$13</f>
        <v>#VALUE!</v>
      </c>
      <c r="CV5" s="0" t="n">
        <f aca="false">(CV3*10^-6*$D$14)/$D$13</f>
        <v>0.000103871843484947</v>
      </c>
      <c r="CW5" s="0" t="n">
        <f aca="false">(CW3*10^-6*$D$14)/$D$13</f>
        <v>0.000576612065014458</v>
      </c>
      <c r="CX5" s="0" t="n">
        <f aca="false">(CX3*10^-6*$D$14)/$D$13</f>
        <v>1.21384097800011E-006</v>
      </c>
      <c r="CY5" s="0" t="n">
        <f aca="false">(CY3*10^-6*$D$14)/$D$13</f>
        <v>0.000923178648366135</v>
      </c>
      <c r="CZ5" s="0" t="n">
        <f aca="false">(CZ3*10^-6*$D$14)/$D$13</f>
        <v>5.29114541380839E-005</v>
      </c>
      <c r="DA5" s="0" t="n">
        <f aca="false">(DA3*10^-6*$D$14)/$D$13</f>
        <v>3.2223534455915E-005</v>
      </c>
      <c r="DB5" s="0" t="e">
        <f aca="false">(DB3*10^-6*$D$14)/$D$13</f>
        <v>#VALUE!</v>
      </c>
      <c r="DC5" s="0" t="n">
        <f aca="false">(DC3*10^-6*$D$14)/$D$13</f>
        <v>0</v>
      </c>
      <c r="DD5" s="0" t="n">
        <f aca="false">(DD3*10^-6*$D$14)/$D$13</f>
        <v>1.82394934396937E-006</v>
      </c>
      <c r="DE5" s="0" t="n">
        <f aca="false">(DE3*10^-6*$D$14)/$D$13</f>
        <v>1.98656595045952E-006</v>
      </c>
      <c r="DF5" s="0" t="n">
        <f aca="false">(DF3*10^-6*$D$14)/$D$13</f>
        <v>0.00049181577899665</v>
      </c>
      <c r="DG5" s="0" t="n">
        <f aca="false">(DG3*10^-6*$D$14)/$D$13</f>
        <v>5.93187438824038E-005</v>
      </c>
      <c r="DH5" s="0" t="n">
        <f aca="false">(DH3*10^-6*$D$14)/$D$13</f>
        <v>0</v>
      </c>
      <c r="DI5" s="0" t="n">
        <f aca="false">(DI3*10^-6*$D$14)/$D$13</f>
        <v>0</v>
      </c>
    </row>
    <row r="10" customFormat="false" ht="13.8" hidden="false" customHeight="false" outlineLevel="0" collapsed="false">
      <c r="A10" s="4" t="s">
        <v>116</v>
      </c>
      <c r="B10" s="4"/>
      <c r="C10" s="4"/>
    </row>
    <row r="11" customFormat="false" ht="13.8" hidden="false" customHeight="false" outlineLevel="0" collapsed="false">
      <c r="A11" s="5" t="s">
        <v>117</v>
      </c>
      <c r="B11" s="5"/>
      <c r="C11" s="5"/>
    </row>
    <row r="13" customFormat="false" ht="13.8" hidden="false" customHeight="false" outlineLevel="0" collapsed="false">
      <c r="A13" s="5" t="s">
        <v>118</v>
      </c>
      <c r="B13" s="6"/>
      <c r="C13" s="6"/>
      <c r="D13" s="7" t="n">
        <f aca="false">0.74*(4.96*10^-16)</f>
        <v>3.6704E-016</v>
      </c>
    </row>
    <row r="14" customFormat="false" ht="13.8" hidden="false" customHeight="false" outlineLevel="0" collapsed="false">
      <c r="A14" s="8" t="s">
        <v>119</v>
      </c>
      <c r="B14" s="8"/>
      <c r="C14" s="8"/>
      <c r="D14" s="8" t="n">
        <f aca="false">2.8*10^-13</f>
        <v>2.8E-013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H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1" sqref="D13:D14 A35"/>
    </sheetView>
  </sheetViews>
  <sheetFormatPr defaultRowHeight="15"/>
  <cols>
    <col collapsed="false" hidden="false" max="1" min="1" style="0" width="32.0283400809717"/>
    <col collapsed="false" hidden="false" max="1025" min="2" style="0" width="8.57085020242915"/>
  </cols>
  <sheetData>
    <row r="1" customFormat="false" ht="13.8" hidden="false" customHeight="false" outlineLevel="0" collapsed="false">
      <c r="A1" s="0" t="s">
        <v>0</v>
      </c>
      <c r="B1" s="0" t="s">
        <v>120</v>
      </c>
      <c r="C1" s="1" t="s">
        <v>121</v>
      </c>
      <c r="D1" s="1" t="s">
        <v>122</v>
      </c>
      <c r="E1" s="1" t="s">
        <v>123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" t="s">
        <v>142</v>
      </c>
      <c r="Z1" s="1" t="s">
        <v>143</v>
      </c>
      <c r="AA1" s="1" t="s">
        <v>144</v>
      </c>
      <c r="AB1" s="1" t="s">
        <v>145</v>
      </c>
      <c r="AC1" s="1" t="s">
        <v>120</v>
      </c>
      <c r="AD1" s="1" t="s">
        <v>146</v>
      </c>
      <c r="AE1" s="1" t="s">
        <v>147</v>
      </c>
      <c r="AF1" s="1" t="s">
        <v>148</v>
      </c>
      <c r="AG1" s="1" t="s">
        <v>149</v>
      </c>
      <c r="AH1" s="1" t="s">
        <v>150</v>
      </c>
      <c r="AI1" s="1" t="s">
        <v>151</v>
      </c>
      <c r="AJ1" s="1" t="s">
        <v>152</v>
      </c>
      <c r="AK1" s="1" t="s">
        <v>153</v>
      </c>
      <c r="AL1" s="1" t="s">
        <v>154</v>
      </c>
      <c r="AM1" s="0" t="s">
        <v>155</v>
      </c>
      <c r="AN1" s="1" t="s">
        <v>156</v>
      </c>
      <c r="AO1" s="0" t="s">
        <v>157</v>
      </c>
      <c r="AP1" s="0" t="s">
        <v>158</v>
      </c>
      <c r="AQ1" s="1" t="s">
        <v>159</v>
      </c>
      <c r="AR1" s="1" t="s">
        <v>160</v>
      </c>
      <c r="AS1" s="1" t="s">
        <v>158</v>
      </c>
      <c r="AT1" s="0" t="s">
        <v>161</v>
      </c>
      <c r="AU1" s="1" t="s">
        <v>162</v>
      </c>
      <c r="AV1" s="1" t="s">
        <v>163</v>
      </c>
      <c r="AW1" s="1" t="s">
        <v>164</v>
      </c>
      <c r="AX1" s="1" t="s">
        <v>165</v>
      </c>
      <c r="AY1" s="1" t="s">
        <v>166</v>
      </c>
      <c r="AZ1" s="0" t="s">
        <v>167</v>
      </c>
      <c r="BA1" s="1" t="s">
        <v>168</v>
      </c>
      <c r="BB1" s="1" t="s">
        <v>169</v>
      </c>
      <c r="BC1" s="1" t="s">
        <v>170</v>
      </c>
      <c r="BD1" s="1" t="s">
        <v>171</v>
      </c>
      <c r="BE1" s="1" t="s">
        <v>172</v>
      </c>
      <c r="BF1" s="1" t="s">
        <v>173</v>
      </c>
      <c r="BG1" s="1" t="s">
        <v>174</v>
      </c>
      <c r="BH1" s="1" t="s">
        <v>175</v>
      </c>
      <c r="BI1" s="1" t="s">
        <v>176</v>
      </c>
      <c r="BJ1" s="1" t="s">
        <v>177</v>
      </c>
      <c r="BK1" s="1" t="s">
        <v>178</v>
      </c>
      <c r="BL1" s="1" t="s">
        <v>179</v>
      </c>
      <c r="BM1" s="1" t="s">
        <v>180</v>
      </c>
      <c r="BN1" s="1" t="s">
        <v>181</v>
      </c>
      <c r="BO1" s="1" t="s">
        <v>182</v>
      </c>
      <c r="BP1" s="1" t="s">
        <v>183</v>
      </c>
      <c r="BQ1" s="1" t="s">
        <v>184</v>
      </c>
      <c r="BR1" s="1" t="s">
        <v>185</v>
      </c>
      <c r="BS1" s="1" t="s">
        <v>186</v>
      </c>
      <c r="BT1" s="1" t="s">
        <v>187</v>
      </c>
      <c r="BU1" s="1" t="s">
        <v>188</v>
      </c>
      <c r="BV1" s="1" t="s">
        <v>189</v>
      </c>
      <c r="BW1" s="1" t="s">
        <v>190</v>
      </c>
      <c r="BX1" s="1" t="s">
        <v>191</v>
      </c>
      <c r="BY1" s="1" t="s">
        <v>192</v>
      </c>
      <c r="BZ1" s="1" t="s">
        <v>193</v>
      </c>
      <c r="CA1" s="1" t="s">
        <v>194</v>
      </c>
      <c r="CB1" s="1" t="s">
        <v>195</v>
      </c>
      <c r="CC1" s="1" t="s">
        <v>196</v>
      </c>
      <c r="CD1" s="1" t="s">
        <v>197</v>
      </c>
      <c r="CE1" s="1" t="s">
        <v>198</v>
      </c>
      <c r="CF1" s="1" t="s">
        <v>199</v>
      </c>
      <c r="CG1" s="1" t="s">
        <v>200</v>
      </c>
      <c r="CH1" s="1" t="s">
        <v>201</v>
      </c>
      <c r="CI1" s="1" t="s">
        <v>202</v>
      </c>
      <c r="CJ1" s="1" t="s">
        <v>203</v>
      </c>
      <c r="CK1" s="1" t="s">
        <v>204</v>
      </c>
      <c r="CL1" s="1" t="s">
        <v>205</v>
      </c>
      <c r="CM1" s="1" t="s">
        <v>206</v>
      </c>
      <c r="CN1" s="1" t="s">
        <v>207</v>
      </c>
      <c r="CO1" s="1" t="s">
        <v>208</v>
      </c>
      <c r="CP1" s="1" t="s">
        <v>209</v>
      </c>
      <c r="CQ1" s="1" t="s">
        <v>210</v>
      </c>
      <c r="CR1" s="1" t="s">
        <v>211</v>
      </c>
      <c r="CS1" s="1" t="s">
        <v>212</v>
      </c>
      <c r="CT1" s="1" t="s">
        <v>213</v>
      </c>
      <c r="CU1" s="1" t="s">
        <v>214</v>
      </c>
      <c r="CV1" s="1" t="s">
        <v>215</v>
      </c>
      <c r="CW1" s="1" t="s">
        <v>216</v>
      </c>
      <c r="CX1" s="1" t="s">
        <v>217</v>
      </c>
      <c r="CY1" s="1" t="s">
        <v>218</v>
      </c>
      <c r="CZ1" s="1" t="s">
        <v>219</v>
      </c>
      <c r="DA1" s="1" t="s">
        <v>220</v>
      </c>
      <c r="DB1" s="1" t="s">
        <v>221</v>
      </c>
      <c r="DC1" s="1" t="s">
        <v>222</v>
      </c>
      <c r="DD1" s="1" t="s">
        <v>223</v>
      </c>
      <c r="DE1" s="1" t="s">
        <v>224</v>
      </c>
      <c r="DF1" s="1" t="s">
        <v>225</v>
      </c>
      <c r="DG1" s="1" t="s">
        <v>226</v>
      </c>
      <c r="DH1" s="1" t="s">
        <v>227</v>
      </c>
    </row>
    <row r="2" customFormat="false" ht="32.25" hidden="false" customHeight="true" outlineLevel="0" collapsed="false">
      <c r="A2" s="2" t="s">
        <v>113</v>
      </c>
      <c r="B2" s="0" t="n">
        <v>97.8819444444445</v>
      </c>
      <c r="C2" s="1" t="n">
        <v>18.6875</v>
      </c>
      <c r="D2" s="1" t="n">
        <v>19.7534722222222</v>
      </c>
      <c r="E2" s="1" t="n">
        <v>0.394548611111111</v>
      </c>
      <c r="F2" s="1" t="n">
        <v>0</v>
      </c>
      <c r="G2" s="1" t="n">
        <v>0.0779236111111111</v>
      </c>
      <c r="H2" s="1" t="n">
        <v>3.83229166666667</v>
      </c>
      <c r="I2" s="1" t="n">
        <v>1.63333333333333</v>
      </c>
      <c r="J2" s="1" t="n">
        <v>9.61527777777778</v>
      </c>
      <c r="K2" s="1" t="n">
        <v>0.0647291666666667</v>
      </c>
      <c r="L2" s="1" t="n">
        <v>1.51354166666667</v>
      </c>
      <c r="M2" s="1"/>
      <c r="N2" s="1" t="n">
        <v>0.226041666666667</v>
      </c>
      <c r="O2" s="1"/>
      <c r="P2" s="1" t="n">
        <v>0.0759201388888889</v>
      </c>
      <c r="Q2" s="1" t="n">
        <v>0.053</v>
      </c>
      <c r="R2" s="1" t="n">
        <v>0.001146875</v>
      </c>
      <c r="S2" s="1" t="n">
        <v>0.170503472222222</v>
      </c>
      <c r="T2" s="1" t="n">
        <v>0.0446354166666667</v>
      </c>
      <c r="U2" s="1" t="n">
        <v>0.227847222222222</v>
      </c>
      <c r="V2" s="1"/>
      <c r="W2" s="1"/>
      <c r="X2" s="1" t="n">
        <v>0.0309791666666667</v>
      </c>
      <c r="Y2" s="1" t="n">
        <v>0.687847222222222</v>
      </c>
      <c r="Z2" s="1" t="n">
        <v>0.881354166666667</v>
      </c>
      <c r="AA2" s="1" t="n">
        <v>0.310069444444444</v>
      </c>
      <c r="AB2" s="1" t="n">
        <v>0</v>
      </c>
      <c r="AC2" s="1" t="n">
        <v>47.4201388888889</v>
      </c>
      <c r="AD2" s="1" t="n">
        <v>0.0178819444444444</v>
      </c>
      <c r="AE2" s="1" t="n">
        <v>7.49131944444445</v>
      </c>
      <c r="AF2" s="1" t="n">
        <v>0.942916666666667</v>
      </c>
      <c r="AG2" s="1" t="n">
        <v>0.0591388888888889</v>
      </c>
      <c r="AH2" s="1" t="n">
        <v>0.564305555555556</v>
      </c>
      <c r="AI2" s="1" t="n">
        <v>0.155826388888889</v>
      </c>
      <c r="AJ2" s="1" t="n">
        <v>9.028125</v>
      </c>
      <c r="AK2" s="1" t="n">
        <v>2.51041666666667</v>
      </c>
      <c r="AL2" s="1" t="n">
        <v>2.34826388888889</v>
      </c>
      <c r="AM2" s="0" t="n">
        <v>2.1375</v>
      </c>
      <c r="AN2" s="1" t="n">
        <v>0</v>
      </c>
      <c r="AO2" s="0" t="n">
        <v>10.2920138888889</v>
      </c>
      <c r="AP2" s="0" t="n">
        <v>0.09478125</v>
      </c>
      <c r="AQ2" s="1" t="n">
        <v>1.64409722222222</v>
      </c>
      <c r="AR2" s="1" t="n">
        <v>0.540486111111111</v>
      </c>
      <c r="AS2" s="1" t="n">
        <v>0</v>
      </c>
      <c r="AT2" s="0" t="n">
        <v>0.159444444444444</v>
      </c>
      <c r="AU2" s="1" t="n">
        <v>13.1350694444444</v>
      </c>
      <c r="AV2" s="1" t="n">
        <v>0.715451388888889</v>
      </c>
      <c r="AW2" s="1"/>
      <c r="AX2" s="1"/>
      <c r="AY2" s="1" t="n">
        <v>0.185555555555556</v>
      </c>
      <c r="AZ2" s="0" t="n">
        <v>1.2</v>
      </c>
      <c r="BA2" s="1" t="n">
        <v>0.181145833333333</v>
      </c>
      <c r="BB2" s="1" t="e">
        <f aca="false">#VALUE!</f>
        <v>#VALUE!</v>
      </c>
      <c r="BC2" s="1" t="n">
        <v>2.65</v>
      </c>
      <c r="BD2" s="1" t="n">
        <v>0.00526111111111111</v>
      </c>
      <c r="BE2" s="1" t="n">
        <v>0.0184791666666667</v>
      </c>
      <c r="BF2" s="1" t="n">
        <v>1.95659722222222</v>
      </c>
      <c r="BG2" s="1" t="n">
        <v>3.02673611111111</v>
      </c>
      <c r="BH2" s="1" t="n">
        <v>0.736527777777778</v>
      </c>
      <c r="BI2" s="1" t="n">
        <v>4.396875</v>
      </c>
      <c r="BJ2" s="1" t="n">
        <v>5.82569444444444</v>
      </c>
      <c r="BK2" s="1" t="n">
        <v>0.782465277777778</v>
      </c>
      <c r="BL2" s="1" t="n">
        <v>464.166666666667</v>
      </c>
      <c r="BM2" s="1" t="n">
        <v>0.206388888888889</v>
      </c>
      <c r="BN2" s="1" t="n">
        <v>2.121875</v>
      </c>
      <c r="BO2" s="1" t="n">
        <v>0.187534722222222</v>
      </c>
      <c r="BP2" s="1" t="n">
        <v>0</v>
      </c>
      <c r="BQ2" s="1" t="n">
        <v>5.27569444444444</v>
      </c>
      <c r="BR2" s="1" t="n">
        <v>2.25659722222222</v>
      </c>
      <c r="BS2" s="1" t="n">
        <v>1.38506944444444</v>
      </c>
      <c r="BT2" s="1" t="n">
        <v>0.00381805555555556</v>
      </c>
      <c r="BU2" s="1" t="n">
        <v>0.0350208333333333</v>
      </c>
      <c r="BV2" s="1" t="n">
        <v>0.00146597222222222</v>
      </c>
      <c r="BW2" s="1" t="n">
        <v>3.39791666666667</v>
      </c>
      <c r="BX2" s="1"/>
      <c r="BY2" s="1" t="n">
        <v>3.78402777777778</v>
      </c>
      <c r="BZ2" s="1"/>
      <c r="CA2" s="0" t="n">
        <v>0.330625</v>
      </c>
      <c r="CB2" s="1" t="n">
        <v>0</v>
      </c>
      <c r="CC2" s="1" t="n">
        <v>0.0829513888888889</v>
      </c>
      <c r="CD2" s="0" t="n">
        <v>0.768993055555556</v>
      </c>
      <c r="CE2" s="1" t="n">
        <v>0</v>
      </c>
      <c r="CF2" s="1" t="n">
        <v>0.467118055555556</v>
      </c>
      <c r="CG2" s="0" t="n">
        <v>2.78645833333333</v>
      </c>
      <c r="CH2" s="0" t="n">
        <v>0.655173611111111</v>
      </c>
      <c r="CI2" s="0" t="n">
        <v>3.88888888888889</v>
      </c>
      <c r="CJ2" s="1" t="n">
        <v>0.342673611111111</v>
      </c>
      <c r="CK2" s="1" t="n">
        <v>1.70381944444444</v>
      </c>
      <c r="CL2" s="1" t="n">
        <v>0.2368</v>
      </c>
      <c r="CM2" s="1" t="n">
        <v>0.276319444444444</v>
      </c>
      <c r="CN2" s="1" t="n">
        <v>0.153194444444444</v>
      </c>
      <c r="CO2" s="1" t="n">
        <v>0.00331736111111111</v>
      </c>
      <c r="CP2" s="1" t="n">
        <v>2.84097222222222</v>
      </c>
      <c r="CQ2" s="1" t="n">
        <v>1.95381944444444</v>
      </c>
      <c r="CR2" s="1" t="n">
        <v>0.263645833333333</v>
      </c>
      <c r="CS2" s="1" t="n">
        <v>0</v>
      </c>
      <c r="CT2" s="1" t="e">
        <f aca="false">#VALUE!</f>
        <v>#VALUE!</v>
      </c>
      <c r="CU2" s="1" t="n">
        <v>1.39965277777778</v>
      </c>
      <c r="CV2" s="1" t="n">
        <v>3.47291666666667</v>
      </c>
      <c r="CW2" s="1" t="n">
        <v>1.09548611111111</v>
      </c>
      <c r="CX2" s="1" t="n">
        <v>6.23125</v>
      </c>
      <c r="CY2" s="1" t="n">
        <v>0.259479166666667</v>
      </c>
      <c r="CZ2" s="1" t="n">
        <v>0.213541666666667</v>
      </c>
      <c r="DA2" s="1" t="e">
        <f aca="false">#VALUE!</f>
        <v>#VALUE!</v>
      </c>
      <c r="DB2" s="1" t="n">
        <v>0</v>
      </c>
      <c r="DC2" s="1" t="n">
        <v>0.0280729166666667</v>
      </c>
      <c r="DD2" s="1" t="n">
        <v>0.0682604166666667</v>
      </c>
      <c r="DE2" s="1" t="n">
        <v>2.82881944444444</v>
      </c>
      <c r="DF2" s="1" t="n">
        <v>1.62013888888889</v>
      </c>
      <c r="DG2" s="1" t="n">
        <v>0</v>
      </c>
      <c r="DH2" s="1" t="n">
        <v>0</v>
      </c>
    </row>
    <row r="3" customFormat="false" ht="15.75" hidden="false" customHeight="false" outlineLevel="0" collapsed="false">
      <c r="A3" s="3" t="s">
        <v>115</v>
      </c>
      <c r="B3" s="0" t="n">
        <v>10.9878520226548</v>
      </c>
      <c r="C3" s="1" t="n">
        <v>5.607795835437</v>
      </c>
      <c r="D3" s="1" t="n">
        <v>2.00545407945802</v>
      </c>
      <c r="E3" s="1" t="n">
        <v>0.208491250912781</v>
      </c>
      <c r="F3" s="1" t="n">
        <v>0</v>
      </c>
      <c r="G3" s="1" t="n">
        <v>0.0624581512093372</v>
      </c>
      <c r="H3" s="1" t="n">
        <v>2.98520785353708</v>
      </c>
      <c r="I3" s="1" t="n">
        <v>0.253422750118803</v>
      </c>
      <c r="J3" s="1" t="n">
        <v>3.32692162212237</v>
      </c>
      <c r="K3" s="1" t="n">
        <v>0.000853721937069292</v>
      </c>
      <c r="L3" s="1" t="n">
        <v>0.532819373122824</v>
      </c>
      <c r="M3" s="1"/>
      <c r="N3" s="1" t="n">
        <v>0.0755615551131069</v>
      </c>
      <c r="O3" s="1"/>
      <c r="P3" s="1" t="n">
        <v>0.0243033520826593</v>
      </c>
      <c r="Q3" s="1" t="n">
        <v>0.00933043225932399</v>
      </c>
      <c r="R3" s="1" t="n">
        <v>0.0005422162676486</v>
      </c>
      <c r="S3" s="1" t="n">
        <v>0.104968661790289</v>
      </c>
      <c r="T3" s="1" t="n">
        <v>0.0412872714087762</v>
      </c>
      <c r="U3" s="1" t="n">
        <v>0.0451667115108427</v>
      </c>
      <c r="V3" s="1"/>
      <c r="W3" s="1"/>
      <c r="X3" s="1" t="n">
        <v>0.00995303642250834</v>
      </c>
      <c r="Y3" s="1" t="n">
        <v>0.101247124301869</v>
      </c>
      <c r="Z3" s="1" t="n">
        <v>0.168595061329984</v>
      </c>
      <c r="AA3" s="1" t="n">
        <v>0.142048212199663</v>
      </c>
      <c r="AB3" s="1" t="n">
        <v>0</v>
      </c>
      <c r="AC3" s="1" t="n">
        <v>4.45742462182584</v>
      </c>
      <c r="AD3" s="1" t="n">
        <v>0.00332957687641026</v>
      </c>
      <c r="AE3" s="1" t="n">
        <v>2.14167536409279</v>
      </c>
      <c r="AF3" s="1" t="n">
        <v>0.459065135477648</v>
      </c>
      <c r="AG3" s="1" t="n">
        <v>0.0353329791485131</v>
      </c>
      <c r="AH3" s="1" t="n">
        <v>0.651514997380216</v>
      </c>
      <c r="AI3" s="1" t="n">
        <v>0.10820077092472</v>
      </c>
      <c r="AJ3" s="1" t="n">
        <v>0.986336229683423</v>
      </c>
      <c r="AK3" s="1" t="n">
        <v>0.186187536132554</v>
      </c>
      <c r="AL3" s="1" t="n">
        <v>0.411634104509541</v>
      </c>
      <c r="AM3" s="0" t="n">
        <v>0.0958503155243168</v>
      </c>
      <c r="AN3" s="1" t="n">
        <v>0</v>
      </c>
      <c r="AO3" s="0" t="n">
        <v>0.198038157156177</v>
      </c>
      <c r="AP3" s="0" t="n">
        <v>0.0108715122520206</v>
      </c>
      <c r="AQ3" s="1" t="n">
        <v>0.126047405746292</v>
      </c>
      <c r="AR3" s="1" t="n">
        <v>0.279700696719494</v>
      </c>
      <c r="AS3" s="1" t="n">
        <v>0</v>
      </c>
      <c r="AT3" s="0" t="n">
        <v>0.0258001999660282</v>
      </c>
      <c r="AU3" s="1" t="n">
        <v>14.9859818153276</v>
      </c>
      <c r="AV3" s="1" t="n">
        <v>0.0622953536162684</v>
      </c>
      <c r="AW3" s="1"/>
      <c r="AX3" s="1"/>
      <c r="AY3" s="1" t="n">
        <v>0.0463384024380347</v>
      </c>
      <c r="AZ3" s="0" t="n">
        <v>0.152083333333334</v>
      </c>
      <c r="BA3" s="1" t="n">
        <v>0.0515397677162985</v>
      </c>
      <c r="BB3" s="1" t="e">
        <f aca="false">#VALUE!</f>
        <v>#VALUE!</v>
      </c>
      <c r="BC3" s="1" t="n">
        <v>0.25908199648524</v>
      </c>
      <c r="BD3" s="1" t="n">
        <v>0.00126490777574267</v>
      </c>
      <c r="BE3" s="1" t="n">
        <v>0.000656084635249989</v>
      </c>
      <c r="BF3" s="1" t="n">
        <v>0.164623984079657</v>
      </c>
      <c r="BG3" s="1" t="n">
        <v>0.274744067564774</v>
      </c>
      <c r="BH3" s="1" t="n">
        <v>0.0495765853834956</v>
      </c>
      <c r="BI3" s="1" t="n">
        <v>1.1479521130341</v>
      </c>
      <c r="BJ3" s="1" t="n">
        <v>1.40181489402363</v>
      </c>
      <c r="BK3" s="1" t="n">
        <v>0.106053245793266</v>
      </c>
      <c r="BL3" s="1" t="n">
        <v>74.6406320869094</v>
      </c>
      <c r="BM3" s="1" t="n">
        <v>0.0434983253854974</v>
      </c>
      <c r="BN3" s="1" t="n">
        <v>0.243208533207616</v>
      </c>
      <c r="BO3" s="1" t="n">
        <v>0.0159539448564135</v>
      </c>
      <c r="BP3" s="1" t="n">
        <v>0</v>
      </c>
      <c r="BQ3" s="1" t="n">
        <v>2.69040063373899</v>
      </c>
      <c r="BR3" s="1" t="n">
        <v>0.498265582652946</v>
      </c>
      <c r="BS3" s="1" t="n">
        <v>0.395888610906364</v>
      </c>
      <c r="BT3" s="1" t="n">
        <v>0.000508350765297647</v>
      </c>
      <c r="BU3" s="1" t="n">
        <v>5.79975454461434E-005</v>
      </c>
      <c r="BV3" s="1" t="n">
        <v>7.2837258348346E-005</v>
      </c>
      <c r="BW3" s="1" t="n">
        <v>0.277558724391994</v>
      </c>
      <c r="BX3" s="1"/>
      <c r="BY3" s="1" t="n">
        <v>0.518854923012456</v>
      </c>
      <c r="BZ3" s="1"/>
      <c r="CA3" s="0" t="n">
        <v>0.0494106982413167</v>
      </c>
      <c r="CB3" s="1" t="n">
        <v>0</v>
      </c>
      <c r="CC3" s="1" t="n">
        <v>0.0200205686694842</v>
      </c>
      <c r="CD3" s="0" t="n">
        <v>0.0552714196685405</v>
      </c>
      <c r="CE3" s="1" t="n">
        <v>0</v>
      </c>
      <c r="CF3" s="1" t="n">
        <v>0.0417168101054044</v>
      </c>
      <c r="CG3" s="0" t="n">
        <v>0.224814255893121</v>
      </c>
      <c r="CH3" s="0" t="n">
        <v>0.0725945514117687</v>
      </c>
      <c r="CI3" s="0" t="n">
        <v>0.216482126272287</v>
      </c>
      <c r="CJ3" s="1" t="n">
        <v>0.0670226768129707</v>
      </c>
      <c r="CK3" s="1" t="n">
        <v>0.256944209834729</v>
      </c>
      <c r="CL3" s="1" t="n">
        <v>0.0593091055403804</v>
      </c>
      <c r="CM3" s="1" t="n">
        <v>0.0815867975019263</v>
      </c>
      <c r="CN3" s="1" t="n">
        <v>0.00720207861263626</v>
      </c>
      <c r="CO3" s="1" t="n">
        <v>0.000136840802002154</v>
      </c>
      <c r="CP3" s="1" t="n">
        <v>0.342843396215683</v>
      </c>
      <c r="CQ3" s="1" t="n">
        <v>0.448049076036363</v>
      </c>
      <c r="CR3" s="1" t="n">
        <v>0.00211435240939423</v>
      </c>
      <c r="CS3" s="1" t="n">
        <v>0</v>
      </c>
      <c r="CT3" s="1" t="e">
        <f aca="false">#VALUE!</f>
        <v>#VALUE!</v>
      </c>
      <c r="CU3" s="1" t="n">
        <v>0.136161147973982</v>
      </c>
      <c r="CV3" s="1" t="n">
        <v>0.75585604408181</v>
      </c>
      <c r="CW3" s="1" t="n">
        <v>0.00159117211630414</v>
      </c>
      <c r="CX3" s="1" t="n">
        <v>1.21015532534395</v>
      </c>
      <c r="CY3" s="1" t="n">
        <v>0.0693593575958654</v>
      </c>
      <c r="CZ3" s="1" t="n">
        <v>0.0422404503096395</v>
      </c>
      <c r="DA3" s="1" t="e">
        <f aca="false">#VALUE!</f>
        <v>#VALUE!</v>
      </c>
      <c r="DB3" s="1" t="n">
        <v>0</v>
      </c>
      <c r="DC3" s="1" t="n">
        <v>0.00239093702575185</v>
      </c>
      <c r="DD3" s="1" t="n">
        <v>0.00260410416591665</v>
      </c>
      <c r="DE3" s="1" t="n">
        <v>0.644700226867608</v>
      </c>
      <c r="DF3" s="1" t="n">
        <v>0.0777583991235625</v>
      </c>
      <c r="DG3" s="1" t="n">
        <v>0</v>
      </c>
      <c r="DH3" s="1" t="n">
        <v>0</v>
      </c>
    </row>
    <row r="4" customFormat="false" ht="15" hidden="false" customHeight="false" outlineLevel="0" collapsed="false">
      <c r="A4" s="0" t="s">
        <v>111</v>
      </c>
    </row>
    <row r="11" customFormat="false" ht="13.8" hidden="false" customHeight="false" outlineLevel="0" collapsed="false"/>
    <row r="2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D13:D14 C4"/>
    </sheetView>
  </sheetViews>
  <sheetFormatPr defaultRowHeight="13.8"/>
  <cols>
    <col collapsed="false" hidden="false" max="1" min="1" style="0" width="17.4615384615385"/>
    <col collapsed="false" hidden="false" max="3" min="2" style="0" width="9.10526315789474"/>
    <col collapsed="false" hidden="false" max="4" min="4" style="0" width="11.6761133603239"/>
    <col collapsed="false" hidden="false" max="1025" min="5" style="0" width="9.1052631578947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1" t="s">
        <v>152</v>
      </c>
      <c r="D1" s="1" t="s">
        <v>153</v>
      </c>
      <c r="E1" s="1" t="s">
        <v>154</v>
      </c>
      <c r="F1" s="0" t="s">
        <v>155</v>
      </c>
      <c r="G1" s="1" t="s">
        <v>156</v>
      </c>
      <c r="H1" s="0" t="s">
        <v>157</v>
      </c>
      <c r="I1" s="0" t="s">
        <v>158</v>
      </c>
      <c r="J1" s="1" t="s">
        <v>159</v>
      </c>
      <c r="K1" s="1" t="s">
        <v>160</v>
      </c>
      <c r="L1" s="1" t="s">
        <v>158</v>
      </c>
      <c r="M1" s="0" t="s">
        <v>161</v>
      </c>
      <c r="N1" s="1" t="s">
        <v>162</v>
      </c>
      <c r="O1" s="1" t="s">
        <v>163</v>
      </c>
      <c r="P1" s="0" t="s">
        <v>167</v>
      </c>
      <c r="Q1" s="1" t="s">
        <v>173</v>
      </c>
      <c r="R1" s="1" t="s">
        <v>176</v>
      </c>
      <c r="S1" s="1" t="s">
        <v>177</v>
      </c>
      <c r="T1" s="1" t="s">
        <v>178</v>
      </c>
      <c r="U1" s="1" t="s">
        <v>188</v>
      </c>
      <c r="V1" s="1" t="s">
        <v>189</v>
      </c>
      <c r="W1" s="1" t="s">
        <v>194</v>
      </c>
      <c r="X1" s="1" t="s">
        <v>195</v>
      </c>
      <c r="Y1" s="1" t="s">
        <v>196</v>
      </c>
      <c r="Z1" s="1" t="s">
        <v>197</v>
      </c>
      <c r="AA1" s="1" t="s">
        <v>201</v>
      </c>
      <c r="AB1" s="1" t="s">
        <v>202</v>
      </c>
      <c r="AC1" s="1" t="s">
        <v>207</v>
      </c>
      <c r="AD1" s="1" t="s">
        <v>216</v>
      </c>
      <c r="AE1" s="1" t="s">
        <v>217</v>
      </c>
      <c r="AF1" s="1" t="s">
        <v>222</v>
      </c>
    </row>
    <row r="2" customFormat="false" ht="32.25" hidden="false" customHeight="true" outlineLevel="0" collapsed="false">
      <c r="A2" s="2" t="s">
        <v>113</v>
      </c>
      <c r="B2" s="0" t="s">
        <v>111</v>
      </c>
      <c r="C2" s="1" t="n">
        <v>9.028125</v>
      </c>
      <c r="D2" s="1" t="n">
        <v>2.51041666666667</v>
      </c>
      <c r="E2" s="1" t="n">
        <v>2.34826388888889</v>
      </c>
      <c r="F2" s="0" t="n">
        <v>2.1375</v>
      </c>
      <c r="G2" s="1" t="n">
        <v>0</v>
      </c>
      <c r="H2" s="0" t="n">
        <v>10.2920138888889</v>
      </c>
      <c r="I2" s="0" t="n">
        <v>0.09478125</v>
      </c>
      <c r="J2" s="1" t="n">
        <v>1.64409722222222</v>
      </c>
      <c r="K2" s="1" t="n">
        <v>0.540486111111111</v>
      </c>
      <c r="L2" s="1" t="n">
        <v>0</v>
      </c>
      <c r="M2" s="0" t="n">
        <v>0.159444444444444</v>
      </c>
      <c r="N2" s="1" t="n">
        <v>13.1350694444444</v>
      </c>
      <c r="O2" s="1" t="n">
        <v>0.715451388888889</v>
      </c>
      <c r="P2" s="0" t="n">
        <v>1.2</v>
      </c>
      <c r="Q2" s="1" t="n">
        <v>1.95659722222222</v>
      </c>
      <c r="R2" s="1" t="n">
        <v>4.396875</v>
      </c>
      <c r="S2" s="1" t="n">
        <v>5.82569444444444</v>
      </c>
      <c r="T2" s="1" t="n">
        <v>0.782465277777778</v>
      </c>
      <c r="U2" s="1" t="n">
        <v>0.0350208333333333</v>
      </c>
      <c r="V2" s="1" t="n">
        <v>0.00146597222222222</v>
      </c>
      <c r="W2" s="0" t="n">
        <v>0.330625</v>
      </c>
      <c r="X2" s="1" t="n">
        <v>0</v>
      </c>
      <c r="Y2" s="1" t="n">
        <v>0.0829513888888889</v>
      </c>
      <c r="Z2" s="0" t="n">
        <v>0.768993055555556</v>
      </c>
      <c r="AA2" s="0" t="n">
        <v>0.655173611111111</v>
      </c>
      <c r="AB2" s="0" t="n">
        <v>3.88888888888889</v>
      </c>
      <c r="AC2" s="1" t="n">
        <v>0.153194444444444</v>
      </c>
      <c r="AD2" s="1" t="n">
        <v>1.09548611111111</v>
      </c>
      <c r="AE2" s="1" t="n">
        <v>6.23125</v>
      </c>
      <c r="AF2" s="1" t="n">
        <v>0.0280729166666667</v>
      </c>
    </row>
    <row r="3" customFormat="false" ht="14.9" hidden="false" customHeight="false" outlineLevel="0" collapsed="false">
      <c r="A3" s="3" t="s">
        <v>115</v>
      </c>
      <c r="B3" s="0" t="s">
        <v>111</v>
      </c>
      <c r="C3" s="1" t="n">
        <v>0.986336229683423</v>
      </c>
      <c r="D3" s="1" t="n">
        <v>0.186187536132554</v>
      </c>
      <c r="E3" s="1" t="n">
        <v>0.411634104509541</v>
      </c>
      <c r="F3" s="0" t="n">
        <v>0.0958503155243168</v>
      </c>
      <c r="G3" s="1" t="n">
        <v>0</v>
      </c>
      <c r="H3" s="0" t="n">
        <v>0.198038157156177</v>
      </c>
      <c r="I3" s="0" t="n">
        <v>0.0108715122520206</v>
      </c>
      <c r="J3" s="1" t="n">
        <v>0.126047405746292</v>
      </c>
      <c r="K3" s="1" t="n">
        <v>0.279700696719494</v>
      </c>
      <c r="L3" s="1" t="n">
        <v>0</v>
      </c>
      <c r="M3" s="0" t="n">
        <v>0.0258001999660282</v>
      </c>
      <c r="N3" s="1" t="n">
        <v>14.9859818153276</v>
      </c>
      <c r="O3" s="1" t="n">
        <v>0.0622953536162684</v>
      </c>
      <c r="P3" s="0" t="n">
        <v>0.152083333333334</v>
      </c>
      <c r="Q3" s="1" t="n">
        <v>0.164623984079657</v>
      </c>
      <c r="R3" s="1" t="n">
        <v>1.1479521130341</v>
      </c>
      <c r="S3" s="1" t="n">
        <v>1.40181489402363</v>
      </c>
      <c r="T3" s="1" t="n">
        <v>0.106053245793266</v>
      </c>
      <c r="U3" s="1" t="n">
        <v>5.79975454461434E-005</v>
      </c>
      <c r="V3" s="1" t="n">
        <v>7.2837258348346E-005</v>
      </c>
      <c r="W3" s="0" t="n">
        <v>0.0494106982413167</v>
      </c>
      <c r="X3" s="1" t="n">
        <v>0</v>
      </c>
      <c r="Y3" s="1" t="n">
        <v>0.0200205686694842</v>
      </c>
      <c r="Z3" s="0" t="n">
        <v>0.0552714196685405</v>
      </c>
      <c r="AA3" s="0" t="n">
        <v>0.0725945514117687</v>
      </c>
      <c r="AB3" s="0" t="n">
        <v>0.216482126272287</v>
      </c>
      <c r="AC3" s="1" t="n">
        <v>0.00720207861263626</v>
      </c>
      <c r="AD3" s="1" t="n">
        <v>0.00159117211630414</v>
      </c>
      <c r="AE3" s="1" t="n">
        <v>1.21015532534395</v>
      </c>
      <c r="AF3" s="1" t="n">
        <v>0.00239093702575185</v>
      </c>
    </row>
    <row r="4" customFormat="false" ht="13.8" hidden="false" customHeight="false" outlineLevel="0" collapsed="false">
      <c r="A4" s="2" t="s">
        <v>113</v>
      </c>
      <c r="B4" s="0" t="s">
        <v>114</v>
      </c>
      <c r="C4" s="0" t="n">
        <f aca="false">C2*10^-6*$C$18/$C$17</f>
        <v>0.0007899609375</v>
      </c>
      <c r="D4" s="0" t="n">
        <f aca="false">D2*10^-6*$C$18/$C$17</f>
        <v>0.000219661458333334</v>
      </c>
      <c r="E4" s="0" t="n">
        <f aca="false">E2*10^-6*$C$18/$C$17</f>
        <v>0.000205473090277778</v>
      </c>
      <c r="F4" s="0" t="n">
        <f aca="false">F2*10^-6*$C$18/$C$17</f>
        <v>0.00018703125</v>
      </c>
      <c r="G4" s="0" t="n">
        <f aca="false">G2*10^-6*$C$18/$C$17</f>
        <v>0</v>
      </c>
      <c r="H4" s="0" t="n">
        <f aca="false">H2*10^-6*$C$18/$C$17</f>
        <v>0.000900551215277778</v>
      </c>
      <c r="I4" s="0" t="n">
        <f aca="false">I2*10^-6*$C$18/$C$17</f>
        <v>8.293359375E-006</v>
      </c>
      <c r="J4" s="0" t="n">
        <f aca="false">J2*10^-6*$C$18/$C$17</f>
        <v>0.000143858506944444</v>
      </c>
      <c r="K4" s="0" t="n">
        <f aca="false">K2*10^-6*$C$18/$C$17</f>
        <v>4.72925347222222E-005</v>
      </c>
      <c r="L4" s="0" t="n">
        <f aca="false">L2*10^-6*$C$18/$C$17</f>
        <v>0</v>
      </c>
      <c r="M4" s="0" t="n">
        <f aca="false">M2*10^-6*$C$18/$C$17</f>
        <v>1.39513888888888E-005</v>
      </c>
      <c r="N4" s="0" t="n">
        <f aca="false">N2*10^-6*$C$18/$C$17</f>
        <v>0.00114931857638888</v>
      </c>
      <c r="O4" s="0" t="n">
        <f aca="false">O2*10^-6*$C$18/$C$17</f>
        <v>6.26019965277778E-005</v>
      </c>
      <c r="P4" s="0" t="n">
        <f aca="false">P2*10^-6*$C$18/$C$17</f>
        <v>0.000105</v>
      </c>
      <c r="Q4" s="0" t="n">
        <f aca="false">Q2*10^-6*$C$18/$C$17</f>
        <v>0.000171202256944444</v>
      </c>
      <c r="R4" s="0" t="n">
        <f aca="false">R2*10^-6*$C$18/$C$17</f>
        <v>0.0003847265625</v>
      </c>
      <c r="S4" s="0" t="n">
        <f aca="false">S2*10^-6*$C$18/$C$17</f>
        <v>0.000509748263888888</v>
      </c>
      <c r="T4" s="0" t="n">
        <f aca="false">T2*10^-6*$C$18/$C$17</f>
        <v>6.84657118055555E-005</v>
      </c>
      <c r="U4" s="0" t="n">
        <f aca="false">U2*10^-6*$C$18/$C$17</f>
        <v>3.06432291666666E-006</v>
      </c>
      <c r="V4" s="0" t="n">
        <f aca="false">V2*10^-6*$C$18/$C$17</f>
        <v>1.28272569444444E-007</v>
      </c>
      <c r="W4" s="0" t="n">
        <f aca="false">W2*10^-6*$C$18/$C$17</f>
        <v>2.89296875E-005</v>
      </c>
      <c r="X4" s="0" t="n">
        <f aca="false">X2*10^-6*$C$18/$C$17</f>
        <v>0</v>
      </c>
      <c r="Y4" s="0" t="n">
        <f aca="false">Y2*10^-6*$C$18/$C$17</f>
        <v>7.25824652777778E-006</v>
      </c>
      <c r="Z4" s="0" t="n">
        <f aca="false">Z2*10^-6*$C$18/$C$17</f>
        <v>6.72868923611111E-005</v>
      </c>
      <c r="AA4" s="0" t="n">
        <f aca="false">AA2*10^-6*$C$18/$C$17</f>
        <v>5.73276909722222E-005</v>
      </c>
      <c r="AB4" s="0" t="n">
        <f aca="false">AB2*10^-6*$C$18/$C$17</f>
        <v>0.000340277777777778</v>
      </c>
      <c r="AC4" s="0" t="n">
        <f aca="false">AC2*10^-6*$C$18/$C$17</f>
        <v>1.34045138888888E-005</v>
      </c>
      <c r="AD4" s="0" t="n">
        <f aca="false">AD2*10^-6*$C$18/$C$17</f>
        <v>9.58550347222221E-005</v>
      </c>
      <c r="AE4" s="0" t="n">
        <f aca="false">AE2*10^-6*$C$18/$C$17</f>
        <v>0.000545234375</v>
      </c>
      <c r="AF4" s="0" t="n">
        <f aca="false">AF2*10^-6*$C$18/$C$17</f>
        <v>2.45638020833334E-006</v>
      </c>
    </row>
    <row r="5" customFormat="false" ht="14.9" hidden="false" customHeight="false" outlineLevel="0" collapsed="false">
      <c r="A5" s="3" t="s">
        <v>115</v>
      </c>
      <c r="B5" s="0" t="s">
        <v>114</v>
      </c>
      <c r="C5" s="0" t="n">
        <f aca="false">C3*10^-6*$C$18/$C$17</f>
        <v>8.63044200972995E-005</v>
      </c>
      <c r="D5" s="0" t="n">
        <f aca="false">D3*10^-6*$C$18/$C$17</f>
        <v>1.62914094115985E-005</v>
      </c>
      <c r="E5" s="0" t="n">
        <f aca="false">E3*10^-6*$C$18/$C$17</f>
        <v>3.60179841445848E-005</v>
      </c>
      <c r="F5" s="0" t="n">
        <f aca="false">F3*10^-6*$C$18/$C$17</f>
        <v>8.38690260837772E-006</v>
      </c>
      <c r="G5" s="0" t="n">
        <f aca="false">G3*10^-6*$C$18/$C$17</f>
        <v>0</v>
      </c>
      <c r="H5" s="0" t="n">
        <f aca="false">H3*10^-6*$C$18/$C$17</f>
        <v>1.73283387511655E-005</v>
      </c>
      <c r="I5" s="0" t="n">
        <f aca="false">I3*10^-6*$C$18/$C$17</f>
        <v>9.51257322051802E-007</v>
      </c>
      <c r="J5" s="0" t="n">
        <f aca="false">J3*10^-6*$C$18/$C$17</f>
        <v>1.10291480028005E-005</v>
      </c>
      <c r="K5" s="0" t="n">
        <f aca="false">K3*10^-6*$C$18/$C$17</f>
        <v>2.44738109629557E-005</v>
      </c>
      <c r="L5" s="0" t="n">
        <f aca="false">L3*10^-6*$C$18/$C$17</f>
        <v>0</v>
      </c>
      <c r="M5" s="0" t="n">
        <f aca="false">M3*10^-6*$C$18/$C$17</f>
        <v>2.25751749702747E-006</v>
      </c>
      <c r="N5" s="0" t="n">
        <f aca="false">N3*10^-6*$C$18/$C$17</f>
        <v>0.00131127340884116</v>
      </c>
      <c r="O5" s="0" t="n">
        <f aca="false">O3*10^-6*$C$18/$C$17</f>
        <v>5.45084344142348E-006</v>
      </c>
      <c r="P5" s="0" t="n">
        <f aca="false">P3*10^-6*$C$18/$C$17</f>
        <v>1.33072916666667E-005</v>
      </c>
      <c r="Q5" s="0" t="n">
        <f aca="false">Q3*10^-6*$C$18/$C$17</f>
        <v>1.440459860697E-005</v>
      </c>
      <c r="R5" s="0" t="n">
        <f aca="false">R3*10^-6*$C$18/$C$17</f>
        <v>0.000100445809890484</v>
      </c>
      <c r="S5" s="0" t="n">
        <f aca="false">S3*10^-6*$C$18/$C$17</f>
        <v>0.000122658803227068</v>
      </c>
      <c r="T5" s="0" t="n">
        <f aca="false">T3*10^-6*$C$18/$C$17</f>
        <v>9.27965900691078E-006</v>
      </c>
      <c r="U5" s="0" t="n">
        <f aca="false">U3*10^-6*$C$18/$C$17</f>
        <v>5.07478522653755E-009</v>
      </c>
      <c r="V5" s="0" t="n">
        <f aca="false">V3*10^-6*$C$18/$C$17</f>
        <v>6.37326010548027E-009</v>
      </c>
      <c r="W5" s="0" t="n">
        <f aca="false">W3*10^-6*$C$18/$C$17</f>
        <v>4.32343609611521E-006</v>
      </c>
      <c r="X5" s="0" t="n">
        <f aca="false">X3*10^-6*$C$18/$C$17</f>
        <v>0</v>
      </c>
      <c r="Y5" s="0" t="n">
        <f aca="false">Y3*10^-6*$C$18/$C$17</f>
        <v>1.75179975857987E-006</v>
      </c>
      <c r="Z5" s="0" t="n">
        <f aca="false">Z3*10^-6*$C$18/$C$17</f>
        <v>4.83624922099729E-006</v>
      </c>
      <c r="AA5" s="0" t="n">
        <f aca="false">AA3*10^-6*$C$18/$C$17</f>
        <v>6.35202324852976E-006</v>
      </c>
      <c r="AB5" s="0" t="n">
        <f aca="false">AB3*10^-6*$C$18/$C$17</f>
        <v>1.89421860488251E-005</v>
      </c>
      <c r="AC5" s="0" t="n">
        <f aca="false">AC3*10^-6*$C$18/$C$17</f>
        <v>6.30181878605673E-007</v>
      </c>
      <c r="AD5" s="0" t="n">
        <f aca="false">AD3*10^-6*$C$18/$C$17</f>
        <v>1.39227560176612E-007</v>
      </c>
      <c r="AE5" s="0" t="n">
        <f aca="false">AE3*10^-6*$C$18/$C$17</f>
        <v>0.000105888590967596</v>
      </c>
      <c r="AF5" s="0" t="n">
        <f aca="false">AF3*10^-6*$C$18/$C$17</f>
        <v>2.09206989753287E-007</v>
      </c>
    </row>
    <row r="6" customFormat="false" ht="13.8" hidden="false" customHeight="false" outlineLevel="0" collapsed="false">
      <c r="A6" s="0" t="s">
        <v>228</v>
      </c>
      <c r="B6" s="0" t="s">
        <v>114</v>
      </c>
      <c r="C6" s="0" t="n">
        <f aca="false">C4-C5</f>
        <v>0.0007036565174027</v>
      </c>
      <c r="D6" s="0" t="n">
        <f aca="false">D4-D5</f>
        <v>0.000203370048921735</v>
      </c>
      <c r="E6" s="0" t="n">
        <f aca="false">E4-E5</f>
        <v>0.000169455106133193</v>
      </c>
      <c r="F6" s="0" t="n">
        <f aca="false">F4-F5</f>
        <v>0.000178644347391622</v>
      </c>
      <c r="G6" s="0" t="n">
        <f aca="false">G4-G5</f>
        <v>0</v>
      </c>
      <c r="H6" s="0" t="n">
        <f aca="false">H4-H5</f>
        <v>0.000883222876526613</v>
      </c>
      <c r="I6" s="0" t="n">
        <f aca="false">I4-I5</f>
        <v>7.3421020529482E-006</v>
      </c>
      <c r="J6" s="0" t="n">
        <f aca="false">J4-J5</f>
        <v>0.000132829358941644</v>
      </c>
      <c r="K6" s="0" t="n">
        <f aca="false">K4-K5</f>
        <v>2.28187237592665E-005</v>
      </c>
      <c r="L6" s="0" t="n">
        <f aca="false">L4-L5</f>
        <v>0</v>
      </c>
      <c r="M6" s="0" t="n">
        <f aca="false">M4-M5</f>
        <v>1.16938713918614E-005</v>
      </c>
      <c r="N6" s="0" t="n">
        <f aca="false">N4-N5</f>
        <v>-0.00016195483245228</v>
      </c>
      <c r="O6" s="0" t="n">
        <f aca="false">O4-O5</f>
        <v>5.71511530863543E-005</v>
      </c>
      <c r="P6" s="0" t="n">
        <f aca="false">P4-P5</f>
        <v>9.16927083333332E-005</v>
      </c>
      <c r="Q6" s="0" t="n">
        <f aca="false">Q4-Q5</f>
        <v>0.000156797658337474</v>
      </c>
      <c r="R6" s="0" t="n">
        <f aca="false">R4-R5</f>
        <v>0.000284280752609516</v>
      </c>
      <c r="S6" s="0" t="n">
        <f aca="false">S4-S5</f>
        <v>0.000387089460661821</v>
      </c>
      <c r="T6" s="0" t="n">
        <f aca="false">T4-T5</f>
        <v>5.91860527986448E-005</v>
      </c>
      <c r="U6" s="0" t="n">
        <f aca="false">U4-U5</f>
        <v>3.05924813144013E-006</v>
      </c>
      <c r="V6" s="0" t="n">
        <f aca="false">V4-V5</f>
        <v>1.21899309338964E-007</v>
      </c>
      <c r="W6" s="0" t="n">
        <f aca="false">W4-W5</f>
        <v>2.46062514038848E-005</v>
      </c>
      <c r="X6" s="0" t="n">
        <f aca="false">X4-X5</f>
        <v>0</v>
      </c>
      <c r="Y6" s="0" t="n">
        <f aca="false">Y4-Y5</f>
        <v>5.50644676919791E-006</v>
      </c>
      <c r="Z6" s="0" t="n">
        <f aca="false">Z4-Z5</f>
        <v>6.24506431401138E-005</v>
      </c>
      <c r="AA6" s="0" t="n">
        <f aca="false">AA4-AA5</f>
        <v>5.09756677236924E-005</v>
      </c>
      <c r="AB6" s="0" t="n">
        <f aca="false">AB4-AB5</f>
        <v>0.000321335591728953</v>
      </c>
      <c r="AC6" s="0" t="n">
        <f aca="false">AC4-AC5</f>
        <v>1.27743320102832E-005</v>
      </c>
      <c r="AD6" s="0" t="n">
        <f aca="false">AD4-AD5</f>
        <v>9.57158071620455E-005</v>
      </c>
      <c r="AE6" s="0" t="n">
        <f aca="false">AE4-AE5</f>
        <v>0.000439345784032404</v>
      </c>
      <c r="AF6" s="0" t="n">
        <f aca="false">AF4-AF5</f>
        <v>2.24717321858005E-006</v>
      </c>
    </row>
    <row r="7" customFormat="false" ht="13.8" hidden="false" customHeight="false" outlineLevel="0" collapsed="false">
      <c r="A7" s="0" t="s">
        <v>229</v>
      </c>
      <c r="B7" s="0" t="s">
        <v>114</v>
      </c>
      <c r="C7" s="0" t="n">
        <f aca="false">C4+C5</f>
        <v>0.000876265357597299</v>
      </c>
      <c r="D7" s="0" t="n">
        <f aca="false">D4+D5</f>
        <v>0.000235952867744932</v>
      </c>
      <c r="E7" s="0" t="n">
        <f aca="false">E4+E5</f>
        <v>0.000241491074422363</v>
      </c>
      <c r="F7" s="0" t="n">
        <f aca="false">F4+F5</f>
        <v>0.000195418152608378</v>
      </c>
      <c r="G7" s="0" t="n">
        <f aca="false">G4+G5</f>
        <v>0</v>
      </c>
      <c r="H7" s="0" t="n">
        <f aca="false">H4+H5</f>
        <v>0.000917879554028944</v>
      </c>
      <c r="I7" s="0" t="n">
        <f aca="false">I4+I5</f>
        <v>9.2446166970518E-006</v>
      </c>
      <c r="J7" s="0" t="n">
        <f aca="false">J4+J5</f>
        <v>0.000154887654947245</v>
      </c>
      <c r="K7" s="0" t="n">
        <f aca="false">K4+K5</f>
        <v>7.17663456851779E-005</v>
      </c>
      <c r="L7" s="0" t="n">
        <f aca="false">L4+L5</f>
        <v>0</v>
      </c>
      <c r="M7" s="0" t="n">
        <f aca="false">M4+M5</f>
        <v>1.62089063859163E-005</v>
      </c>
      <c r="N7" s="0" t="n">
        <f aca="false">N4+N5</f>
        <v>0.00246059198523005</v>
      </c>
      <c r="O7" s="0" t="n">
        <f aca="false">O4+O5</f>
        <v>6.80528399692013E-005</v>
      </c>
      <c r="P7" s="0" t="n">
        <f aca="false">P4+P5</f>
        <v>0.000118307291666667</v>
      </c>
      <c r="Q7" s="0" t="n">
        <f aca="false">Q4+Q5</f>
        <v>0.000185606855551414</v>
      </c>
      <c r="R7" s="0" t="n">
        <f aca="false">R4+R5</f>
        <v>0.000485172372390484</v>
      </c>
      <c r="S7" s="0" t="n">
        <f aca="false">S4+S5</f>
        <v>0.000632407067115956</v>
      </c>
      <c r="T7" s="0" t="n">
        <f aca="false">T4+T5</f>
        <v>7.77453708124663E-005</v>
      </c>
      <c r="U7" s="0" t="n">
        <f aca="false">U4+U5</f>
        <v>3.0693977018932E-006</v>
      </c>
      <c r="V7" s="0" t="n">
        <f aca="false">V4+V5</f>
        <v>1.34645829549924E-007</v>
      </c>
      <c r="W7" s="0" t="n">
        <f aca="false">W4+W5</f>
        <v>3.32531235961152E-005</v>
      </c>
      <c r="X7" s="0" t="n">
        <f aca="false">X4+X5</f>
        <v>0</v>
      </c>
      <c r="Y7" s="0" t="n">
        <f aca="false">Y4+Y5</f>
        <v>9.01004628635764E-006</v>
      </c>
      <c r="Z7" s="0" t="n">
        <f aca="false">Z4+Z5</f>
        <v>7.21231415821084E-005</v>
      </c>
      <c r="AA7" s="0" t="n">
        <f aca="false">AA4+AA5</f>
        <v>6.3679714220752E-005</v>
      </c>
      <c r="AB7" s="0" t="n">
        <f aca="false">AB4+AB5</f>
        <v>0.000359219963826603</v>
      </c>
      <c r="AC7" s="0" t="n">
        <f aca="false">AC4+AC5</f>
        <v>1.40346957674945E-005</v>
      </c>
      <c r="AD7" s="0" t="n">
        <f aca="false">AD4+AD5</f>
        <v>9.59942622823987E-005</v>
      </c>
      <c r="AE7" s="0" t="n">
        <f aca="false">AE4+AE5</f>
        <v>0.000651122965967596</v>
      </c>
      <c r="AF7" s="0" t="n">
        <f aca="false">AF4+AF5</f>
        <v>2.66558719808662E-006</v>
      </c>
    </row>
    <row r="14" customFormat="false" ht="13.8" hidden="false" customHeight="false" outlineLevel="0" collapsed="false">
      <c r="A14" s="4" t="s">
        <v>116</v>
      </c>
      <c r="B14" s="4"/>
    </row>
    <row r="15" customFormat="false" ht="13.8" hidden="false" customHeight="false" outlineLevel="0" collapsed="false">
      <c r="A15" s="5" t="s">
        <v>230</v>
      </c>
      <c r="B15" s="5"/>
    </row>
    <row r="17" customFormat="false" ht="13.8" hidden="false" customHeight="false" outlineLevel="0" collapsed="false">
      <c r="A17" s="6" t="s">
        <v>231</v>
      </c>
      <c r="B17" s="6"/>
      <c r="C17" s="7" t="n">
        <f aca="false">3.2*10^-15</f>
        <v>3.2E-015</v>
      </c>
    </row>
    <row r="18" customFormat="false" ht="13.8" hidden="false" customHeight="false" outlineLevel="0" collapsed="false">
      <c r="A18" s="8" t="s">
        <v>119</v>
      </c>
      <c r="B18" s="8"/>
      <c r="C18" s="8" t="n">
        <f aca="false">2.8*10^-13</f>
        <v>2.8E-013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267</TotalTime>
  <Application>LibreOffice/5.0.3.2$Linux_X86_64 LibreOffice_project/00m0$Build-2</Application>
  <Company>DTU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2019-04-01T12:35:55Z</dcterms:created>
  <dc:creator>Daniel Christoph Volke</dc:creator>
  <dc:language>en-US</dc:language>
  <dcterms:modified xsi:type="dcterms:W3CDTF">2019-11-14T15:19:34Z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DTU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