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vol/software/putida_accoa_project/data/omics/"/>
    </mc:Choice>
  </mc:AlternateContent>
  <xr:revisionPtr revIDLastSave="0" documentId="13_ncr:1_{C5323BC7-BC71-5E4B-9A16-5D5B8A747177}" xr6:coauthVersionLast="36" xr6:coauthVersionMax="36" xr10:uidLastSave="{00000000-0000-0000-0000-000000000000}"/>
  <bookViews>
    <workbookView xWindow="0" yWindow="460" windowWidth="19400" windowHeight="14640" tabRatio="500" xr2:uid="{00000000-000D-0000-FFFF-FFFF00000000}"/>
  </bookViews>
  <sheets>
    <sheet name="pfba_flux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7" i="1" l="1"/>
  <c r="B74" i="1"/>
  <c r="B70" i="1"/>
  <c r="B67" i="1"/>
  <c r="B66" i="1"/>
  <c r="B65" i="1"/>
  <c r="B64" i="1"/>
  <c r="B63" i="1"/>
  <c r="B58" i="1"/>
  <c r="B55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<sst xmlns="http://schemas.openxmlformats.org/spreadsheetml/2006/main" count="81" uniqueCount="81">
  <si>
    <t>fluxes (mmol/L/h, rounded)</t>
  </si>
  <si>
    <t>vref_mean</t>
  </si>
  <si>
    <t>vref_std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</si>
  <si>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</si>
  <si>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</si>
  <si>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</si>
  <si>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</si>
  <si>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</si>
  <si>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</si>
  <si>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</si>
  <si>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</si>
  <si>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</si>
  <si>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</si>
  <si>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</si>
  <si>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</si>
  <si>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</si>
  <si>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</si>
  <si>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</si>
  <si>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</si>
  <si>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</si>
  <si>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</si>
  <si>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</si>
  <si>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</si>
  <si>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</si>
  <si>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</si>
  <si>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</si>
  <si>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</si>
  <si>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</si>
  <si>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</si>
  <si>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R_GAPD_NAD</t>
  </si>
  <si>
    <t>R_GAPD_NADP</t>
  </si>
  <si>
    <t>R_PGK</t>
  </si>
  <si>
    <t>R_PGM</t>
  </si>
  <si>
    <t>R_ENO</t>
  </si>
  <si>
    <t>R_PYK</t>
  </si>
  <si>
    <t>R_PDH</t>
  </si>
  <si>
    <t>R_OAADC</t>
  </si>
  <si>
    <t>R_PPC</t>
  </si>
  <si>
    <t>R_ME2_NADP</t>
  </si>
  <si>
    <t>R_ME2_NAD</t>
  </si>
  <si>
    <t>R_MDH_NAD</t>
  </si>
  <si>
    <t>R_MDH_NADP</t>
  </si>
  <si>
    <t>R_FUM</t>
  </si>
  <si>
    <t>R_SUCDi</t>
  </si>
  <si>
    <t>R_SUCOAS</t>
  </si>
  <si>
    <t>R_AKGDH</t>
  </si>
  <si>
    <t>R_ICDHyr_NADP</t>
  </si>
  <si>
    <t>R_ICDHyr_NAD</t>
  </si>
  <si>
    <t>R_ACONTa</t>
  </si>
  <si>
    <t>R_ACONTb</t>
  </si>
  <si>
    <t>R_CS</t>
  </si>
  <si>
    <t>R_ACCOAC</t>
  </si>
  <si>
    <t>R_KAS15</t>
  </si>
  <si>
    <t>R_MCOATA</t>
  </si>
  <si>
    <t>R_OPNAD</t>
  </si>
  <si>
    <t>R_OPQ8</t>
  </si>
  <si>
    <t>R_AXPr</t>
  </si>
  <si>
    <t>R_NADHr</t>
  </si>
  <si>
    <t>R_NADPHr</t>
  </si>
  <si>
    <t>R_ACCOAr</t>
  </si>
  <si>
    <t>R_Q8H2r</t>
  </si>
  <si>
    <t>R_GLCtex</t>
  </si>
  <si>
    <t>R_EX_pyr</t>
  </si>
  <si>
    <t>R_EX_pep</t>
  </si>
  <si>
    <t>R_EX_g6p</t>
  </si>
  <si>
    <t>R_EX_r5p</t>
  </si>
  <si>
    <t>R_EX_g3p</t>
  </si>
  <si>
    <t>R_EX_e4p</t>
  </si>
  <si>
    <t>R_EX_f6p</t>
  </si>
  <si>
    <t>R_EX_3pg</t>
  </si>
  <si>
    <t>R_EX_oaa</t>
  </si>
  <si>
    <t>R_EX_malL</t>
  </si>
  <si>
    <t>R_EX_akg</t>
  </si>
  <si>
    <t>R_EX_succ</t>
  </si>
  <si>
    <t>R_EX_ru5p__D</t>
  </si>
  <si>
    <t>R_EX_fum</t>
  </si>
  <si>
    <t>R_EX_s7p</t>
  </si>
  <si>
    <t>R_EX_13dpg</t>
  </si>
  <si>
    <t>R_EX_dhap</t>
  </si>
  <si>
    <t>R_EX_amp_in</t>
  </si>
  <si>
    <t>R_EX_amp_out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</si>
</sst>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zoomScale="88" zoomScaleNormal="88" workbookViewId="0">
      <selection sqref="A1:C1048576"/>
    </sheetView>
  </sheetViews>
  <sheetFormatPr baseColWidth="10" defaultColWidth="8.83203125" defaultRowHeight="13" x14ac:dyDescent="0.15"/>
  <cols>
    <col min="1" max="1022" width="11.5"/>
  </cols>
  <sheetData>
    <row r="1" spans="1:3" x14ac:dyDescent="0.15">
      <c r="A1" t="s">
        <v>0</v>
      </c>
      <c r="B1" t="s">
        <v>1</v>
      </c>
      <c r="C1" t="s">
        <v>2</v>
      </c>
    </row>
    <row r="2" spans="1:3" ht="15" x14ac:dyDescent="0.15">
      <c r="A2" s="1" t="s">
        <v>3</v>
      </c>
      <c r="B2">
        <v>473</v>
      </c>
      <c r="C2">
        <f t="shared" ref="C2:C52" si="0">ABS(B2*0.1)</f>
        <v>47.300000000000004</v>
      </c>
    </row>
    <row r="3" spans="1:3" ht="15" x14ac:dyDescent="0.15">
      <c r="A3" s="1" t="s">
        <v>4</v>
      </c>
      <c r="B3">
        <v>473</v>
      </c>
      <c r="C3">
        <f t="shared" si="0"/>
        <v>47.300000000000004</v>
      </c>
    </row>
    <row r="4" spans="1:3" ht="15" x14ac:dyDescent="0.15">
      <c r="A4" s="1" t="s">
        <v>5</v>
      </c>
      <c r="B4">
        <v>3708</v>
      </c>
      <c r="C4">
        <f t="shared" si="0"/>
        <v>370.8</v>
      </c>
    </row>
    <row r="5" spans="1:3" ht="15" x14ac:dyDescent="0.15">
      <c r="A5" s="1" t="s">
        <v>6</v>
      </c>
      <c r="B5">
        <v>3708</v>
      </c>
      <c r="C5">
        <f t="shared" si="0"/>
        <v>370.8</v>
      </c>
    </row>
    <row r="6" spans="1:3" ht="15" x14ac:dyDescent="0.15">
      <c r="A6" s="1" t="s">
        <v>7</v>
      </c>
      <c r="B6">
        <v>503</v>
      </c>
      <c r="C6">
        <f t="shared" si="0"/>
        <v>50.300000000000004</v>
      </c>
    </row>
    <row r="7" spans="1:3" ht="15" x14ac:dyDescent="0.15">
      <c r="A7" s="1" t="s">
        <v>8</v>
      </c>
      <c r="B7">
        <v>503</v>
      </c>
      <c r="C7">
        <f t="shared" si="0"/>
        <v>50.300000000000004</v>
      </c>
    </row>
    <row r="8" spans="1:3" ht="15" x14ac:dyDescent="0.15">
      <c r="A8" s="1" t="s">
        <v>9</v>
      </c>
      <c r="B8">
        <v>51</v>
      </c>
      <c r="C8">
        <f t="shared" si="0"/>
        <v>5.1000000000000005</v>
      </c>
    </row>
    <row r="9" spans="1:3" ht="15" x14ac:dyDescent="0.15">
      <c r="A9" s="1" t="s">
        <v>10</v>
      </c>
      <c r="B9">
        <v>452</v>
      </c>
      <c r="C9">
        <f t="shared" si="0"/>
        <v>45.2</v>
      </c>
    </row>
    <row r="10" spans="1:3" ht="15" x14ac:dyDescent="0.15">
      <c r="A10" s="1" t="s">
        <v>11</v>
      </c>
      <c r="B10">
        <v>4211</v>
      </c>
      <c r="C10">
        <f t="shared" si="0"/>
        <v>421.1</v>
      </c>
    </row>
    <row r="11" spans="1:3" ht="15" x14ac:dyDescent="0.15">
      <c r="A11" s="1" t="s">
        <v>12</v>
      </c>
      <c r="B11">
        <v>503</v>
      </c>
      <c r="C11">
        <f t="shared" si="0"/>
        <v>50.300000000000004</v>
      </c>
    </row>
    <row r="12" spans="1:3" ht="15" x14ac:dyDescent="0.15">
      <c r="A12" s="1" t="s">
        <v>13</v>
      </c>
      <c r="B12">
        <v>55</v>
      </c>
      <c r="C12">
        <f t="shared" si="0"/>
        <v>5.5</v>
      </c>
    </row>
    <row r="13" spans="1:3" ht="15" x14ac:dyDescent="0.15">
      <c r="A13" s="1" t="s">
        <v>14</v>
      </c>
      <c r="B13">
        <v>838</v>
      </c>
      <c r="C13">
        <f t="shared" si="0"/>
        <v>83.800000000000011</v>
      </c>
    </row>
    <row r="14" spans="1:3" ht="15" x14ac:dyDescent="0.15">
      <c r="A14" s="1" t="s">
        <v>15</v>
      </c>
      <c r="B14">
        <v>893</v>
      </c>
      <c r="C14">
        <f t="shared" si="0"/>
        <v>89.300000000000011</v>
      </c>
    </row>
    <row r="15" spans="1:3" ht="15" x14ac:dyDescent="0.15">
      <c r="A15" s="1" t="s">
        <v>16</v>
      </c>
      <c r="B15">
        <v>41</v>
      </c>
      <c r="C15">
        <f t="shared" si="0"/>
        <v>4.1000000000000005</v>
      </c>
    </row>
    <row r="16" spans="1:3" ht="15" x14ac:dyDescent="0.15">
      <c r="A16" s="1" t="s">
        <v>17</v>
      </c>
      <c r="B16">
        <v>432</v>
      </c>
      <c r="C16">
        <f t="shared" si="0"/>
        <v>43.2</v>
      </c>
    </row>
    <row r="17" spans="1:3" ht="15" x14ac:dyDescent="0.15">
      <c r="A17" s="1" t="s">
        <v>18</v>
      </c>
      <c r="B17">
        <v>348</v>
      </c>
      <c r="C17">
        <f t="shared" si="0"/>
        <v>34.800000000000004</v>
      </c>
    </row>
    <row r="18" spans="1:3" ht="15" x14ac:dyDescent="0.15">
      <c r="A18" s="1" t="s">
        <v>19</v>
      </c>
      <c r="B18">
        <v>120</v>
      </c>
      <c r="C18">
        <f t="shared" si="0"/>
        <v>12</v>
      </c>
    </row>
    <row r="19" spans="1:3" ht="15" x14ac:dyDescent="0.15">
      <c r="A19" s="1" t="s">
        <v>20</v>
      </c>
      <c r="B19">
        <v>112</v>
      </c>
      <c r="C19">
        <f t="shared" si="0"/>
        <v>11.200000000000001</v>
      </c>
    </row>
    <row r="20" spans="1:3" ht="15" x14ac:dyDescent="0.2">
      <c r="A20" s="2" t="s">
        <v>21</v>
      </c>
      <c r="B20">
        <v>8</v>
      </c>
      <c r="C20">
        <f t="shared" si="0"/>
        <v>0.8</v>
      </c>
    </row>
    <row r="21" spans="1:3" ht="15" x14ac:dyDescent="0.15">
      <c r="A21" s="1" t="s">
        <v>22</v>
      </c>
      <c r="B21">
        <v>108</v>
      </c>
      <c r="C21">
        <f t="shared" si="0"/>
        <v>10.8</v>
      </c>
    </row>
    <row r="22" spans="1:3" ht="15" x14ac:dyDescent="0.15">
      <c r="A22" s="1" t="s">
        <v>23</v>
      </c>
      <c r="B22">
        <v>4631</v>
      </c>
      <c r="C22">
        <f t="shared" si="0"/>
        <v>463.1</v>
      </c>
    </row>
    <row r="23" spans="1:3" ht="15" x14ac:dyDescent="0.15">
      <c r="A23" s="1" t="s">
        <v>24</v>
      </c>
      <c r="B23">
        <v>4631</v>
      </c>
      <c r="C23">
        <f t="shared" si="0"/>
        <v>463.1</v>
      </c>
    </row>
    <row r="24" spans="1:3" ht="15" x14ac:dyDescent="0.15">
      <c r="A24" s="1" t="s">
        <v>25</v>
      </c>
      <c r="B24">
        <v>454</v>
      </c>
      <c r="C24">
        <f t="shared" si="0"/>
        <v>45.400000000000006</v>
      </c>
    </row>
    <row r="25" spans="1:3" ht="15" x14ac:dyDescent="0.15">
      <c r="A25" s="1" t="s">
        <v>26</v>
      </c>
      <c r="B25">
        <v>358</v>
      </c>
      <c r="C25">
        <f t="shared" si="0"/>
        <v>35.800000000000004</v>
      </c>
    </row>
    <row r="26" spans="1:3" ht="15" x14ac:dyDescent="0.15">
      <c r="A26" s="1" t="s">
        <v>27</v>
      </c>
      <c r="B26">
        <v>358</v>
      </c>
      <c r="C26">
        <f t="shared" si="0"/>
        <v>35.800000000000004</v>
      </c>
    </row>
    <row r="27" spans="1:3" ht="15" x14ac:dyDescent="0.15">
      <c r="A27" s="1" t="s">
        <v>28</v>
      </c>
      <c r="B27">
        <v>374</v>
      </c>
      <c r="C27">
        <f t="shared" si="0"/>
        <v>37.4</v>
      </c>
    </row>
    <row r="28" spans="1:3" ht="15" x14ac:dyDescent="0.15">
      <c r="A28" s="1" t="s">
        <v>29</v>
      </c>
      <c r="B28">
        <v>2584</v>
      </c>
      <c r="C28">
        <f t="shared" si="0"/>
        <v>258.40000000000003</v>
      </c>
    </row>
    <row r="29" spans="1:3" ht="15" x14ac:dyDescent="0.15">
      <c r="A29" s="1" t="s">
        <v>30</v>
      </c>
      <c r="B29">
        <v>1284</v>
      </c>
      <c r="C29">
        <f t="shared" si="0"/>
        <v>128.4</v>
      </c>
    </row>
    <row r="30" spans="1:3" ht="15" x14ac:dyDescent="0.15">
      <c r="A30" s="1" t="s">
        <v>31</v>
      </c>
      <c r="B30">
        <v>3929</v>
      </c>
      <c r="C30">
        <f t="shared" si="0"/>
        <v>392.90000000000003</v>
      </c>
    </row>
    <row r="31" spans="1:3" ht="15" x14ac:dyDescent="0.15">
      <c r="A31" s="1" t="s">
        <v>32</v>
      </c>
      <c r="B31">
        <v>3379</v>
      </c>
      <c r="C31">
        <f t="shared" si="0"/>
        <v>337.90000000000003</v>
      </c>
    </row>
    <row r="32" spans="1:3" ht="15" x14ac:dyDescent="0.15">
      <c r="A32" s="1" t="s">
        <v>33</v>
      </c>
      <c r="B32">
        <v>3379</v>
      </c>
      <c r="C32">
        <f t="shared" si="0"/>
        <v>337.90000000000003</v>
      </c>
    </row>
    <row r="33" spans="1:3" ht="15" x14ac:dyDescent="0.15">
      <c r="A33" s="1" t="s">
        <v>34</v>
      </c>
      <c r="B33">
        <v>3029</v>
      </c>
      <c r="C33">
        <f t="shared" si="0"/>
        <v>302.90000000000003</v>
      </c>
    </row>
    <row r="34" spans="1:3" ht="15" x14ac:dyDescent="0.15">
      <c r="A34" s="1" t="s">
        <v>35</v>
      </c>
      <c r="B34">
        <v>4951</v>
      </c>
      <c r="C34">
        <f t="shared" si="0"/>
        <v>495.1</v>
      </c>
    </row>
    <row r="35" spans="1:3" ht="15" x14ac:dyDescent="0.15">
      <c r="A35" s="1" t="s">
        <v>36</v>
      </c>
      <c r="B35">
        <v>3502</v>
      </c>
      <c r="C35">
        <f t="shared" si="0"/>
        <v>350.20000000000005</v>
      </c>
    </row>
    <row r="36" spans="1:3" ht="15" x14ac:dyDescent="0.15">
      <c r="A36" s="1" t="s">
        <v>37</v>
      </c>
      <c r="B36">
        <v>15</v>
      </c>
      <c r="C36">
        <f t="shared" si="0"/>
        <v>1.5</v>
      </c>
    </row>
    <row r="37" spans="1:3" ht="15" x14ac:dyDescent="0.15">
      <c r="A37" s="1" t="s">
        <v>38</v>
      </c>
      <c r="B37">
        <v>1848</v>
      </c>
      <c r="C37">
        <f t="shared" si="0"/>
        <v>184.8</v>
      </c>
    </row>
    <row r="38" spans="1:3" ht="15" x14ac:dyDescent="0.15">
      <c r="A38" s="1" t="s">
        <v>39</v>
      </c>
      <c r="B38">
        <v>67</v>
      </c>
      <c r="C38">
        <f t="shared" si="0"/>
        <v>6.7</v>
      </c>
    </row>
    <row r="39" spans="1:3" ht="15" x14ac:dyDescent="0.15">
      <c r="A39" s="1" t="s">
        <v>40</v>
      </c>
      <c r="B39">
        <v>1413</v>
      </c>
      <c r="C39">
        <f t="shared" si="0"/>
        <v>141.30000000000001</v>
      </c>
    </row>
    <row r="40" spans="1:3" ht="15" x14ac:dyDescent="0.15">
      <c r="A40" s="1" t="s">
        <v>41</v>
      </c>
      <c r="B40">
        <v>36</v>
      </c>
      <c r="C40">
        <f t="shared" si="0"/>
        <v>3.6</v>
      </c>
    </row>
    <row r="41" spans="1:3" ht="15" x14ac:dyDescent="0.15">
      <c r="A41" s="1" t="s">
        <v>42</v>
      </c>
      <c r="B41">
        <v>3697</v>
      </c>
      <c r="C41">
        <f t="shared" si="0"/>
        <v>369.70000000000005</v>
      </c>
    </row>
    <row r="42" spans="1:3" ht="15" x14ac:dyDescent="0.15">
      <c r="A42" s="1" t="s">
        <v>43</v>
      </c>
      <c r="B42">
        <v>3430</v>
      </c>
      <c r="C42">
        <f t="shared" si="0"/>
        <v>343</v>
      </c>
    </row>
    <row r="43" spans="1:3" ht="15" x14ac:dyDescent="0.15">
      <c r="A43" s="1" t="s">
        <v>44</v>
      </c>
      <c r="B43">
        <v>3425</v>
      </c>
      <c r="C43">
        <f t="shared" si="0"/>
        <v>342.5</v>
      </c>
    </row>
    <row r="44" spans="1:3" ht="15" x14ac:dyDescent="0.15">
      <c r="A44" s="1" t="s">
        <v>45</v>
      </c>
      <c r="B44">
        <v>3425</v>
      </c>
      <c r="C44">
        <f t="shared" si="0"/>
        <v>342.5</v>
      </c>
    </row>
    <row r="45" spans="1:3" ht="15" x14ac:dyDescent="0.15">
      <c r="A45" s="1" t="s">
        <v>46</v>
      </c>
      <c r="B45">
        <v>3547</v>
      </c>
      <c r="C45">
        <f t="shared" si="0"/>
        <v>354.70000000000005</v>
      </c>
    </row>
    <row r="46" spans="1:3" ht="15" x14ac:dyDescent="0.15">
      <c r="A46" s="1" t="s">
        <v>47</v>
      </c>
      <c r="B46">
        <v>443</v>
      </c>
      <c r="C46">
        <f t="shared" si="0"/>
        <v>44.300000000000004</v>
      </c>
    </row>
    <row r="47" spans="1:3" ht="15" x14ac:dyDescent="0.15">
      <c r="A47" s="1" t="s">
        <v>48</v>
      </c>
      <c r="B47">
        <v>3990</v>
      </c>
      <c r="C47">
        <f t="shared" si="0"/>
        <v>399</v>
      </c>
    </row>
    <row r="48" spans="1:3" ht="15" x14ac:dyDescent="0.15">
      <c r="A48" s="1" t="s">
        <v>49</v>
      </c>
      <c r="B48">
        <v>3990</v>
      </c>
      <c r="C48">
        <f t="shared" si="0"/>
        <v>399</v>
      </c>
    </row>
    <row r="49" spans="1:3" ht="15" x14ac:dyDescent="0.15">
      <c r="A49" s="1" t="s">
        <v>50</v>
      </c>
      <c r="B49">
        <v>3990</v>
      </c>
      <c r="C49">
        <f t="shared" si="0"/>
        <v>399</v>
      </c>
    </row>
    <row r="50" spans="1:3" ht="15" x14ac:dyDescent="0.15">
      <c r="A50" s="1" t="s">
        <v>51</v>
      </c>
      <c r="B50">
        <v>479</v>
      </c>
      <c r="C50">
        <f t="shared" si="0"/>
        <v>47.900000000000006</v>
      </c>
    </row>
    <row r="51" spans="1:3" ht="15" x14ac:dyDescent="0.15">
      <c r="A51" s="1" t="s">
        <v>52</v>
      </c>
      <c r="B51">
        <v>70</v>
      </c>
      <c r="C51">
        <f t="shared" si="0"/>
        <v>7</v>
      </c>
    </row>
    <row r="52" spans="1:3" ht="15" x14ac:dyDescent="0.15">
      <c r="A52" s="1" t="s">
        <v>53</v>
      </c>
      <c r="B52">
        <v>479</v>
      </c>
      <c r="C52">
        <f t="shared" si="0"/>
        <v>47.900000000000006</v>
      </c>
    </row>
    <row r="53" spans="1:3" ht="15" x14ac:dyDescent="0.15">
      <c r="A53" s="1" t="s">
        <v>54</v>
      </c>
      <c r="B53">
        <v>2190</v>
      </c>
      <c r="C53">
        <v>219</v>
      </c>
    </row>
    <row r="54" spans="1:3" ht="15" x14ac:dyDescent="0.15">
      <c r="A54" s="1" t="s">
        <v>55</v>
      </c>
      <c r="B54">
        <v>6371</v>
      </c>
      <c r="C54">
        <v>637.1</v>
      </c>
    </row>
    <row r="55" spans="1:3" ht="15" x14ac:dyDescent="0.15">
      <c r="A55" s="1" t="s">
        <v>56</v>
      </c>
      <c r="B55">
        <f>20779.875+19</f>
        <v>20798.875</v>
      </c>
      <c r="C55">
        <v>2077.9875000000002</v>
      </c>
    </row>
    <row r="56" spans="1:3" ht="15" x14ac:dyDescent="0.15">
      <c r="A56" s="1" t="s">
        <v>57</v>
      </c>
      <c r="B56">
        <v>10738</v>
      </c>
      <c r="C56">
        <v>1073.8</v>
      </c>
    </row>
    <row r="57" spans="1:3" ht="15" x14ac:dyDescent="0.15">
      <c r="A57" s="1" t="s">
        <v>58</v>
      </c>
      <c r="B57">
        <v>7533</v>
      </c>
      <c r="C57">
        <v>753.3</v>
      </c>
    </row>
    <row r="58" spans="1:3" ht="15" x14ac:dyDescent="0.15">
      <c r="A58" s="1" t="s">
        <v>59</v>
      </c>
      <c r="B58">
        <f>390+22</f>
        <v>412</v>
      </c>
      <c r="C58">
        <v>39</v>
      </c>
    </row>
    <row r="59" spans="1:3" ht="15" x14ac:dyDescent="0.15">
      <c r="A59" s="1" t="s">
        <v>60</v>
      </c>
      <c r="B59">
        <v>3963</v>
      </c>
      <c r="C59">
        <v>396.3</v>
      </c>
    </row>
    <row r="60" spans="1:3" ht="15" x14ac:dyDescent="0.15">
      <c r="A60" s="1" t="s">
        <v>61</v>
      </c>
      <c r="B60">
        <v>4684</v>
      </c>
      <c r="C60">
        <v>468.4</v>
      </c>
    </row>
    <row r="61" spans="1:3" ht="15" x14ac:dyDescent="0.15">
      <c r="A61" s="1" t="s">
        <v>62</v>
      </c>
      <c r="B61">
        <v>1122</v>
      </c>
      <c r="C61">
        <v>112.2</v>
      </c>
    </row>
    <row r="62" spans="1:3" ht="15" x14ac:dyDescent="0.15">
      <c r="A62" s="1" t="s">
        <v>63</v>
      </c>
      <c r="B62">
        <v>365</v>
      </c>
      <c r="C62">
        <v>36.5</v>
      </c>
    </row>
    <row r="63" spans="1:3" ht="15" x14ac:dyDescent="0.15">
      <c r="A63" s="1" t="s">
        <v>64</v>
      </c>
      <c r="B63">
        <f>18+16</f>
        <v>34</v>
      </c>
      <c r="C63">
        <v>1.8</v>
      </c>
    </row>
    <row r="64" spans="1:3" ht="15" x14ac:dyDescent="0.15">
      <c r="A64" s="1" t="s">
        <v>65</v>
      </c>
      <c r="B64">
        <f>246-10</f>
        <v>236</v>
      </c>
      <c r="C64">
        <v>24.6</v>
      </c>
    </row>
    <row r="65" spans="1:3" ht="15" x14ac:dyDescent="0.15">
      <c r="A65" s="1" t="s">
        <v>66</v>
      </c>
      <c r="B65">
        <f>41+2</f>
        <v>43</v>
      </c>
      <c r="C65">
        <v>4.0999999999999996</v>
      </c>
    </row>
    <row r="66" spans="1:3" ht="15" x14ac:dyDescent="0.15">
      <c r="A66" s="1" t="s">
        <v>67</v>
      </c>
      <c r="B66">
        <f>107-7</f>
        <v>100</v>
      </c>
      <c r="C66">
        <v>10.7</v>
      </c>
    </row>
    <row r="67" spans="1:3" ht="15" x14ac:dyDescent="0.15">
      <c r="A67" s="1" t="s">
        <v>68</v>
      </c>
      <c r="B67">
        <f>21-1</f>
        <v>20</v>
      </c>
      <c r="C67">
        <v>2.1</v>
      </c>
    </row>
    <row r="68" spans="1:3" ht="15" x14ac:dyDescent="0.15">
      <c r="A68" s="1" t="s">
        <v>69</v>
      </c>
      <c r="B68">
        <v>550</v>
      </c>
      <c r="C68">
        <v>55</v>
      </c>
    </row>
    <row r="69" spans="1:3" ht="15" x14ac:dyDescent="0.15">
      <c r="A69" s="1" t="s">
        <v>70</v>
      </c>
      <c r="B69">
        <v>946</v>
      </c>
      <c r="C69">
        <v>94.6</v>
      </c>
    </row>
    <row r="70" spans="1:3" ht="15" x14ac:dyDescent="0.15">
      <c r="A70" s="1" t="s">
        <v>71</v>
      </c>
      <c r="B70">
        <f>344-11</f>
        <v>333</v>
      </c>
      <c r="C70">
        <v>34.4</v>
      </c>
    </row>
    <row r="71" spans="1:3" ht="15" x14ac:dyDescent="0.15">
      <c r="A71" s="1" t="s">
        <v>72</v>
      </c>
      <c r="B71">
        <v>565</v>
      </c>
      <c r="C71">
        <v>56.5</v>
      </c>
    </row>
    <row r="72" spans="1:3" ht="15" x14ac:dyDescent="0.15">
      <c r="A72" s="1" t="s">
        <v>73</v>
      </c>
      <c r="B72">
        <v>-5</v>
      </c>
      <c r="C72">
        <v>0.5</v>
      </c>
    </row>
    <row r="73" spans="1:3" ht="15" x14ac:dyDescent="0.15">
      <c r="A73" s="1" t="s">
        <v>74</v>
      </c>
      <c r="B73">
        <v>5</v>
      </c>
      <c r="C73">
        <v>0.5</v>
      </c>
    </row>
    <row r="74" spans="1:3" ht="15" x14ac:dyDescent="0.15">
      <c r="A74" s="1" t="s">
        <v>75</v>
      </c>
      <c r="B74">
        <f>-278+11</f>
        <v>-267</v>
      </c>
      <c r="C74">
        <v>27.8</v>
      </c>
    </row>
    <row r="75" spans="1:3" ht="15" x14ac:dyDescent="0.15">
      <c r="A75" s="1" t="s">
        <v>76</v>
      </c>
      <c r="B75">
        <v>4</v>
      </c>
      <c r="C75">
        <v>0.4</v>
      </c>
    </row>
    <row r="76" spans="1:3" ht="15" x14ac:dyDescent="0.15">
      <c r="A76" s="1" t="s">
        <v>77</v>
      </c>
      <c r="B76">
        <v>-61</v>
      </c>
      <c r="C76">
        <v>6.1</v>
      </c>
    </row>
    <row r="77" spans="1:3" ht="15" x14ac:dyDescent="0.15">
      <c r="A77" s="1" t="s">
        <v>78</v>
      </c>
      <c r="B77">
        <f>22-6</f>
        <v>16</v>
      </c>
      <c r="C77">
        <v>2.2000000000000002</v>
      </c>
    </row>
    <row r="78" spans="1:3" ht="15" x14ac:dyDescent="0.15">
      <c r="A78" s="1" t="s">
        <v>79</v>
      </c>
      <c r="B78">
        <v>10</v>
      </c>
      <c r="C78">
        <v>1</v>
      </c>
    </row>
    <row r="79" spans="1:3" ht="15" x14ac:dyDescent="0.15">
      <c r="A79" s="1" t="s">
        <v>80</v>
      </c>
      <c r="B79">
        <v>10</v>
      </c>
      <c r="C79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pfba_flux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modified xsi:type="dcterms:W3CDTF">2021-05-26T19:35:44Z</dcterms:modified>
  <dc:language>en-US</dc:language>
</cp:coreProperties>
</file>