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elterc\R\R data analysis\_git\dog_voe_occlusion\exp2\data\"/>
    </mc:Choice>
  </mc:AlternateContent>
  <bookViews>
    <workbookView xWindow="0" yWindow="0" windowWidth="19200" windowHeight="6015"/>
  </bookViews>
  <sheets>
    <sheet name="counterbalancing" sheetId="1" r:id="rId1"/>
    <sheet name="trial_structure" sheetId="2" r:id="rId2"/>
    <sheet name="instructions" sheetId="3" r:id="rId3"/>
  </sheets>
  <definedNames>
    <definedName name="_xlnm._FilterDatabase" localSheetId="0" hidden="1">counterbalancing!$G$1:$N$13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19" i="1"/>
  <c r="P19" i="1"/>
  <c r="M18" i="1"/>
  <c r="M16" i="1" l="1"/>
  <c r="M17" i="1"/>
  <c r="P21" i="1"/>
  <c r="O21" i="1"/>
  <c r="O20" i="1"/>
  <c r="M10" i="1" l="1"/>
  <c r="M15" i="1"/>
  <c r="M14" i="1" l="1"/>
  <c r="M3" i="1" l="1"/>
  <c r="M8" i="1"/>
  <c r="M9" i="1"/>
  <c r="M13" i="1"/>
  <c r="M2" i="1"/>
  <c r="M11" i="1"/>
  <c r="M7" i="1"/>
  <c r="M5" i="1"/>
  <c r="M12" i="1"/>
  <c r="M4" i="1"/>
  <c r="M6" i="1"/>
</calcChain>
</file>

<file path=xl/sharedStrings.xml><?xml version="1.0" encoding="utf-8"?>
<sst xmlns="http://schemas.openxmlformats.org/spreadsheetml/2006/main" count="239" uniqueCount="116">
  <si>
    <t>Name</t>
  </si>
  <si>
    <t>Breed</t>
  </si>
  <si>
    <t>sex</t>
  </si>
  <si>
    <t>neutered</t>
  </si>
  <si>
    <t>birth_date</t>
  </si>
  <si>
    <t>age</t>
  </si>
  <si>
    <t>Ace3</t>
  </si>
  <si>
    <t>Border Collie</t>
  </si>
  <si>
    <t>m</t>
  </si>
  <si>
    <t>no</t>
  </si>
  <si>
    <t>Australian Shepherd</t>
  </si>
  <si>
    <t>Beny</t>
  </si>
  <si>
    <t>Mix</t>
  </si>
  <si>
    <t>yes</t>
  </si>
  <si>
    <t>Dawin</t>
  </si>
  <si>
    <t>George4</t>
  </si>
  <si>
    <t>Collie</t>
  </si>
  <si>
    <t>Georgia</t>
  </si>
  <si>
    <t>Labrador Retriever</t>
  </si>
  <si>
    <t>f</t>
  </si>
  <si>
    <t>Hetti</t>
  </si>
  <si>
    <t>Lilly9</t>
  </si>
  <si>
    <t>Mavie</t>
  </si>
  <si>
    <t>Maylo</t>
  </si>
  <si>
    <t>Melody</t>
  </si>
  <si>
    <t>Timo2</t>
  </si>
  <si>
    <t>Vega</t>
  </si>
  <si>
    <t>Dog_ID</t>
  </si>
  <si>
    <t>Order_condition</t>
  </si>
  <si>
    <t>test_first</t>
  </si>
  <si>
    <t>hab</t>
  </si>
  <si>
    <t>test_session</t>
  </si>
  <si>
    <t>control_session</t>
  </si>
  <si>
    <t>Video</t>
  </si>
  <si>
    <t>Session</t>
  </si>
  <si>
    <t>video_nr</t>
  </si>
  <si>
    <t>Phase</t>
  </si>
  <si>
    <t>hab1</t>
  </si>
  <si>
    <t>hab2</t>
  </si>
  <si>
    <t>hab3</t>
  </si>
  <si>
    <t>Condition</t>
  </si>
  <si>
    <t>exp</t>
  </si>
  <si>
    <t>con</t>
  </si>
  <si>
    <t>video_latency</t>
  </si>
  <si>
    <t>control_first</t>
  </si>
  <si>
    <t>age_con_first</t>
  </si>
  <si>
    <t>age_test_first</t>
  </si>
  <si>
    <t>mean age</t>
  </si>
  <si>
    <t>count</t>
  </si>
  <si>
    <t>sex_test_first</t>
  </si>
  <si>
    <t>video_ID</t>
  </si>
  <si>
    <t>Date1</t>
  </si>
  <si>
    <t>Date2</t>
  </si>
  <si>
    <t>EDF1</t>
  </si>
  <si>
    <t>EDF2</t>
  </si>
  <si>
    <t>Cal_tar1</t>
  </si>
  <si>
    <t>Cal_tar2</t>
  </si>
  <si>
    <t>Asta2</t>
  </si>
  <si>
    <t>Instructions</t>
  </si>
  <si>
    <t>Cheynna</t>
  </si>
  <si>
    <t>test1</t>
  </si>
  <si>
    <t>test2</t>
  </si>
  <si>
    <t>two_occluders_disappear.mp4</t>
  </si>
  <si>
    <t>two_occluders_familiarisation.mp4</t>
  </si>
  <si>
    <t>two_occluders_reappear.mp4</t>
  </si>
  <si>
    <t>Two sessions (one control and one test sessions, order of sessions is counterbalanced): each session includes three familiarisation trials and two test trials. Calibration only in the beginning of the session.</t>
  </si>
  <si>
    <t>George_1</t>
  </si>
  <si>
    <t>w_fly64</t>
  </si>
  <si>
    <t>Melody_1</t>
  </si>
  <si>
    <t>George_2</t>
  </si>
  <si>
    <t>Georgia1</t>
  </si>
  <si>
    <t>w_cuckoo32</t>
  </si>
  <si>
    <t>Vega_1</t>
  </si>
  <si>
    <t>Vega_2</t>
  </si>
  <si>
    <t>Mavie_1</t>
  </si>
  <si>
    <t>Cheynna1</t>
  </si>
  <si>
    <t>w_calibug64</t>
  </si>
  <si>
    <t>Timo_1</t>
  </si>
  <si>
    <t>Hetti_1</t>
  </si>
  <si>
    <t>w_minion32</t>
  </si>
  <si>
    <t>Ace_1/2</t>
  </si>
  <si>
    <t>w_minion32/w_fly32</t>
  </si>
  <si>
    <t>Hetti_2/3</t>
  </si>
  <si>
    <t>w_fly32/w_minion32</t>
  </si>
  <si>
    <t>Asta_1</t>
  </si>
  <si>
    <t>Mavie_2</t>
  </si>
  <si>
    <t>Cheynna2</t>
  </si>
  <si>
    <t>Georgia2</t>
  </si>
  <si>
    <t>Dawin_1</t>
  </si>
  <si>
    <t>Timo_2</t>
  </si>
  <si>
    <t>Lilly_1</t>
  </si>
  <si>
    <t>Ace_3</t>
  </si>
  <si>
    <t>w_minion64</t>
  </si>
  <si>
    <t>Asta_2</t>
  </si>
  <si>
    <t>Maylo_1</t>
  </si>
  <si>
    <t>w_mandala64</t>
  </si>
  <si>
    <t>Lilly_2</t>
  </si>
  <si>
    <t>Melody_2</t>
  </si>
  <si>
    <t>Joker4</t>
  </si>
  <si>
    <t>Zserbo</t>
  </si>
  <si>
    <t>Small Münsterländer</t>
  </si>
  <si>
    <t>sex_control_first</t>
  </si>
  <si>
    <t>Dawin_2</t>
  </si>
  <si>
    <t>Beny_1</t>
  </si>
  <si>
    <t>Joker_1</t>
  </si>
  <si>
    <t>cal_star_bg_long_white</t>
  </si>
  <si>
    <t>Zserbo_1</t>
  </si>
  <si>
    <t>Maylo_2</t>
  </si>
  <si>
    <t>Joker_2</t>
  </si>
  <si>
    <t>Zserbo_2</t>
  </si>
  <si>
    <t>Beny_2</t>
  </si>
  <si>
    <t>Juna</t>
  </si>
  <si>
    <t>Flat Coated Retriever</t>
  </si>
  <si>
    <t>Juna_1</t>
  </si>
  <si>
    <t>Juna_2</t>
  </si>
  <si>
    <t>w_calibug32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</si>
</sst>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\.m\.yyyy"/>
  </numFmts>
  <fonts count="9">
    <font>
      <sz val="11"/>
      <color theme="1"/>
      <name val="Calibri"/>
      <family val="2"/>
      <scheme val="minor"/>
    </font>
    <font>
      <b/>
      <sz val="10"/>
      <color theme="1"/>
      <name val="Nunito"/>
    </font>
    <font>
      <sz val="10"/>
      <color theme="1"/>
      <name val="Nunito"/>
    </font>
    <font>
      <sz val="10"/>
      <color rgb="FF000000"/>
      <name val="Nunito"/>
    </font>
    <font>
      <sz val="10"/>
      <name val="Nunito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165" fontId="2" fillId="0" borderId="0" xfId="0" applyNumberFormat="1" applyFont="1" applyAlignment="1">
      <alignment horizontal="left"/>
    </xf>
    <xf numFmtId="0" fontId="4" fillId="0" borderId="0" xfId="0" applyFont="1" applyAlignment="1"/>
    <xf numFmtId="14" fontId="0" fillId="0" borderId="0" xfId="0" applyNumberForma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7" fillId="0" borderId="0" xfId="0" applyNumberFormat="1" applyFont="1" applyAlignment="1">
      <alignment horizontal="left"/>
    </xf>
    <xf numFmtId="0" fontId="0" fillId="0" borderId="0" xfId="0" applyFont="1"/>
    <xf numFmtId="0" fontId="8" fillId="0" borderId="0" xfId="0" applyFont="1" applyAlignment="1"/>
    <xf numFmtId="0" fontId="8" fillId="0" borderId="0" xfId="0" applyFo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I13" sqref="I13"/>
    </sheetView>
  </sheetViews>
  <sheetFormatPr defaultColWidth="9.1328125" defaultRowHeight="14.25"/>
  <cols>
    <col min="2" max="3" width="10.1328125" bestFit="1" customWidth="1"/>
    <col min="9" max="9" width="18.3984375" customWidth="1"/>
    <col min="10" max="10" width="5.1328125" customWidth="1"/>
    <col min="12" max="12" width="13.59765625" customWidth="1"/>
    <col min="13" max="13" width="4.73046875" customWidth="1"/>
    <col min="14" max="14" width="14.59765625" style="17" customWidth="1"/>
    <col min="16" max="16" width="10.59765625" customWidth="1"/>
    <col min="17" max="17" width="8.265625" customWidth="1"/>
  </cols>
  <sheetData>
    <row r="1" spans="1:18">
      <c r="A1" t="s">
        <v>27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s="1" t="s">
        <v>0</v>
      </c>
      <c r="I1" s="1" t="s">
        <v>1</v>
      </c>
      <c r="J1" s="1" t="s">
        <v>2</v>
      </c>
      <c r="K1" s="2" t="s">
        <v>3</v>
      </c>
      <c r="L1" s="2" t="s">
        <v>4</v>
      </c>
      <c r="M1" s="1" t="s">
        <v>5</v>
      </c>
      <c r="N1" s="1" t="s">
        <v>28</v>
      </c>
      <c r="O1" s="1" t="s">
        <v>45</v>
      </c>
      <c r="P1" s="1" t="s">
        <v>46</v>
      </c>
      <c r="Q1" s="1" t="s">
        <v>101</v>
      </c>
      <c r="R1" s="1" t="s">
        <v>49</v>
      </c>
    </row>
    <row r="2" spans="1:18">
      <c r="A2">
        <v>5</v>
      </c>
      <c r="B2" s="10">
        <v>44237</v>
      </c>
      <c r="C2" s="10">
        <v>44245</v>
      </c>
      <c r="D2" t="s">
        <v>74</v>
      </c>
      <c r="E2" t="s">
        <v>85</v>
      </c>
      <c r="F2" t="s">
        <v>67</v>
      </c>
      <c r="G2" t="s">
        <v>79</v>
      </c>
      <c r="H2" s="3" t="s">
        <v>22</v>
      </c>
      <c r="I2" s="3" t="s">
        <v>7</v>
      </c>
      <c r="J2" s="3" t="s">
        <v>19</v>
      </c>
      <c r="K2" s="4" t="s">
        <v>9</v>
      </c>
      <c r="L2" s="5">
        <v>43655</v>
      </c>
      <c r="M2" s="6">
        <f t="shared" ref="M2:M14" ca="1" si="0">DATEDIF(L2, TODAY(), "M")</f>
        <v>43</v>
      </c>
      <c r="N2" s="16" t="s">
        <v>44</v>
      </c>
      <c r="O2">
        <v>18</v>
      </c>
      <c r="Q2" t="s">
        <v>19</v>
      </c>
    </row>
    <row r="3" spans="1:18">
      <c r="A3">
        <v>4</v>
      </c>
      <c r="B3" s="10">
        <v>44235</v>
      </c>
      <c r="C3" s="10">
        <v>44237</v>
      </c>
      <c r="D3" t="s">
        <v>72</v>
      </c>
      <c r="E3" t="s">
        <v>73</v>
      </c>
      <c r="F3" t="s">
        <v>67</v>
      </c>
      <c r="G3" t="s">
        <v>67</v>
      </c>
      <c r="H3" s="3" t="s">
        <v>26</v>
      </c>
      <c r="I3" s="3" t="s">
        <v>7</v>
      </c>
      <c r="J3" s="3" t="s">
        <v>19</v>
      </c>
      <c r="K3" s="4" t="s">
        <v>9</v>
      </c>
      <c r="L3" s="5">
        <v>43655</v>
      </c>
      <c r="M3" s="6">
        <f t="shared" ca="1" si="0"/>
        <v>43</v>
      </c>
      <c r="N3" s="16" t="s">
        <v>29</v>
      </c>
      <c r="P3">
        <v>18</v>
      </c>
      <c r="R3" t="s">
        <v>19</v>
      </c>
    </row>
    <row r="4" spans="1:18">
      <c r="A4">
        <v>14</v>
      </c>
      <c r="B4" s="10">
        <v>44266</v>
      </c>
      <c r="C4" s="10">
        <v>44272</v>
      </c>
      <c r="D4" t="s">
        <v>103</v>
      </c>
      <c r="E4" t="s">
        <v>110</v>
      </c>
      <c r="F4" t="s">
        <v>79</v>
      </c>
      <c r="G4" t="s">
        <v>79</v>
      </c>
      <c r="H4" s="7" t="s">
        <v>11</v>
      </c>
      <c r="I4" s="7" t="s">
        <v>12</v>
      </c>
      <c r="J4" s="3" t="s">
        <v>8</v>
      </c>
      <c r="K4" s="4" t="s">
        <v>13</v>
      </c>
      <c r="L4" s="5">
        <v>43583</v>
      </c>
      <c r="M4" s="6">
        <f t="shared" ca="1" si="0"/>
        <v>45</v>
      </c>
      <c r="N4" s="16" t="s">
        <v>29</v>
      </c>
      <c r="P4">
        <v>20</v>
      </c>
      <c r="R4" t="s">
        <v>8</v>
      </c>
    </row>
    <row r="5" spans="1:18">
      <c r="A5">
        <v>1</v>
      </c>
      <c r="B5" s="10">
        <v>44225</v>
      </c>
      <c r="C5" s="10">
        <v>44232</v>
      </c>
      <c r="D5" t="s">
        <v>66</v>
      </c>
      <c r="E5" t="s">
        <v>69</v>
      </c>
      <c r="F5" t="s">
        <v>67</v>
      </c>
      <c r="G5" t="s">
        <v>67</v>
      </c>
      <c r="H5" s="7" t="s">
        <v>15</v>
      </c>
      <c r="I5" s="7" t="s">
        <v>16</v>
      </c>
      <c r="J5" s="3" t="s">
        <v>8</v>
      </c>
      <c r="K5" s="4" t="s">
        <v>9</v>
      </c>
      <c r="L5" s="5">
        <v>43567</v>
      </c>
      <c r="M5" s="6">
        <f t="shared" ca="1" si="0"/>
        <v>46</v>
      </c>
      <c r="N5" s="16" t="s">
        <v>29</v>
      </c>
      <c r="P5">
        <v>21</v>
      </c>
      <c r="R5" t="s">
        <v>8</v>
      </c>
    </row>
    <row r="6" spans="1:18">
      <c r="A6">
        <v>9</v>
      </c>
      <c r="B6" s="10">
        <v>44244</v>
      </c>
      <c r="C6" s="10">
        <v>44251</v>
      </c>
      <c r="D6" t="s">
        <v>80</v>
      </c>
      <c r="E6" t="s">
        <v>91</v>
      </c>
      <c r="F6" t="s">
        <v>81</v>
      </c>
      <c r="G6" t="s">
        <v>79</v>
      </c>
      <c r="H6" s="3" t="s">
        <v>6</v>
      </c>
      <c r="I6" s="3" t="s">
        <v>7</v>
      </c>
      <c r="J6" s="3" t="s">
        <v>8</v>
      </c>
      <c r="K6" s="4" t="s">
        <v>13</v>
      </c>
      <c r="L6" s="5">
        <v>43539</v>
      </c>
      <c r="M6" s="6">
        <f t="shared" ca="1" si="0"/>
        <v>47</v>
      </c>
      <c r="N6" s="16" t="s">
        <v>44</v>
      </c>
      <c r="O6">
        <v>22</v>
      </c>
      <c r="Q6" t="s">
        <v>8</v>
      </c>
    </row>
    <row r="7" spans="1:18">
      <c r="A7">
        <v>8</v>
      </c>
      <c r="B7" s="10">
        <v>44238</v>
      </c>
      <c r="C7" s="10">
        <v>44244</v>
      </c>
      <c r="D7" t="s">
        <v>78</v>
      </c>
      <c r="E7" t="s">
        <v>82</v>
      </c>
      <c r="F7" t="s">
        <v>79</v>
      </c>
      <c r="G7" t="s">
        <v>83</v>
      </c>
      <c r="H7" s="3" t="s">
        <v>20</v>
      </c>
      <c r="I7" s="9" t="s">
        <v>12</v>
      </c>
      <c r="J7" s="3" t="s">
        <v>19</v>
      </c>
      <c r="K7" s="4" t="s">
        <v>9</v>
      </c>
      <c r="L7" s="5">
        <v>43475</v>
      </c>
      <c r="M7" s="6">
        <f t="shared" ca="1" si="0"/>
        <v>49</v>
      </c>
      <c r="N7" s="16" t="s">
        <v>44</v>
      </c>
      <c r="O7">
        <v>24</v>
      </c>
      <c r="Q7" t="s">
        <v>19</v>
      </c>
    </row>
    <row r="8" spans="1:18">
      <c r="A8">
        <v>7</v>
      </c>
      <c r="B8" s="10">
        <v>44238</v>
      </c>
      <c r="C8" s="10">
        <v>44247</v>
      </c>
      <c r="D8" t="s">
        <v>77</v>
      </c>
      <c r="E8" t="s">
        <v>89</v>
      </c>
      <c r="F8" t="s">
        <v>71</v>
      </c>
      <c r="G8" t="s">
        <v>71</v>
      </c>
      <c r="H8" s="3" t="s">
        <v>25</v>
      </c>
      <c r="I8" s="9" t="s">
        <v>12</v>
      </c>
      <c r="J8" s="3" t="s">
        <v>8</v>
      </c>
      <c r="K8" s="4" t="s">
        <v>9</v>
      </c>
      <c r="L8" s="5">
        <v>43497</v>
      </c>
      <c r="M8" s="6">
        <f t="shared" ca="1" si="0"/>
        <v>48</v>
      </c>
      <c r="N8" s="16" t="s">
        <v>29</v>
      </c>
      <c r="P8">
        <v>23</v>
      </c>
      <c r="R8" t="s">
        <v>8</v>
      </c>
    </row>
    <row r="9" spans="1:18">
      <c r="A9">
        <v>2</v>
      </c>
      <c r="B9" s="10">
        <v>44237</v>
      </c>
      <c r="C9" s="10">
        <v>44256</v>
      </c>
      <c r="D9" t="s">
        <v>68</v>
      </c>
      <c r="E9" t="s">
        <v>97</v>
      </c>
      <c r="F9" t="s">
        <v>67</v>
      </c>
      <c r="G9" t="s">
        <v>67</v>
      </c>
      <c r="H9" s="7" t="s">
        <v>24</v>
      </c>
      <c r="I9" s="7" t="s">
        <v>18</v>
      </c>
      <c r="J9" s="3" t="s">
        <v>19</v>
      </c>
      <c r="K9" s="4" t="s">
        <v>13</v>
      </c>
      <c r="L9" s="5">
        <v>43326</v>
      </c>
      <c r="M9" s="6">
        <f t="shared" ca="1" si="0"/>
        <v>54</v>
      </c>
      <c r="N9" s="16" t="s">
        <v>44</v>
      </c>
      <c r="O9">
        <v>29</v>
      </c>
      <c r="Q9" t="s">
        <v>19</v>
      </c>
    </row>
    <row r="10" spans="1:18">
      <c r="A10">
        <v>3</v>
      </c>
      <c r="B10" s="10">
        <v>44235</v>
      </c>
      <c r="C10" s="10">
        <v>44246</v>
      </c>
      <c r="D10" t="s">
        <v>70</v>
      </c>
      <c r="E10" t="s">
        <v>87</v>
      </c>
      <c r="F10" t="s">
        <v>71</v>
      </c>
      <c r="G10" t="s">
        <v>79</v>
      </c>
      <c r="H10" s="3" t="s">
        <v>17</v>
      </c>
      <c r="I10" s="3" t="s">
        <v>18</v>
      </c>
      <c r="J10" s="3" t="s">
        <v>19</v>
      </c>
      <c r="K10" s="4" t="s">
        <v>13</v>
      </c>
      <c r="L10" s="8">
        <v>43098</v>
      </c>
      <c r="M10" s="6">
        <f t="shared" ca="1" si="0"/>
        <v>61</v>
      </c>
      <c r="N10" s="16" t="s">
        <v>29</v>
      </c>
      <c r="P10">
        <v>36</v>
      </c>
      <c r="R10" t="s">
        <v>19</v>
      </c>
    </row>
    <row r="11" spans="1:18">
      <c r="A11">
        <v>12</v>
      </c>
      <c r="B11" s="10">
        <v>44249</v>
      </c>
      <c r="C11" s="10">
        <v>44256</v>
      </c>
      <c r="D11" t="s">
        <v>90</v>
      </c>
      <c r="E11" t="s">
        <v>96</v>
      </c>
      <c r="F11" t="s">
        <v>79</v>
      </c>
      <c r="G11" t="s">
        <v>79</v>
      </c>
      <c r="H11" s="7" t="s">
        <v>21</v>
      </c>
      <c r="I11" s="7" t="s">
        <v>12</v>
      </c>
      <c r="J11" s="3" t="s">
        <v>19</v>
      </c>
      <c r="K11" s="4" t="s">
        <v>13</v>
      </c>
      <c r="L11" s="5">
        <v>42985</v>
      </c>
      <c r="M11" s="6">
        <f t="shared" ca="1" si="0"/>
        <v>65</v>
      </c>
      <c r="N11" s="16" t="s">
        <v>44</v>
      </c>
      <c r="O11">
        <v>40</v>
      </c>
      <c r="Q11" t="s">
        <v>19</v>
      </c>
    </row>
    <row r="12" spans="1:18">
      <c r="A12">
        <v>11</v>
      </c>
      <c r="B12" s="10">
        <v>44246</v>
      </c>
      <c r="C12" s="10">
        <v>44260</v>
      </c>
      <c r="D12" t="s">
        <v>88</v>
      </c>
      <c r="E12" t="s">
        <v>102</v>
      </c>
      <c r="F12" t="s">
        <v>67</v>
      </c>
      <c r="G12" t="s">
        <v>67</v>
      </c>
      <c r="H12" s="7" t="s">
        <v>14</v>
      </c>
      <c r="I12" s="7" t="s">
        <v>7</v>
      </c>
      <c r="J12" s="3" t="s">
        <v>8</v>
      </c>
      <c r="K12" s="4" t="s">
        <v>9</v>
      </c>
      <c r="L12" s="5">
        <v>42401</v>
      </c>
      <c r="M12" s="6">
        <f t="shared" ca="1" si="0"/>
        <v>84</v>
      </c>
      <c r="N12" s="16" t="s">
        <v>29</v>
      </c>
      <c r="P12">
        <v>59</v>
      </c>
      <c r="R12" t="s">
        <v>8</v>
      </c>
    </row>
    <row r="13" spans="1:18">
      <c r="A13">
        <v>13</v>
      </c>
      <c r="B13" s="10">
        <v>44252</v>
      </c>
      <c r="C13" s="10">
        <v>44274</v>
      </c>
      <c r="D13" t="s">
        <v>94</v>
      </c>
      <c r="E13" t="s">
        <v>107</v>
      </c>
      <c r="F13" t="s">
        <v>95</v>
      </c>
      <c r="G13" t="s">
        <v>76</v>
      </c>
      <c r="H13" s="3" t="s">
        <v>23</v>
      </c>
      <c r="I13" s="9" t="s">
        <v>12</v>
      </c>
      <c r="J13" s="3" t="s">
        <v>8</v>
      </c>
      <c r="K13" s="4" t="s">
        <v>13</v>
      </c>
      <c r="L13" s="8">
        <v>42321</v>
      </c>
      <c r="M13" s="6">
        <f t="shared" ca="1" si="0"/>
        <v>87</v>
      </c>
      <c r="N13" s="16" t="s">
        <v>44</v>
      </c>
      <c r="O13">
        <v>62</v>
      </c>
      <c r="Q13" t="s">
        <v>8</v>
      </c>
    </row>
    <row r="14" spans="1:18">
      <c r="A14">
        <v>10</v>
      </c>
      <c r="B14" s="10">
        <v>44244</v>
      </c>
      <c r="C14" s="10">
        <v>44251</v>
      </c>
      <c r="D14" t="s">
        <v>84</v>
      </c>
      <c r="E14" t="s">
        <v>93</v>
      </c>
      <c r="F14" t="s">
        <v>92</v>
      </c>
      <c r="G14" t="s">
        <v>76</v>
      </c>
      <c r="H14" s="3" t="s">
        <v>57</v>
      </c>
      <c r="I14" s="11" t="s">
        <v>7</v>
      </c>
      <c r="J14" s="3" t="s">
        <v>19</v>
      </c>
      <c r="K14" s="12" t="s">
        <v>9</v>
      </c>
      <c r="L14" s="8">
        <v>43378</v>
      </c>
      <c r="M14" s="6">
        <f t="shared" ca="1" si="0"/>
        <v>52</v>
      </c>
      <c r="N14" s="16" t="s">
        <v>44</v>
      </c>
      <c r="O14">
        <v>27</v>
      </c>
      <c r="Q14" t="s">
        <v>19</v>
      </c>
    </row>
    <row r="15" spans="1:18">
      <c r="A15">
        <v>6</v>
      </c>
      <c r="B15" s="10">
        <v>44237</v>
      </c>
      <c r="C15" s="10">
        <v>44245</v>
      </c>
      <c r="D15" t="s">
        <v>75</v>
      </c>
      <c r="E15" t="s">
        <v>86</v>
      </c>
      <c r="F15" t="s">
        <v>76</v>
      </c>
      <c r="G15" t="s">
        <v>79</v>
      </c>
      <c r="H15" s="3" t="s">
        <v>59</v>
      </c>
      <c r="I15" s="11" t="s">
        <v>10</v>
      </c>
      <c r="J15" s="3" t="s">
        <v>19</v>
      </c>
      <c r="K15" s="12" t="s">
        <v>9</v>
      </c>
      <c r="L15" s="14">
        <v>41757</v>
      </c>
      <c r="M15" s="6">
        <f ca="1">DATEDIF(L15, TODAY(), "M")</f>
        <v>105</v>
      </c>
      <c r="N15" s="16" t="s">
        <v>29</v>
      </c>
      <c r="P15">
        <v>80</v>
      </c>
      <c r="R15" t="s">
        <v>19</v>
      </c>
    </row>
    <row r="16" spans="1:18">
      <c r="A16">
        <v>15</v>
      </c>
      <c r="B16" s="10">
        <v>44271</v>
      </c>
      <c r="C16" s="10">
        <v>44278</v>
      </c>
      <c r="D16" t="s">
        <v>104</v>
      </c>
      <c r="E16" t="s">
        <v>108</v>
      </c>
      <c r="F16" t="s">
        <v>105</v>
      </c>
      <c r="G16" t="s">
        <v>92</v>
      </c>
      <c r="H16" s="3" t="s">
        <v>98</v>
      </c>
      <c r="I16" s="11" t="s">
        <v>10</v>
      </c>
      <c r="J16" s="3" t="s">
        <v>8</v>
      </c>
      <c r="K16" s="12" t="s">
        <v>9</v>
      </c>
      <c r="L16" s="18">
        <v>42600</v>
      </c>
      <c r="M16" s="6">
        <f t="shared" ref="M16:M18" ca="1" si="1">DATEDIF(L16, TODAY(), "M")</f>
        <v>78</v>
      </c>
      <c r="N16" s="16" t="s">
        <v>44</v>
      </c>
      <c r="O16">
        <v>54</v>
      </c>
      <c r="Q16" t="s">
        <v>8</v>
      </c>
    </row>
    <row r="17" spans="1:18">
      <c r="A17">
        <v>16</v>
      </c>
      <c r="B17" s="10">
        <v>44271</v>
      </c>
      <c r="C17" s="10">
        <v>44278</v>
      </c>
      <c r="D17" t="s">
        <v>106</v>
      </c>
      <c r="E17" t="s">
        <v>109</v>
      </c>
      <c r="F17" t="s">
        <v>79</v>
      </c>
      <c r="G17" t="s">
        <v>71</v>
      </c>
      <c r="H17" t="s">
        <v>99</v>
      </c>
      <c r="I17" t="s">
        <v>100</v>
      </c>
      <c r="J17" t="s">
        <v>8</v>
      </c>
      <c r="K17" t="s">
        <v>9</v>
      </c>
      <c r="L17" s="18">
        <v>43823</v>
      </c>
      <c r="M17" s="6">
        <f t="shared" ca="1" si="1"/>
        <v>37</v>
      </c>
      <c r="N17" s="17" t="s">
        <v>29</v>
      </c>
      <c r="P17">
        <v>14</v>
      </c>
      <c r="R17" t="s">
        <v>8</v>
      </c>
    </row>
    <row r="18" spans="1:18">
      <c r="A18">
        <v>17</v>
      </c>
      <c r="B18" s="10">
        <v>44313</v>
      </c>
      <c r="C18" s="10">
        <v>44316</v>
      </c>
      <c r="D18" t="s">
        <v>113</v>
      </c>
      <c r="E18" t="s">
        <v>114</v>
      </c>
      <c r="F18" t="s">
        <v>92</v>
      </c>
      <c r="G18" t="s">
        <v>115</v>
      </c>
      <c r="H18" s="3" t="s">
        <v>111</v>
      </c>
      <c r="I18" s="6" t="s">
        <v>112</v>
      </c>
      <c r="J18" s="3" t="s">
        <v>19</v>
      </c>
      <c r="K18" s="19" t="s">
        <v>9</v>
      </c>
      <c r="L18" s="14">
        <v>42406</v>
      </c>
      <c r="M18" s="6">
        <f t="shared" ca="1" si="1"/>
        <v>84</v>
      </c>
      <c r="N18" s="17" t="s">
        <v>29</v>
      </c>
      <c r="P18">
        <v>62</v>
      </c>
      <c r="R18" t="s">
        <v>19</v>
      </c>
    </row>
    <row r="19" spans="1:18">
      <c r="N19" s="15" t="s">
        <v>47</v>
      </c>
      <c r="O19">
        <f>AVERAGE(O2:O18)</f>
        <v>34.5</v>
      </c>
      <c r="P19">
        <f>AVERAGE(P2:P18)</f>
        <v>37</v>
      </c>
    </row>
    <row r="20" spans="1:18">
      <c r="N20" s="15"/>
      <c r="O20">
        <f>MEDIAN(O2:O17)</f>
        <v>28</v>
      </c>
      <c r="P20">
        <f>MEDIAN(P2:P18)</f>
        <v>23</v>
      </c>
    </row>
    <row r="21" spans="1:18">
      <c r="N21" s="15" t="s">
        <v>48</v>
      </c>
      <c r="O21">
        <f>COUNT(O2:O17)</f>
        <v>8</v>
      </c>
      <c r="P21">
        <f>COUNT(P2:P17)</f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2:G11"/>
    </sheetView>
  </sheetViews>
  <sheetFormatPr defaultColWidth="9.1328125" defaultRowHeight="14.25"/>
  <cols>
    <col min="1" max="1" width="15.86328125" customWidth="1"/>
    <col min="2" max="4" width="29.3984375" customWidth="1"/>
    <col min="7" max="7" width="13.3984375" customWidth="1"/>
  </cols>
  <sheetData>
    <row r="1" spans="1:7">
      <c r="A1" t="s">
        <v>34</v>
      </c>
      <c r="B1" t="s">
        <v>33</v>
      </c>
      <c r="C1" t="s">
        <v>43</v>
      </c>
      <c r="D1" t="s">
        <v>50</v>
      </c>
      <c r="E1" t="s">
        <v>36</v>
      </c>
      <c r="F1" t="s">
        <v>40</v>
      </c>
      <c r="G1" t="s">
        <v>35</v>
      </c>
    </row>
    <row r="2" spans="1:7">
      <c r="A2" t="s">
        <v>31</v>
      </c>
      <c r="B2" t="s">
        <v>63</v>
      </c>
      <c r="C2">
        <v>5200</v>
      </c>
      <c r="D2">
        <v>1</v>
      </c>
      <c r="E2" t="s">
        <v>37</v>
      </c>
      <c r="F2" t="s">
        <v>30</v>
      </c>
      <c r="G2">
        <v>1</v>
      </c>
    </row>
    <row r="3" spans="1:7">
      <c r="A3" t="s">
        <v>31</v>
      </c>
      <c r="B3" t="s">
        <v>63</v>
      </c>
      <c r="C3">
        <v>5200</v>
      </c>
      <c r="D3">
        <v>2</v>
      </c>
      <c r="E3" t="s">
        <v>38</v>
      </c>
      <c r="F3" t="s">
        <v>30</v>
      </c>
      <c r="G3">
        <v>2</v>
      </c>
    </row>
    <row r="4" spans="1:7">
      <c r="A4" t="s">
        <v>31</v>
      </c>
      <c r="B4" t="s">
        <v>63</v>
      </c>
      <c r="C4">
        <v>5200</v>
      </c>
      <c r="D4">
        <v>3</v>
      </c>
      <c r="E4" t="s">
        <v>39</v>
      </c>
      <c r="F4" t="s">
        <v>30</v>
      </c>
      <c r="G4">
        <v>3</v>
      </c>
    </row>
    <row r="5" spans="1:7">
      <c r="A5" t="s">
        <v>31</v>
      </c>
      <c r="B5" t="s">
        <v>62</v>
      </c>
      <c r="C5">
        <v>8500</v>
      </c>
      <c r="D5">
        <v>4</v>
      </c>
      <c r="E5" t="s">
        <v>60</v>
      </c>
      <c r="F5" t="s">
        <v>41</v>
      </c>
      <c r="G5">
        <v>4</v>
      </c>
    </row>
    <row r="6" spans="1:7">
      <c r="A6" t="s">
        <v>31</v>
      </c>
      <c r="B6" t="s">
        <v>62</v>
      </c>
      <c r="C6">
        <v>8500</v>
      </c>
      <c r="D6">
        <v>5</v>
      </c>
      <c r="E6" t="s">
        <v>61</v>
      </c>
      <c r="F6" t="s">
        <v>41</v>
      </c>
      <c r="G6">
        <v>5</v>
      </c>
    </row>
    <row r="7" spans="1:7">
      <c r="A7" t="s">
        <v>32</v>
      </c>
      <c r="B7" t="s">
        <v>63</v>
      </c>
      <c r="C7">
        <v>5200</v>
      </c>
      <c r="D7">
        <v>6</v>
      </c>
      <c r="E7" t="s">
        <v>37</v>
      </c>
      <c r="F7" t="s">
        <v>30</v>
      </c>
      <c r="G7">
        <v>1</v>
      </c>
    </row>
    <row r="8" spans="1:7">
      <c r="A8" t="s">
        <v>32</v>
      </c>
      <c r="B8" t="s">
        <v>63</v>
      </c>
      <c r="C8">
        <v>5200</v>
      </c>
      <c r="D8">
        <v>7</v>
      </c>
      <c r="E8" t="s">
        <v>38</v>
      </c>
      <c r="F8" t="s">
        <v>30</v>
      </c>
      <c r="G8">
        <v>2</v>
      </c>
    </row>
    <row r="9" spans="1:7">
      <c r="A9" t="s">
        <v>32</v>
      </c>
      <c r="B9" t="s">
        <v>63</v>
      </c>
      <c r="C9">
        <v>5200</v>
      </c>
      <c r="D9">
        <v>8</v>
      </c>
      <c r="E9" t="s">
        <v>39</v>
      </c>
      <c r="F9" t="s">
        <v>30</v>
      </c>
      <c r="G9">
        <v>3</v>
      </c>
    </row>
    <row r="10" spans="1:7">
      <c r="A10" t="s">
        <v>32</v>
      </c>
      <c r="B10" t="s">
        <v>64</v>
      </c>
      <c r="C10">
        <v>8500</v>
      </c>
      <c r="D10">
        <v>9</v>
      </c>
      <c r="E10" t="s">
        <v>60</v>
      </c>
      <c r="F10" t="s">
        <v>42</v>
      </c>
      <c r="G10">
        <v>4</v>
      </c>
    </row>
    <row r="11" spans="1:7">
      <c r="A11" t="s">
        <v>32</v>
      </c>
      <c r="B11" t="s">
        <v>64</v>
      </c>
      <c r="C11">
        <v>8500</v>
      </c>
      <c r="D11">
        <v>10</v>
      </c>
      <c r="E11" t="s">
        <v>61</v>
      </c>
      <c r="F11" t="s">
        <v>42</v>
      </c>
      <c r="G11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9.1328125" defaultRowHeight="14.25"/>
  <cols>
    <col min="1" max="1" width="86.73046875" customWidth="1"/>
  </cols>
  <sheetData>
    <row r="1" spans="1:1">
      <c r="A1" t="s">
        <v>58</v>
      </c>
    </row>
    <row r="2" spans="1:1" ht="28.5">
      <c r="A2" s="1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counterbalancing</vt:lpstr>
      <vt:lpstr>trial_structure</vt:lpstr>
      <vt:lpstr>instructions</vt:lpstr>
    </vt:vector>
  </TitlesOfParts>
  <Company>Vetmeduni Vienna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Völter Christoph</dc:creator>
  <cp:lastModifiedBy>Völter Christoph</cp:lastModifiedBy>
  <dcterms:created xsi:type="dcterms:W3CDTF">2020-07-07T09:53:47Z</dcterms:created>
  <dcterms:modified xsi:type="dcterms:W3CDTF">2023-02-21T21:54:09Z</dcterms:modified>
</cp:coreProperties>
</file>