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vs/Downloads/"/>
    </mc:Choice>
  </mc:AlternateContent>
  <bookViews>
    <workbookView xWindow="0" yWindow="460" windowWidth="28800" windowHeight="17540" tabRatio="500"/>
  </bookViews>
  <sheets>
    <sheet name="SalesCredit_LicenseRevenu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G7" i="1"/>
  <c r="F7" i="1"/>
  <c r="E17" i="1"/>
  <c r="E7" i="1"/>
  <c r="E13" i="1"/>
  <c r="E14" i="1"/>
  <c r="E15" i="1"/>
  <c r="E3" i="1"/>
  <c r="F4" i="1"/>
  <c r="G4" i="1"/>
  <c r="G17" i="1"/>
  <c r="F17" i="1"/>
  <c r="H17" i="1"/>
  <c r="H16" i="1"/>
  <c r="H15" i="1"/>
</calcChain>
</file>

<file path=xl/comments1.xml><?xml version="1.0" encoding="utf-8"?>
<comments xmlns="http://schemas.openxmlformats.org/spreadsheetml/2006/main">
  <authors>
    <author>Christian von Stengel</author>
  </authors>
  <commentList>
    <comment ref="F3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enter new license target for this fy</t>
        </r>
      </text>
    </comment>
    <comment ref="G3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enter license target with existing clients</t>
        </r>
      </text>
    </comment>
    <comment ref="F5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enter value to weigh new logo license in regards to existing clients</t>
        </r>
      </text>
    </comment>
    <comment ref="G5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einter weight for exisitng clients license revenue. Will be "1" in most cases</t>
        </r>
      </text>
    </comment>
    <comment ref="D7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enter overassignment for sales reps in % of taeget</t>
        </r>
      </text>
    </comment>
    <comment ref="E10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Rep target in sales credits</t>
        </r>
      </text>
    </comment>
    <comment ref="F17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Sales Credits per USD license revenue with new logos</t>
        </r>
      </text>
    </comment>
    <comment ref="G17" authorId="0">
      <text>
        <r>
          <rPr>
            <b/>
            <sz val="10"/>
            <color indexed="81"/>
            <rFont val="Calibri"/>
          </rPr>
          <t>Christian von Stengel:</t>
        </r>
        <r>
          <rPr>
            <sz val="10"/>
            <color indexed="81"/>
            <rFont val="Calibri"/>
          </rPr>
          <t xml:space="preserve">
Sales Credits per license USD for existing clients</t>
        </r>
      </text>
    </comment>
  </commentList>
</comments>
</file>

<file path=xl/sharedStrings.xml><?xml version="1.0" encoding="utf-8"?>
<sst xmlns="http://schemas.openxmlformats.org/spreadsheetml/2006/main" count="22" uniqueCount="20">
  <si>
    <t>Comany Target</t>
  </si>
  <si>
    <t>Total</t>
  </si>
  <si>
    <t>New</t>
  </si>
  <si>
    <t>Existing</t>
  </si>
  <si>
    <t>License</t>
  </si>
  <si>
    <t>Teuro</t>
  </si>
  <si>
    <t>Sales Credit</t>
  </si>
  <si>
    <t>Rep 1</t>
  </si>
  <si>
    <t>Rep 2</t>
  </si>
  <si>
    <t>Rep 3</t>
  </si>
  <si>
    <t>Total Credits</t>
  </si>
  <si>
    <t>Relative Weight</t>
  </si>
  <si>
    <t>x-check</t>
  </si>
  <si>
    <t>Sales Credit / License Rev</t>
  </si>
  <si>
    <t>manual Input Fields</t>
  </si>
  <si>
    <t>Assumptions</t>
  </si>
  <si>
    <t>all Territories are equal in respect to potential on new logos vs. existing clients</t>
  </si>
  <si>
    <t>FY Ratio shared with Reps</t>
  </si>
  <si>
    <t>Rep Target (overassign)</t>
  </si>
  <si>
    <t>20.11.2017, 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</si>
</sst>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9" fontId="0" fillId="2" borderId="0" xfId="0" applyNumberFormat="1" applyFill="1"/>
    <xf numFmtId="0" fontId="0" fillId="0" borderId="0" xfId="0" applyFill="1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64" fontId="2" fillId="0" borderId="0" xfId="1" applyNumberFormat="1" applyFont="1"/>
    <xf numFmtId="164" fontId="0" fillId="0" borderId="1" xfId="0" applyNumberFormat="1" applyBorder="1"/>
    <xf numFmtId="165" fontId="2" fillId="0" borderId="0" xfId="1" applyNumberFormat="1" applyFont="1"/>
    <xf numFmtId="0" fontId="2" fillId="3" borderId="0" xfId="0" applyFont="1" applyFill="1"/>
    <xf numFmtId="0" fontId="0" fillId="3" borderId="0" xfId="0" applyFont="1" applyFill="1"/>
    <xf numFmtId="164" fontId="0" fillId="0" borderId="0" xfId="0" applyNumberFormat="1" applyFill="1"/>
    <xf numFmtId="166" fontId="2" fillId="3" borderId="0" xfId="0" applyNumberFormat="1" applyFont="1" applyFill="1"/>
    <xf numFmtId="0" fontId="0" fillId="0" borderId="0" xfId="0" applyAlignment="1">
      <alignment horizontal="right"/>
    </xf>
  </cellXfs>
  <cellStyles count="3">
    <cellStyle name="Dezimal" xfId="1" builtinId="3"/>
    <cellStyle name="Proz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2"/>
  <sheetViews>
    <sheetView tabSelected="1" workbookViewId="0">
      <selection activeCell="G25" sqref="G25"/>
    </sheetView>
  </sheetViews>
  <sheetFormatPr baseColWidth="10" defaultRowHeight="16" x14ac:dyDescent="0.2"/>
  <cols>
    <col min="2" max="2" width="22.83203125" customWidth="1"/>
    <col min="3" max="3" width="11.33203125" customWidth="1"/>
    <col min="5" max="5" width="14.33203125" style="2" bestFit="1" customWidth="1"/>
    <col min="6" max="6" width="16.5" bestFit="1" customWidth="1"/>
    <col min="7" max="7" width="14.33203125" bestFit="1" customWidth="1"/>
    <col min="8" max="8" width="11.83203125" bestFit="1" customWidth="1"/>
  </cols>
  <sheetData>
    <row r="1" spans="2:9" x14ac:dyDescent="0.2">
      <c r="G1" s="24" t="s">
        <v>19</v>
      </c>
    </row>
    <row r="2" spans="2:9" x14ac:dyDescent="0.2">
      <c r="B2" s="12"/>
      <c r="D2" s="16" t="s">
        <v>5</v>
      </c>
      <c r="E2" s="17" t="s">
        <v>1</v>
      </c>
      <c r="F2" s="16" t="s">
        <v>2</v>
      </c>
      <c r="G2" s="16" t="s">
        <v>3</v>
      </c>
    </row>
    <row r="3" spans="2:9" x14ac:dyDescent="0.2">
      <c r="B3" s="15" t="s">
        <v>0</v>
      </c>
      <c r="C3" s="9"/>
      <c r="D3" s="9" t="s">
        <v>4</v>
      </c>
      <c r="E3" s="10">
        <f>F3+G3</f>
        <v>5000000</v>
      </c>
      <c r="F3" s="11">
        <v>3000000</v>
      </c>
      <c r="G3" s="11">
        <v>2000000</v>
      </c>
    </row>
    <row r="4" spans="2:9" x14ac:dyDescent="0.2">
      <c r="B4" s="12"/>
      <c r="F4" s="1">
        <f>F3/E3</f>
        <v>0.6</v>
      </c>
      <c r="G4" s="1">
        <f>1-F4</f>
        <v>0.4</v>
      </c>
    </row>
    <row r="5" spans="2:9" x14ac:dyDescent="0.2">
      <c r="B5" s="12" t="s">
        <v>11</v>
      </c>
      <c r="F5" s="6">
        <v>2</v>
      </c>
      <c r="G5" s="6">
        <v>1</v>
      </c>
    </row>
    <row r="6" spans="2:9" x14ac:dyDescent="0.2">
      <c r="B6" s="12"/>
      <c r="F6" s="8"/>
      <c r="G6" s="8"/>
    </row>
    <row r="7" spans="2:9" x14ac:dyDescent="0.2">
      <c r="B7" s="12" t="s">
        <v>18</v>
      </c>
      <c r="D7" s="7">
        <v>0.1</v>
      </c>
      <c r="E7" s="2">
        <f>E3*(1+D7)</f>
        <v>5500000</v>
      </c>
      <c r="F7" s="22">
        <f>E7*F4</f>
        <v>3300000</v>
      </c>
      <c r="G7" s="22">
        <f>E7*G4</f>
        <v>2200000</v>
      </c>
    </row>
    <row r="8" spans="2:9" x14ac:dyDescent="0.2">
      <c r="B8" s="12"/>
    </row>
    <row r="9" spans="2:9" x14ac:dyDescent="0.2">
      <c r="B9" s="14" t="s">
        <v>6</v>
      </c>
    </row>
    <row r="10" spans="2:9" x14ac:dyDescent="0.2">
      <c r="B10" s="12" t="s">
        <v>7</v>
      </c>
      <c r="E10" s="5">
        <v>2000000</v>
      </c>
    </row>
    <row r="11" spans="2:9" x14ac:dyDescent="0.2">
      <c r="B11" s="12" t="s">
        <v>8</v>
      </c>
      <c r="E11" s="5">
        <v>2000000</v>
      </c>
    </row>
    <row r="12" spans="2:9" x14ac:dyDescent="0.2">
      <c r="B12" s="12" t="s">
        <v>9</v>
      </c>
      <c r="E12" s="5">
        <v>2000000</v>
      </c>
    </row>
    <row r="13" spans="2:9" x14ac:dyDescent="0.2">
      <c r="B13" s="12"/>
      <c r="E13" s="2">
        <f>SUM(E10:E12)</f>
        <v>6000000</v>
      </c>
    </row>
    <row r="14" spans="2:9" x14ac:dyDescent="0.2">
      <c r="B14" s="14"/>
      <c r="E14" s="2">
        <f>D14*E13</f>
        <v>0</v>
      </c>
    </row>
    <row r="15" spans="2:9" x14ac:dyDescent="0.2">
      <c r="B15" s="14" t="s">
        <v>10</v>
      </c>
      <c r="E15" s="2">
        <f>E14+E13</f>
        <v>6000000</v>
      </c>
      <c r="F15" s="2">
        <f>E17*F7</f>
        <v>3599999.9999999995</v>
      </c>
      <c r="G15" s="2">
        <f>E17*G7</f>
        <v>2400000</v>
      </c>
      <c r="H15" s="4">
        <f>SUM(F15:G15)-E15</f>
        <v>0</v>
      </c>
      <c r="I15" t="s">
        <v>12</v>
      </c>
    </row>
    <row r="16" spans="2:9" x14ac:dyDescent="0.2">
      <c r="B16" s="13"/>
      <c r="C16" s="9"/>
      <c r="D16" s="9"/>
      <c r="E16" s="10"/>
      <c r="F16" s="18">
        <f>F7*F17</f>
        <v>4500000</v>
      </c>
      <c r="G16" s="18">
        <f>G7*G17</f>
        <v>1500000</v>
      </c>
      <c r="H16" s="4">
        <f>SUM(F16:G16)-E15</f>
        <v>0</v>
      </c>
      <c r="I16" t="s">
        <v>12</v>
      </c>
    </row>
    <row r="17" spans="2:9" x14ac:dyDescent="0.2">
      <c r="B17" s="14" t="s">
        <v>13</v>
      </c>
      <c r="C17" s="16"/>
      <c r="D17" s="16"/>
      <c r="E17" s="19">
        <f>E15/E7</f>
        <v>1.0909090909090908</v>
      </c>
      <c r="F17" s="23">
        <f>G17*F5</f>
        <v>1.3636363636363635</v>
      </c>
      <c r="G17" s="23">
        <f>E17/(F5*F4+G5*G4)</f>
        <v>0.68181818181818177</v>
      </c>
      <c r="H17" s="4">
        <f>E17-(F17*F4+G17*G4)</f>
        <v>0</v>
      </c>
      <c r="I17" t="s">
        <v>12</v>
      </c>
    </row>
    <row r="18" spans="2:9" x14ac:dyDescent="0.2">
      <c r="E18" s="3"/>
    </row>
    <row r="19" spans="2:9" x14ac:dyDescent="0.2">
      <c r="C19" s="6" t="s">
        <v>14</v>
      </c>
      <c r="D19" s="6"/>
    </row>
    <row r="20" spans="2:9" x14ac:dyDescent="0.2">
      <c r="C20" s="21" t="s">
        <v>17</v>
      </c>
      <c r="D20" s="20"/>
    </row>
    <row r="22" spans="2:9" x14ac:dyDescent="0.2">
      <c r="B22" s="16" t="s">
        <v>15</v>
      </c>
      <c r="C22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SalesCredit_LicenseRevenue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Stengel</dc:creator>
  <cp:lastModifiedBy>Christian von Stengel</cp:lastModifiedBy>
  <dcterms:created xsi:type="dcterms:W3CDTF">2017-11-19T14:53:34Z</dcterms:created>
  <dcterms:modified xsi:type="dcterms:W3CDTF">2017-11-22T09:25:25Z</dcterms:modified>
</cp:coreProperties>
</file>