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_repos\cvxlab\tutorials\tutorial_2\"/>
    </mc:Choice>
  </mc:AlternateContent>
  <xr:revisionPtr revIDLastSave="0" documentId="13_ncr:1_{FBC5DCFB-3D50-4BBD-B3C6-D750513C513B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modello" sheetId="3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modello!$K$16:$O$17,modello!$Q$16:$U$17,modello!$K$19:$O$20,modello!$Q$19:$U$20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modello!$K$24:$O$25</definedName>
    <definedName name="solver_lhs2" localSheetId="0" hidden="1">modello!$Q$24:$U$25</definedName>
    <definedName name="solver_lhs3" localSheetId="0" hidden="1">modello!$K$28:$O$29</definedName>
    <definedName name="solver_lhs4" localSheetId="0" hidden="1">modello!$Q$28:$U$29</definedName>
    <definedName name="solver_neg" localSheetId="0" hidden="1">1</definedName>
    <definedName name="solver_num" localSheetId="0" hidden="1">4</definedName>
    <definedName name="solver_nwt" localSheetId="0" hidden="1">1</definedName>
    <definedName name="solver_opt" localSheetId="0" hidden="1">modello!$H$7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8" i="3" l="1" a="1"/>
  <c r="Q28" i="3" s="1"/>
  <c r="K28" i="3" a="1"/>
  <c r="K28" i="3" s="1"/>
  <c r="R7" i="3" a="1"/>
  <c r="R7" i="3" s="1"/>
  <c r="L7" i="3" a="1"/>
  <c r="L7" i="3" s="1"/>
  <c r="T29" i="3" l="1"/>
  <c r="R29" i="3"/>
  <c r="Q29" i="3"/>
  <c r="T28" i="3"/>
  <c r="S28" i="3"/>
  <c r="R28" i="3"/>
  <c r="U29" i="3"/>
  <c r="S29" i="3"/>
  <c r="U28" i="3"/>
  <c r="O29" i="3"/>
  <c r="N29" i="3"/>
  <c r="M29" i="3"/>
  <c r="L29" i="3"/>
  <c r="K29" i="3"/>
  <c r="O28" i="3"/>
  <c r="N28" i="3"/>
  <c r="M28" i="3"/>
  <c r="L28" i="3"/>
  <c r="R8" i="3"/>
  <c r="L8" i="3"/>
  <c r="M7" i="3" a="1"/>
  <c r="S7" i="3" a="1"/>
  <c r="S7" i="3" l="1"/>
  <c r="S8" i="3"/>
  <c r="M7" i="3"/>
  <c r="M8" i="3"/>
  <c r="N7" i="3" l="1" a="1"/>
  <c r="T7" i="3" a="1"/>
  <c r="T8" i="3" l="1"/>
  <c r="T7" i="3"/>
  <c r="N8" i="3"/>
  <c r="N7" i="3"/>
  <c r="O7" i="3" l="1" a="1"/>
  <c r="U7" i="3" a="1"/>
  <c r="U8" i="3" l="1"/>
  <c r="U7" i="3"/>
  <c r="O8" i="3"/>
  <c r="O7" i="3"/>
  <c r="K24" i="3" l="1" a="1"/>
  <c r="M24" i="3" s="1"/>
  <c r="Q24" i="3" a="1"/>
  <c r="O24" i="3" l="1"/>
  <c r="N24" i="3"/>
  <c r="K25" i="3"/>
  <c r="L25" i="3"/>
  <c r="M25" i="3"/>
  <c r="N25" i="3"/>
  <c r="O25" i="3"/>
  <c r="K24" i="3"/>
  <c r="L24" i="3"/>
  <c r="T24" i="3"/>
  <c r="S25" i="3"/>
  <c r="R25" i="3"/>
  <c r="Q25" i="3"/>
  <c r="U24" i="3"/>
  <c r="S24" i="3"/>
  <c r="R24" i="3"/>
  <c r="Q24" i="3"/>
  <c r="U25" i="3"/>
  <c r="T25" i="3"/>
</calcChain>
</file>

<file path=xl/sharedStrings.xml><?xml version="1.0" encoding="utf-8"?>
<sst xmlns="http://schemas.openxmlformats.org/spreadsheetml/2006/main" count="83" uniqueCount="49">
  <si>
    <t>prodotti</t>
  </si>
  <si>
    <t>t.1</t>
  </si>
  <si>
    <t>t.2</t>
  </si>
  <si>
    <t>v</t>
  </si>
  <si>
    <t>valore aggiunto</t>
  </si>
  <si>
    <t>Y</t>
  </si>
  <si>
    <t>p.3</t>
  </si>
  <si>
    <t>scenari</t>
  </si>
  <si>
    <t>set</t>
  </si>
  <si>
    <t>tecnologie</t>
  </si>
  <si>
    <t>anni</t>
  </si>
  <si>
    <t>variabili</t>
  </si>
  <si>
    <t>equazioni</t>
  </si>
  <si>
    <t>bilancio quantità</t>
  </si>
  <si>
    <t>beni</t>
  </si>
  <si>
    <t>p1</t>
  </si>
  <si>
    <t>p2</t>
  </si>
  <si>
    <t>t1</t>
  </si>
  <si>
    <t>t2</t>
  </si>
  <si>
    <t>energia</t>
  </si>
  <si>
    <t>tecn</t>
  </si>
  <si>
    <t>prod</t>
  </si>
  <si>
    <t>manifattura beni</t>
  </si>
  <si>
    <t>industria energetica</t>
  </si>
  <si>
    <t>u</t>
  </si>
  <si>
    <t>a1</t>
  </si>
  <si>
    <t>a2</t>
  </si>
  <si>
    <t>a3</t>
  </si>
  <si>
    <t>a4</t>
  </si>
  <si>
    <t>a5</t>
  </si>
  <si>
    <t>Q - u*X - Y = 0</t>
  </si>
  <si>
    <t>Q</t>
  </si>
  <si>
    <t>X</t>
  </si>
  <si>
    <t xml:space="preserve">minimo </t>
  </si>
  <si>
    <t>massimo</t>
  </si>
  <si>
    <t>t3 (famiglie)</t>
  </si>
  <si>
    <t>d</t>
  </si>
  <si>
    <t>d*Q - X = 0</t>
  </si>
  <si>
    <t>esogene</t>
  </si>
  <si>
    <t>d, u, v, Y</t>
  </si>
  <si>
    <t>endogene</t>
  </si>
  <si>
    <t>Q, X, V</t>
  </si>
  <si>
    <t>assunzione tecnologia</t>
  </si>
  <si>
    <t>VA = v*diag(X)</t>
  </si>
  <si>
    <t>…</t>
  </si>
  <si>
    <t>minimo, massimo</t>
  </si>
  <si>
    <t>beni, energia, valore aggiunto</t>
  </si>
  <si>
    <t>manifattura, industria energetica, anni</t>
  </si>
  <si>
    <t>20, 30, 40, 50, 60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</si>
</sst>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;\-0.0;\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15D4-8D6B-4391-A361-8F418268DE8D}">
  <dimension ref="A1:U49"/>
  <sheetViews>
    <sheetView tabSelected="1" topLeftCell="B1" zoomScaleNormal="100" workbookViewId="0">
      <selection activeCell="F11" sqref="F11"/>
    </sheetView>
  </sheetViews>
  <sheetFormatPr defaultRowHeight="14.5" x14ac:dyDescent="0.35"/>
  <cols>
    <col min="1" max="4" width="5.7265625" style="1" customWidth="1"/>
    <col min="5" max="5" width="19.6328125" style="1" customWidth="1"/>
    <col min="6" max="23" width="6.1796875" style="1" customWidth="1"/>
    <col min="24" max="16384" width="8.7265625" style="1"/>
  </cols>
  <sheetData>
    <row r="1" spans="1:21" x14ac:dyDescent="0.35">
      <c r="A1" s="1" t="s">
        <v>7</v>
      </c>
      <c r="K1" s="1" t="s">
        <v>33</v>
      </c>
      <c r="Q1" s="1" t="s">
        <v>34</v>
      </c>
    </row>
    <row r="2" spans="1:21" x14ac:dyDescent="0.35">
      <c r="B2" s="1" t="s">
        <v>10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</row>
    <row r="3" spans="1:21" x14ac:dyDescent="0.35">
      <c r="C3" s="1" t="s">
        <v>21</v>
      </c>
      <c r="F3" s="1" t="s">
        <v>15</v>
      </c>
      <c r="G3" s="1" t="s">
        <v>16</v>
      </c>
    </row>
    <row r="4" spans="1:21" x14ac:dyDescent="0.35">
      <c r="D4" s="1" t="s">
        <v>20</v>
      </c>
      <c r="H4" s="1" t="s">
        <v>1</v>
      </c>
      <c r="I4" s="1" t="s">
        <v>2</v>
      </c>
      <c r="K4" s="1" t="s">
        <v>35</v>
      </c>
      <c r="Q4" s="1" t="s">
        <v>35</v>
      </c>
    </row>
    <row r="6" spans="1:21" x14ac:dyDescent="0.35">
      <c r="H6" s="1" t="s">
        <v>24</v>
      </c>
      <c r="K6" s="1" t="s">
        <v>5</v>
      </c>
      <c r="Q6" s="1" t="s">
        <v>5</v>
      </c>
    </row>
    <row r="7" spans="1:21" x14ac:dyDescent="0.35">
      <c r="C7" s="1" t="s">
        <v>15</v>
      </c>
      <c r="E7" s="1" t="s">
        <v>14</v>
      </c>
      <c r="H7" s="2">
        <v>0</v>
      </c>
      <c r="I7" s="2">
        <v>0.3</v>
      </c>
      <c r="K7" s="2">
        <v>10</v>
      </c>
      <c r="L7" s="2">
        <f t="array" ref="L7:L8">K7:K8*(1+0.03)</f>
        <v>10.3</v>
      </c>
      <c r="M7" s="2">
        <f t="array" ref="M7:M8">L7:L8*(1+0.03)</f>
        <v>10.609000000000002</v>
      </c>
      <c r="N7" s="2">
        <f t="array" ref="N7:N8">M7:M8*(1+0.03)</f>
        <v>10.927270000000002</v>
      </c>
      <c r="O7" s="2">
        <f t="array" ref="O7:O8">N7:N8*(1+0.03)</f>
        <v>11.255088100000002</v>
      </c>
      <c r="Q7" s="2">
        <v>10</v>
      </c>
      <c r="R7" s="2">
        <f t="array" ref="R7:R8">Q7:Q8*(1+0.09)</f>
        <v>10.9</v>
      </c>
      <c r="S7" s="2">
        <f t="array" ref="S7:S8">R7:R8*(1+0.09)</f>
        <v>11.881000000000002</v>
      </c>
      <c r="T7" s="2">
        <f t="array" ref="T7:T8">S7:S8*(1+0.09)</f>
        <v>12.950290000000003</v>
      </c>
      <c r="U7" s="2">
        <f t="array" ref="U7:U8">T7:T8*(1+0.09)</f>
        <v>14.115816100000004</v>
      </c>
    </row>
    <row r="8" spans="1:21" x14ac:dyDescent="0.35">
      <c r="C8" s="1" t="s">
        <v>16</v>
      </c>
      <c r="E8" s="1" t="s">
        <v>19</v>
      </c>
      <c r="H8" s="2">
        <v>0.5</v>
      </c>
      <c r="I8" s="2">
        <v>0.1</v>
      </c>
      <c r="K8" s="2">
        <v>15</v>
      </c>
      <c r="L8" s="2">
        <v>15.450000000000001</v>
      </c>
      <c r="M8" s="2">
        <v>15.913500000000001</v>
      </c>
      <c r="N8" s="2">
        <v>16.390905</v>
      </c>
      <c r="O8" s="2">
        <v>16.882632149999999</v>
      </c>
      <c r="Q8" s="2">
        <v>15</v>
      </c>
      <c r="R8" s="2">
        <v>16.350000000000001</v>
      </c>
      <c r="S8" s="2">
        <v>17.821500000000004</v>
      </c>
      <c r="T8" s="2">
        <v>19.425435000000007</v>
      </c>
      <c r="U8" s="2">
        <v>21.173724150000009</v>
      </c>
    </row>
    <row r="9" spans="1:21" x14ac:dyDescent="0.35">
      <c r="F9" s="1" t="s">
        <v>36</v>
      </c>
    </row>
    <row r="10" spans="1:21" x14ac:dyDescent="0.35">
      <c r="D10" s="1" t="s">
        <v>17</v>
      </c>
      <c r="E10" s="1" t="s">
        <v>22</v>
      </c>
      <c r="F10" s="2">
        <v>0.9</v>
      </c>
      <c r="G10" s="2">
        <v>0.2</v>
      </c>
    </row>
    <row r="11" spans="1:21" x14ac:dyDescent="0.35">
      <c r="D11" s="1" t="s">
        <v>18</v>
      </c>
      <c r="E11" s="1" t="s">
        <v>23</v>
      </c>
      <c r="F11" s="2">
        <v>0.1</v>
      </c>
      <c r="G11" s="2">
        <v>0.8</v>
      </c>
    </row>
    <row r="12" spans="1:21" x14ac:dyDescent="0.35">
      <c r="H12" s="1" t="s">
        <v>3</v>
      </c>
    </row>
    <row r="13" spans="1:21" x14ac:dyDescent="0.35">
      <c r="C13" s="1" t="s">
        <v>6</v>
      </c>
      <c r="E13" s="1" t="s">
        <v>4</v>
      </c>
      <c r="H13" s="2">
        <v>0.5</v>
      </c>
      <c r="I13" s="2">
        <v>0.6</v>
      </c>
    </row>
    <row r="15" spans="1:21" x14ac:dyDescent="0.35">
      <c r="K15" s="1" t="s">
        <v>31</v>
      </c>
      <c r="Q15" s="1" t="s">
        <v>31</v>
      </c>
    </row>
    <row r="16" spans="1:21" x14ac:dyDescent="0.35">
      <c r="C16" s="1" t="s">
        <v>15</v>
      </c>
      <c r="E16" s="1" t="s">
        <v>14</v>
      </c>
      <c r="K16" s="3">
        <v>17.226277</v>
      </c>
      <c r="L16" s="3">
        <v>17.743065999999999</v>
      </c>
      <c r="M16" s="3">
        <v>18.275358000000001</v>
      </c>
      <c r="N16" s="3">
        <v>18.823618</v>
      </c>
      <c r="O16" s="3">
        <v>19.388327</v>
      </c>
      <c r="Q16" s="3">
        <v>17.226277</v>
      </c>
      <c r="R16" s="3">
        <v>18.776641999999999</v>
      </c>
      <c r="S16" s="3">
        <v>20.466539999999998</v>
      </c>
      <c r="T16" s="3">
        <v>22.308529</v>
      </c>
      <c r="U16" s="3">
        <v>24.316296000000001</v>
      </c>
    </row>
    <row r="17" spans="3:21" x14ac:dyDescent="0.35">
      <c r="C17" s="1" t="s">
        <v>16</v>
      </c>
      <c r="E17" s="1" t="s">
        <v>19</v>
      </c>
      <c r="K17" s="3">
        <v>27.956204</v>
      </c>
      <c r="L17" s="3">
        <v>28.794891</v>
      </c>
      <c r="M17" s="3">
        <v>29.658736999999999</v>
      </c>
      <c r="N17" s="3">
        <v>30.548499</v>
      </c>
      <c r="O17" s="3">
        <v>31.464953999999999</v>
      </c>
      <c r="Q17" s="3">
        <v>27.956204</v>
      </c>
      <c r="R17" s="3">
        <v>30.472263000000002</v>
      </c>
      <c r="S17" s="3">
        <v>33.214765999999997</v>
      </c>
      <c r="T17" s="3">
        <v>36.204095000000002</v>
      </c>
      <c r="U17" s="3">
        <v>39.462463999999997</v>
      </c>
    </row>
    <row r="18" spans="3:21" x14ac:dyDescent="0.35">
      <c r="K18" s="1" t="s">
        <v>32</v>
      </c>
      <c r="Q18" s="1" t="s">
        <v>32</v>
      </c>
    </row>
    <row r="19" spans="3:21" x14ac:dyDescent="0.35">
      <c r="D19" s="1" t="s">
        <v>17</v>
      </c>
      <c r="E19" s="1" t="s">
        <v>22</v>
      </c>
      <c r="K19" s="3">
        <v>21.094891000000001</v>
      </c>
      <c r="L19" s="3">
        <v>21.727737000000001</v>
      </c>
      <c r="M19" s="3">
        <v>22.379569</v>
      </c>
      <c r="N19" s="3">
        <v>23.050955999999999</v>
      </c>
      <c r="O19" s="3">
        <v>23.742484999999999</v>
      </c>
      <c r="Q19" s="3">
        <v>21.094891000000001</v>
      </c>
      <c r="R19" s="3">
        <v>22.993431000000001</v>
      </c>
      <c r="S19" s="3">
        <v>25.062839</v>
      </c>
      <c r="T19" s="3">
        <v>27.318494999999999</v>
      </c>
      <c r="U19" s="3">
        <v>29.777159999999999</v>
      </c>
    </row>
    <row r="20" spans="3:21" x14ac:dyDescent="0.35">
      <c r="D20" s="1" t="s">
        <v>18</v>
      </c>
      <c r="E20" s="1" t="s">
        <v>23</v>
      </c>
      <c r="K20" s="3">
        <v>24.087591</v>
      </c>
      <c r="L20" s="3">
        <v>24.810219</v>
      </c>
      <c r="M20" s="3">
        <v>25.554525999999999</v>
      </c>
      <c r="N20" s="3">
        <v>26.321161</v>
      </c>
      <c r="O20" s="3">
        <v>27.110796000000001</v>
      </c>
      <c r="Q20" s="3">
        <v>24.087591</v>
      </c>
      <c r="R20" s="3">
        <v>26.255474</v>
      </c>
      <c r="S20" s="3">
        <v>28.618466999999999</v>
      </c>
      <c r="T20" s="3">
        <v>31.194129</v>
      </c>
      <c r="U20" s="3">
        <v>34.001601000000001</v>
      </c>
    </row>
    <row r="23" spans="3:21" x14ac:dyDescent="0.35">
      <c r="K23" s="1" t="s">
        <v>30</v>
      </c>
      <c r="Q23" s="1" t="s">
        <v>30</v>
      </c>
    </row>
    <row r="24" spans="3:21" x14ac:dyDescent="0.35">
      <c r="C24" s="1" t="s">
        <v>15</v>
      </c>
      <c r="E24" s="1" t="s">
        <v>14</v>
      </c>
      <c r="K24" s="4">
        <f t="array" ref="K24:O25">K16:O17-MMULT(H7:I8,K19:O20)-K7:O8</f>
        <v>-2.9999999995311555E-7</v>
      </c>
      <c r="L24" s="5">
        <v>2.9999999817675871E-7</v>
      </c>
      <c r="M24" s="5">
        <v>1.9999999878450581E-7</v>
      </c>
      <c r="N24" s="5">
        <v>-3.0000000172947239E-7</v>
      </c>
      <c r="O24" s="6">
        <v>9.9999999392252903E-8</v>
      </c>
      <c r="Q24" s="4">
        <f t="array" ref="Q24:U25">Q16:U17-MMULT(H7:I8,Q19:U20)-Q7:U8</f>
        <v>-2.9999999995311555E-7</v>
      </c>
      <c r="R24" s="5">
        <v>-2.0000000056086265E-7</v>
      </c>
      <c r="S24" s="5">
        <v>-1.0000000294496658E-7</v>
      </c>
      <c r="T24" s="5">
        <v>2.9999999817675871E-7</v>
      </c>
      <c r="U24" s="6">
        <v>-4.0000000289808213E-7</v>
      </c>
    </row>
    <row r="25" spans="3:21" x14ac:dyDescent="0.35">
      <c r="C25" s="1" t="s">
        <v>16</v>
      </c>
      <c r="E25" s="1" t="s">
        <v>19</v>
      </c>
      <c r="K25" s="7">
        <v>-5.999999999062311E-7</v>
      </c>
      <c r="L25" s="8">
        <v>5.9999999812987426E-7</v>
      </c>
      <c r="M25" s="8">
        <v>-1.0000000294496658E-7</v>
      </c>
      <c r="N25" s="8">
        <v>-1.0000000116860974E-7</v>
      </c>
      <c r="O25" s="9">
        <v>-2.4999999936881068E-7</v>
      </c>
      <c r="Q25" s="7">
        <v>-5.999999999062311E-7</v>
      </c>
      <c r="R25" s="8">
        <v>1.0000000116860974E-7</v>
      </c>
      <c r="S25" s="8">
        <v>-2.0000000588993316E-7</v>
      </c>
      <c r="T25" s="8">
        <v>-4.0000000467443897E-7</v>
      </c>
      <c r="U25" s="9">
        <v>-2.5000001002695171E-7</v>
      </c>
    </row>
    <row r="27" spans="3:21" x14ac:dyDescent="0.35">
      <c r="K27" s="1" t="s">
        <v>37</v>
      </c>
      <c r="Q27" s="1" t="s">
        <v>37</v>
      </c>
    </row>
    <row r="28" spans="3:21" x14ac:dyDescent="0.35">
      <c r="D28" s="1" t="s">
        <v>17</v>
      </c>
      <c r="E28" s="1" t="s">
        <v>22</v>
      </c>
      <c r="K28" s="4">
        <f t="array" ref="K28:O29">MMULT(F10:G11,K16:O17)-K19:O20</f>
        <v>-8.9999999985934664E-7</v>
      </c>
      <c r="L28" s="5">
        <v>5.999999999062311E-7</v>
      </c>
      <c r="M28" s="5">
        <v>5.999999999062311E-7</v>
      </c>
      <c r="N28" s="5">
        <v>0</v>
      </c>
      <c r="O28" s="6">
        <v>1.0000000472132342E-7</v>
      </c>
      <c r="Q28" s="4">
        <f t="array" ref="Q28:U29">MMULT(F10:G11,Q16:U17)-Q19:U20</f>
        <v>-8.9999999985934664E-7</v>
      </c>
      <c r="R28" s="5">
        <v>-5.999999999062311E-7</v>
      </c>
      <c r="S28" s="5">
        <v>1.9999999878450581E-7</v>
      </c>
      <c r="T28" s="5">
        <v>1.0000000472132342E-7</v>
      </c>
      <c r="U28" s="6">
        <v>-7.999999986907369E-7</v>
      </c>
    </row>
    <row r="29" spans="3:21" x14ac:dyDescent="0.35">
      <c r="D29" s="1" t="s">
        <v>18</v>
      </c>
      <c r="E29" s="1" t="s">
        <v>23</v>
      </c>
      <c r="K29" s="7">
        <v>-9.9999997615896064E-8</v>
      </c>
      <c r="L29" s="8">
        <v>4.0000000112172529E-7</v>
      </c>
      <c r="M29" s="8">
        <v>-5.999999999062311E-7</v>
      </c>
      <c r="N29" s="8">
        <v>0</v>
      </c>
      <c r="O29" s="9">
        <v>-1.0000000116860974E-7</v>
      </c>
      <c r="Q29" s="7">
        <v>-9.9999997615896064E-8</v>
      </c>
      <c r="R29" s="8">
        <v>5.999999999062311E-7</v>
      </c>
      <c r="S29" s="8">
        <v>-1.9999999878450581E-7</v>
      </c>
      <c r="T29" s="8">
        <v>-9.9999997615896064E-8</v>
      </c>
      <c r="U29" s="9">
        <v>-2.0000000233721948E-7</v>
      </c>
    </row>
    <row r="35" spans="5:6" x14ac:dyDescent="0.35">
      <c r="E35" s="10" t="s">
        <v>8</v>
      </c>
    </row>
    <row r="36" spans="5:6" x14ac:dyDescent="0.35">
      <c r="E36" s="1" t="s">
        <v>7</v>
      </c>
      <c r="F36" s="1" t="s">
        <v>45</v>
      </c>
    </row>
    <row r="37" spans="5:6" x14ac:dyDescent="0.35">
      <c r="E37" s="1" t="s">
        <v>0</v>
      </c>
      <c r="F37" s="1" t="s">
        <v>46</v>
      </c>
    </row>
    <row r="38" spans="5:6" x14ac:dyDescent="0.35">
      <c r="E38" s="1" t="s">
        <v>9</v>
      </c>
      <c r="F38" s="1" t="s">
        <v>47</v>
      </c>
    </row>
    <row r="39" spans="5:6" x14ac:dyDescent="0.35">
      <c r="E39" s="1" t="s">
        <v>10</v>
      </c>
      <c r="F39" s="1" t="s">
        <v>48</v>
      </c>
    </row>
    <row r="41" spans="5:6" x14ac:dyDescent="0.35">
      <c r="E41" s="10" t="s">
        <v>11</v>
      </c>
    </row>
    <row r="42" spans="5:6" x14ac:dyDescent="0.35">
      <c r="E42" s="1" t="s">
        <v>38</v>
      </c>
      <c r="F42" s="1" t="s">
        <v>39</v>
      </c>
    </row>
    <row r="43" spans="5:6" x14ac:dyDescent="0.35">
      <c r="E43" s="1" t="s">
        <v>40</v>
      </c>
      <c r="F43" s="1" t="s">
        <v>41</v>
      </c>
    </row>
    <row r="45" spans="5:6" x14ac:dyDescent="0.35">
      <c r="E45" s="10" t="s">
        <v>12</v>
      </c>
    </row>
    <row r="46" spans="5:6" x14ac:dyDescent="0.35">
      <c r="E46" s="1" t="s">
        <v>30</v>
      </c>
      <c r="F46" s="1" t="s">
        <v>13</v>
      </c>
    </row>
    <row r="47" spans="5:6" x14ac:dyDescent="0.35">
      <c r="E47" s="1" t="s">
        <v>37</v>
      </c>
      <c r="F47" s="1" t="s">
        <v>42</v>
      </c>
    </row>
    <row r="48" spans="5:6" x14ac:dyDescent="0.35">
      <c r="E48" s="1" t="s">
        <v>43</v>
      </c>
      <c r="F48" s="1" t="s">
        <v>4</v>
      </c>
    </row>
    <row r="49" spans="5:5" x14ac:dyDescent="0.35">
      <c r="E49" s="1" t="s">
        <v>44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EC969FF46C08498BF46927E3D62B1F" ma:contentTypeVersion="12" ma:contentTypeDescription="Creare un nuovo documento." ma:contentTypeScope="" ma:versionID="e4245b7b2003cd028dc6feadabc02450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90a7d25aad3113b635ef1a2b8a1a8f2b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798EDA-28BD-4C3C-B44C-53F50DACD923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customXml/itemProps2.xml><?xml version="1.0" encoding="utf-8"?>
<ds:datastoreItem xmlns:ds="http://schemas.openxmlformats.org/officeDocument/2006/customXml" ds:itemID="{F211F9E0-8A31-421C-8C45-5E8650E5B6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D4293E-491C-4648-8687-4EC185AF4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Rocco</cp:lastModifiedBy>
  <dcterms:created xsi:type="dcterms:W3CDTF">2015-06-05T18:17:20Z</dcterms:created>
  <dcterms:modified xsi:type="dcterms:W3CDTF">2025-05-23T06:36:16Z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0x0101007DEC969FF46C08498BF46927E3D62B1F</vt:lpwstr>
  </property>
</Properties>
</file>