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 ВП" sheetId="1" state="visible" r:id="rId2"/>
    <sheet name="PE4" sheetId="2" state="visible" r:id="rId3"/>
    <sheet name="SP" sheetId="3" state="visible" r:id="rId4"/>
  </sheets>
  <definedNames>
    <definedName function="false" hidden="false" localSheetId="2" name="_xlnm.Print_Area" vbProcedure="false">SP!$A:$G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<sst xmlns="http://schemas.openxmlformats.org/spreadsheetml/2006/main" count="825" uniqueCount="432">
  <si>
    <t xml:space="preserve">№ строки</t>
  </si>
  <si>
    <t xml:space="preserve">Наименование</t>
  </si>
  <si>
    <t xml:space="preserve">Код продукции</t>
  </si>
  <si>
    <t xml:space="preserve">Обозначение
документа
на поставку</t>
  </si>
  <si>
    <t xml:space="preserve">Поставщик</t>
  </si>
  <si>
    <t xml:space="preserve">Куда входит
(обозначение)</t>
  </si>
  <si>
    <t xml:space="preserve">Количество</t>
  </si>
  <si>
    <t xml:space="preserve">Приме-
чание</t>
  </si>
  <si>
    <t xml:space="preserve">список</t>
  </si>
  <si>
    <t xml:space="preserve">на из-
делие</t>
  </si>
  <si>
    <t xml:space="preserve">в ком-
плекты</t>
  </si>
  <si>
    <t xml:space="preserve">на ре-
гулир.</t>
  </si>
  <si>
    <t xml:space="preserve">всего</t>
  </si>
  <si>
    <r>
      <rPr>
        <i val="true"/>
        <sz val="22"/>
        <color rgb="FF000000"/>
        <rFont val="ISOCPEUR"/>
        <family val="2"/>
        <charset val="204"/>
      </rPr>
      <t xml:space="preserve">S</t>
    </r>
    <r>
      <rPr>
        <i val="true"/>
        <sz val="12"/>
        <color rgb="FF000000"/>
        <rFont val="ISOCPEUR"/>
        <family val="2"/>
        <charset val="204"/>
      </rPr>
      <t xml:space="preserve"> </t>
    </r>
  </si>
  <si>
    <t xml:space="preserve">Конденсаторы танталовые тип X,C,D,E</t>
  </si>
  <si>
    <t xml:space="preserve">чип тант.35В 15мкФ 10% D</t>
  </si>
  <si>
    <t xml:space="preserve">чип тант.16В 47мкФ 20% D</t>
  </si>
  <si>
    <t xml:space="preserve">Чип-конденсаторы 0805</t>
  </si>
  <si>
    <t xml:space="preserve">чип 0805 NP0 33pF ±5% 50V/ 33 пФ</t>
  </si>
  <si>
    <t xml:space="preserve">чип 0805 X7R 0.01uF ±10% 100V / 0,01 мкФ</t>
  </si>
  <si>
    <t xml:space="preserve">чип 0805 X7R 0.01uF ±10% 100V / 0,01 мкФ 01</t>
  </si>
  <si>
    <t xml:space="preserve">чип 0805 X7R 0.1uF ±10% 100V/ 0,1 мкФ</t>
  </si>
  <si>
    <t xml:space="preserve">чип 0805 X7R 0.1uF ±10% 100V/ 0,1 мкФ 01</t>
  </si>
  <si>
    <t xml:space="preserve">чип 0805 X7R 1uF ±10% 16V</t>
  </si>
  <si>
    <t xml:space="preserve">чип 0805 X7R 1uF ±10% 16V 01</t>
  </si>
  <si>
    <t xml:space="preserve">DC/DC конверторы</t>
  </si>
  <si>
    <t xml:space="preserve">AM1/4LS-0505S-NZ 01</t>
  </si>
  <si>
    <t xml:space="preserve">AM1/4LS-0505S-NZ</t>
  </si>
  <si>
    <t xml:space="preserve">AM5T-2405SZ</t>
  </si>
  <si>
    <t xml:space="preserve">Микросхемы</t>
  </si>
  <si>
    <t xml:space="preserve">DAC7571IDBVT</t>
  </si>
  <si>
    <t xml:space="preserve">MCP4725A0T-E/CH</t>
  </si>
  <si>
    <t xml:space="preserve">XTR115UA</t>
  </si>
  <si>
    <t xml:space="preserve">ISO1540D/ ISO1541D</t>
  </si>
  <si>
    <t xml:space="preserve">ISO3088DW</t>
  </si>
  <si>
    <t xml:space="preserve">1</t>
  </si>
  <si>
    <t xml:space="preserve">SN74HC10D</t>
  </si>
  <si>
    <t xml:space="preserve">LF50CDT</t>
  </si>
  <si>
    <t xml:space="preserve">ATMEGA128A-AU</t>
  </si>
  <si>
    <t xml:space="preserve">ISO7221BD 01</t>
  </si>
  <si>
    <t xml:space="preserve">ADM232AARNZ 01</t>
  </si>
  <si>
    <t xml:space="preserve">ADS1114IDGST</t>
  </si>
  <si>
    <t xml:space="preserve">ADS1114IDGST 01</t>
  </si>
  <si>
    <t xml:space="preserve">Оптопары </t>
  </si>
  <si>
    <t xml:space="preserve">TLP627(F)</t>
  </si>
  <si>
    <t xml:space="preserve">TLP621(GB(F)</t>
  </si>
  <si>
    <t xml:space="preserve">HCPL2631</t>
  </si>
  <si>
    <t xml:space="preserve">HCPL2631 01</t>
  </si>
  <si>
    <t xml:space="preserve">Самовосст.предохр. LP60 - 375F</t>
  </si>
  <si>
    <t xml:space="preserve">Индикаторы KP1608</t>
  </si>
  <si>
    <t xml:space="preserve">KP-1608SGC 01</t>
  </si>
  <si>
    <t xml:space="preserve">KP-1608SGC</t>
  </si>
  <si>
    <t xml:space="preserve">Соединитель DBS-9M Z+H 01</t>
  </si>
  <si>
    <t xml:space="preserve">(3-1634222-2)</t>
  </si>
  <si>
    <t xml:space="preserve">Wiieland 8513 S/3 G+ 8513/3 BFK</t>
  </si>
  <si>
    <t xml:space="preserve">Wiieland 8113 S/8 GOF+ 8113/8 BFK</t>
  </si>
  <si>
    <t xml:space="preserve">Wiieland 8113 S/6 GOF+ 8113/6 BFK</t>
  </si>
  <si>
    <t xml:space="preserve">Wiieland 8113 S/5 GOF+ 8113/5 BFK</t>
  </si>
  <si>
    <t xml:space="preserve">Wiieland 8113 S/2 GOF+ 8113/2 BFK</t>
  </si>
  <si>
    <t xml:space="preserve">Резистор прецезионный С2-29-0,25 0,1%/ C2-29-0,5 0,1%/ ptf65 0,1%</t>
  </si>
  <si>
    <t xml:space="preserve">499 Ом 01</t>
  </si>
  <si>
    <t xml:space="preserve">499 Ом</t>
  </si>
  <si>
    <t xml:space="preserve">Резистор прецезионный</t>
  </si>
  <si>
    <t xml:space="preserve">0805/ 1206/ с2-29-0,125/ mf-0,125/ ptf51/ ptf56 0,1%</t>
  </si>
  <si>
    <t xml:space="preserve">29,1 кОм 0,1%</t>
  </si>
  <si>
    <t xml:space="preserve">29,1 кОм 0,1% 01</t>
  </si>
  <si>
    <t xml:space="preserve">127 кОм 0,1%</t>
  </si>
  <si>
    <t xml:space="preserve">127 кОм 0,1% 01</t>
  </si>
  <si>
    <t xml:space="preserve">Чип-резисторы R0805</t>
  </si>
  <si>
    <t xml:space="preserve">0805 15 Ом</t>
  </si>
  <si>
    <t xml:space="preserve">0805 47 Ом</t>
  </si>
  <si>
    <t xml:space="preserve">0805 100 Ом</t>
  </si>
  <si>
    <t xml:space="preserve">0805 100 Ом 01</t>
  </si>
  <si>
    <t xml:space="preserve">0805 240 Ом</t>
  </si>
  <si>
    <t xml:space="preserve">0805 240 Ом 01</t>
  </si>
  <si>
    <t xml:space="preserve">0805 330 Ом</t>
  </si>
  <si>
    <t xml:space="preserve">0805 330 Ом 01</t>
  </si>
  <si>
    <t xml:space="preserve">0805 510 Ом</t>
  </si>
  <si>
    <t xml:space="preserve">0805 510 Ом 01</t>
  </si>
  <si>
    <t xml:space="preserve">0805 1,2 кОм</t>
  </si>
  <si>
    <t xml:space="preserve">0805 1,2 кОм 01</t>
  </si>
  <si>
    <t xml:space="preserve">0805 2,4 кОм</t>
  </si>
  <si>
    <t xml:space="preserve">0805 2,4 кОм 01</t>
  </si>
  <si>
    <t xml:space="preserve">0805 10 кОм</t>
  </si>
  <si>
    <t xml:space="preserve">0805 33 кОм</t>
  </si>
  <si>
    <t xml:space="preserve">YC164-FR-072K4L, Резисторная сборка</t>
  </si>
  <si>
    <t xml:space="preserve"> SMD 1206 4 резисторов по 2.4кОм</t>
  </si>
  <si>
    <t xml:space="preserve">Резонатор кварцевый HC49/S 18.432 МГц</t>
  </si>
  <si>
    <t xml:space="preserve">(18432kHz 20ppm 20 pF)</t>
  </si>
  <si>
    <t xml:space="preserve">Диод</t>
  </si>
  <si>
    <t xml:space="preserve">MBRS340T3</t>
  </si>
  <si>
    <t xml:space="preserve">US1G</t>
  </si>
  <si>
    <t xml:space="preserve">Суппрессор 1,5SMC43A</t>
  </si>
  <si>
    <t xml:space="preserve">Суппрессор SMAJ30A-TR</t>
  </si>
  <si>
    <t xml:space="preserve">Стабилитроны</t>
  </si>
  <si>
    <t xml:space="preserve">BZT52H-C5V6</t>
  </si>
  <si>
    <t xml:space="preserve">BZT52H-C5V6 01</t>
  </si>
  <si>
    <t xml:space="preserve">Транзисторы</t>
  </si>
  <si>
    <t xml:space="preserve">bss138</t>
  </si>
  <si>
    <t xml:space="preserve">bss138 01</t>
  </si>
  <si>
    <t xml:space="preserve">BD137-16</t>
  </si>
  <si>
    <t xml:space="preserve">Оптопередатчики </t>
  </si>
  <si>
    <t xml:space="preserve">HFBR-1528</t>
  </si>
  <si>
    <t xml:space="preserve">HFBR-1528 01</t>
  </si>
  <si>
    <t xml:space="preserve">Оптоприемники</t>
  </si>
  <si>
    <t xml:space="preserve">HFBR-2521</t>
  </si>
  <si>
    <t xml:space="preserve">HFBR-2521 01</t>
  </si>
  <si>
    <t xml:space="preserve">Вилки</t>
  </si>
  <si>
    <t xml:space="preserve">IDC16M</t>
  </si>
  <si>
    <t xml:space="preserve">IDC10M</t>
  </si>
  <si>
    <t xml:space="preserve">Монтажный адаптер</t>
  </si>
  <si>
    <t xml:space="preserve">для серий 261/262</t>
  </si>
  <si>
    <t xml:space="preserve">(rubilnik.ru)(wago 209-123)</t>
  </si>
  <si>
    <t xml:space="preserve">Поз.
обозна-
чение</t>
  </si>
  <si>
    <t xml:space="preserve">Кол.</t>
  </si>
  <si>
    <t xml:space="preserve">Примечание</t>
  </si>
  <si>
    <t xml:space="preserve">C1</t>
  </si>
  <si>
    <t xml:space="preserve">чип 0805 X7R 1uF ±10% 16V/ 1 мкФ</t>
  </si>
  <si>
    <t xml:space="preserve">C2...C5</t>
  </si>
  <si>
    <t xml:space="preserve">чип 0805 X7R 0.01uF ±10% 50V / 0,01 мкФ</t>
  </si>
  <si>
    <t xml:space="preserve">C6...C9</t>
  </si>
  <si>
    <t xml:space="preserve">чип 0805 X7R 0.01uF ±10% 50V / 0,01 мкФ 01</t>
  </si>
  <si>
    <t xml:space="preserve">C10</t>
  </si>
  <si>
    <t xml:space="preserve">чип 0805 X7R 0.1uF ±10% 100V</t>
  </si>
  <si>
    <t xml:space="preserve">C11</t>
  </si>
  <si>
    <t xml:space="preserve">C12</t>
  </si>
  <si>
    <t xml:space="preserve">C13</t>
  </si>
  <si>
    <t xml:space="preserve">C14,C15</t>
  </si>
  <si>
    <t xml:space="preserve">C16...C18</t>
  </si>
  <si>
    <t xml:space="preserve">чип 0805 X7R 0.1uF ±10% 100V / 0,1 мкФ</t>
  </si>
  <si>
    <t xml:space="preserve">C19</t>
  </si>
  <si>
    <t xml:space="preserve">C20,C21</t>
  </si>
  <si>
    <t xml:space="preserve">C29...C33</t>
  </si>
  <si>
    <t xml:space="preserve">чип 0805 X7R 0.1uF ±10% 100V / 0,1 мкФ  01</t>
  </si>
  <si>
    <t xml:space="preserve">C46,C47</t>
  </si>
  <si>
    <t xml:space="preserve">C48...C55</t>
  </si>
  <si>
    <t xml:space="preserve">C65,C66</t>
  </si>
  <si>
    <t xml:space="preserve">чип 0805 X7R 1uF ±10% 16V/ 1 мкФ 01</t>
  </si>
  <si>
    <t xml:space="preserve">C67</t>
  </si>
  <si>
    <t xml:space="preserve">C68</t>
  </si>
  <si>
    <t xml:space="preserve">C69,C70</t>
  </si>
  <si>
    <t xml:space="preserve">C71</t>
  </si>
  <si>
    <t xml:space="preserve">C72</t>
  </si>
  <si>
    <t xml:space="preserve">C73</t>
  </si>
  <si>
    <t xml:space="preserve">C74,C75</t>
  </si>
  <si>
    <t xml:space="preserve">C76,C77</t>
  </si>
  <si>
    <t xml:space="preserve">C78</t>
  </si>
  <si>
    <t xml:space="preserve">C79</t>
  </si>
  <si>
    <t xml:space="preserve">C80</t>
  </si>
  <si>
    <t xml:space="preserve">C81</t>
  </si>
  <si>
    <t xml:space="preserve">C82</t>
  </si>
  <si>
    <t xml:space="preserve">C83</t>
  </si>
  <si>
    <t xml:space="preserve">C84</t>
  </si>
  <si>
    <t xml:space="preserve">C85...C87</t>
  </si>
  <si>
    <t xml:space="preserve">C88,C89</t>
  </si>
  <si>
    <t xml:space="preserve">чип 0805 X7R 0.1uF ±10% 100V / 0,1 мкФ 01</t>
  </si>
  <si>
    <t xml:space="preserve">DA1,DA2</t>
  </si>
  <si>
    <t xml:space="preserve">TLP627</t>
  </si>
  <si>
    <t xml:space="preserve">DA3,DA4</t>
  </si>
  <si>
    <t xml:space="preserve">TLP621</t>
  </si>
  <si>
    <t xml:space="preserve">DA5</t>
  </si>
  <si>
    <t xml:space="preserve">DA6...DA9</t>
  </si>
  <si>
    <t xml:space="preserve">DA10</t>
  </si>
  <si>
    <t xml:space="preserve">DA11,DA12</t>
  </si>
  <si>
    <t xml:space="preserve">MCP4725A0T - E</t>
  </si>
  <si>
    <t xml:space="preserve">DA13</t>
  </si>
  <si>
    <t xml:space="preserve">DA17</t>
  </si>
  <si>
    <t xml:space="preserve">DC/DC AM5T-2405SZ</t>
  </si>
  <si>
    <t xml:space="preserve">DA19...DA22</t>
  </si>
  <si>
    <t xml:space="preserve">XTR115U</t>
  </si>
  <si>
    <t xml:space="preserve">DA27...DA31</t>
  </si>
  <si>
    <t xml:space="preserve">ISO1540BD</t>
  </si>
  <si>
    <t xml:space="preserve">DA44</t>
  </si>
  <si>
    <t xml:space="preserve">DC/DC AM1/4L-0505NZ 01</t>
  </si>
  <si>
    <t xml:space="preserve">DA45,DA49</t>
  </si>
  <si>
    <t xml:space="preserve">DC/DC AM1/4L-0505NZ</t>
  </si>
  <si>
    <t xml:space="preserve">U1,U2</t>
  </si>
  <si>
    <t xml:space="preserve">ads1114idgst</t>
  </si>
  <si>
    <t xml:space="preserve">U3,U4</t>
  </si>
  <si>
    <t xml:space="preserve">ads1114idgst 01</t>
  </si>
  <si>
    <t xml:space="preserve">DD1</t>
  </si>
  <si>
    <t xml:space="preserve">ATMEGA128AU</t>
  </si>
  <si>
    <t xml:space="preserve">DD2</t>
  </si>
  <si>
    <t xml:space="preserve">ADM232AARN 01</t>
  </si>
  <si>
    <t xml:space="preserve">DD3</t>
  </si>
  <si>
    <t xml:space="preserve">ISO7221D 01</t>
  </si>
  <si>
    <t xml:space="preserve">DD4</t>
  </si>
  <si>
    <t xml:space="preserve">DD6</t>
  </si>
  <si>
    <t xml:space="preserve">FU1</t>
  </si>
  <si>
    <t xml:space="preserve">Самовосст.предохр.  LP60 - 375F</t>
  </si>
  <si>
    <t xml:space="preserve">Светодиоды</t>
  </si>
  <si>
    <t xml:space="preserve">HL3...HL6</t>
  </si>
  <si>
    <t xml:space="preserve">HL7...HL10</t>
  </si>
  <si>
    <t xml:space="preserve">HL27...HL46,</t>
  </si>
  <si>
    <t xml:space="preserve">HL71,HL72,</t>
  </si>
  <si>
    <t xml:space="preserve">HL75...HL78</t>
  </si>
  <si>
    <t xml:space="preserve">HL79...HL81</t>
  </si>
  <si>
    <t xml:space="preserve">HL82</t>
  </si>
  <si>
    <t xml:space="preserve">Чип-резисторы</t>
  </si>
  <si>
    <t xml:space="preserve">Резисторы точные </t>
  </si>
  <si>
    <t xml:space="preserve">R1</t>
  </si>
  <si>
    <t xml:space="preserve">R3...R6</t>
  </si>
  <si>
    <t xml:space="preserve">R7...R9</t>
  </si>
  <si>
    <t xml:space="preserve">R11...R14</t>
  </si>
  <si>
    <t xml:space="preserve">R15...R17</t>
  </si>
  <si>
    <t xml:space="preserve">R18...R21</t>
  </si>
  <si>
    <t xml:space="preserve">R22...R25</t>
  </si>
  <si>
    <t xml:space="preserve">R26</t>
  </si>
  <si>
    <t xml:space="preserve">R27</t>
  </si>
  <si>
    <t xml:space="preserve">R29</t>
  </si>
  <si>
    <t xml:space="preserve">R30,R31</t>
  </si>
  <si>
    <t xml:space="preserve">R32,R33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</si>
  <si>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</si>
  <si>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</si>
  <si>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</si>
  <si>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</si>
  <si>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</si>
  <si>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</si>
  <si>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</si>
  <si>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</si>
  <si>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</si>
  <si>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</si>
  <si>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R44,R45</t>
  </si>
  <si>
    <t xml:space="preserve">R49...R51</t>
  </si>
  <si>
    <t xml:space="preserve">R147,R148</t>
  </si>
  <si>
    <t xml:space="preserve">R149...R164</t>
  </si>
  <si>
    <t xml:space="preserve">R165...R172</t>
  </si>
  <si>
    <t xml:space="preserve">R173...R188</t>
  </si>
  <si>
    <t xml:space="preserve">R189</t>
  </si>
  <si>
    <t xml:space="preserve">0805 127 кОм</t>
  </si>
  <si>
    <t xml:space="preserve">R190</t>
  </si>
  <si>
    <t xml:space="preserve">0805 29,1 кОм 0,1%</t>
  </si>
  <si>
    <t xml:space="preserve">R191,R192</t>
  </si>
  <si>
    <t xml:space="preserve">R193</t>
  </si>
  <si>
    <t xml:space="preserve">R194</t>
  </si>
  <si>
    <t xml:space="preserve">R195</t>
  </si>
  <si>
    <t xml:space="preserve">R196,R197</t>
  </si>
  <si>
    <t xml:space="preserve">R198</t>
  </si>
  <si>
    <t xml:space="preserve">R199</t>
  </si>
  <si>
    <t xml:space="preserve">R200</t>
  </si>
  <si>
    <t xml:space="preserve">R201,R202</t>
  </si>
  <si>
    <t xml:space="preserve">R203</t>
  </si>
  <si>
    <t xml:space="preserve">R204</t>
  </si>
  <si>
    <t xml:space="preserve">R205</t>
  </si>
  <si>
    <t xml:space="preserve">R206,R207</t>
  </si>
  <si>
    <t xml:space="preserve">R208</t>
  </si>
  <si>
    <t xml:space="preserve">R209,R210</t>
  </si>
  <si>
    <t xml:space="preserve">R253</t>
  </si>
  <si>
    <t xml:space="preserve">R254</t>
  </si>
  <si>
    <t xml:space="preserve">R275</t>
  </si>
  <si>
    <t xml:space="preserve">R276</t>
  </si>
  <si>
    <t xml:space="preserve">R277</t>
  </si>
  <si>
    <t xml:space="preserve">R278</t>
  </si>
  <si>
    <t xml:space="preserve">R279</t>
  </si>
  <si>
    <t xml:space="preserve">R280...R282</t>
  </si>
  <si>
    <t xml:space="preserve">R283</t>
  </si>
  <si>
    <t xml:space="preserve">R284</t>
  </si>
  <si>
    <t xml:space="preserve">R285,R286</t>
  </si>
  <si>
    <t xml:space="preserve">R287,R288</t>
  </si>
  <si>
    <t xml:space="preserve">C2-29_0.25W 499 Ом</t>
  </si>
  <si>
    <t xml:space="preserve">R289...R292</t>
  </si>
  <si>
    <t xml:space="preserve">R293,R294</t>
  </si>
  <si>
    <t xml:space="preserve">C2-29_0.25W 499 Ом 01</t>
  </si>
  <si>
    <t xml:space="preserve">R295,R296</t>
  </si>
  <si>
    <t xml:space="preserve">0805 29,1 кОм  0,1%</t>
  </si>
  <si>
    <t xml:space="preserve">R297,R298</t>
  </si>
  <si>
    <t xml:space="preserve">0805 127 кОм 0,1%</t>
  </si>
  <si>
    <t xml:space="preserve">R299</t>
  </si>
  <si>
    <t xml:space="preserve">R300</t>
  </si>
  <si>
    <t xml:space="preserve">0805 127 кОм 0,1% 01</t>
  </si>
  <si>
    <t xml:space="preserve">R301</t>
  </si>
  <si>
    <t xml:space="preserve">0805 29,1 кОм  0,1% 01</t>
  </si>
  <si>
    <t xml:space="preserve">R302</t>
  </si>
  <si>
    <t xml:space="preserve">R303</t>
  </si>
  <si>
    <t xml:space="preserve">R304</t>
  </si>
  <si>
    <t xml:space="preserve">R305</t>
  </si>
  <si>
    <t xml:space="preserve">R306,R307</t>
  </si>
  <si>
    <t xml:space="preserve">R308,R309</t>
  </si>
  <si>
    <t xml:space="preserve">R310</t>
  </si>
  <si>
    <t xml:space="preserve">R311</t>
  </si>
  <si>
    <t xml:space="preserve">R312</t>
  </si>
  <si>
    <t xml:space="preserve">R313,R314</t>
  </si>
  <si>
    <t xml:space="preserve">R315,R316</t>
  </si>
  <si>
    <t xml:space="preserve">R318</t>
  </si>
  <si>
    <t xml:space="preserve">RP20...RP23</t>
  </si>
  <si>
    <t xml:space="preserve">Резисторная сборка YC164-FR-072K4L 2,4 кОм</t>
  </si>
  <si>
    <t xml:space="preserve">SQ1</t>
  </si>
  <si>
    <t xml:space="preserve">Резонатор кварцевый _ HC49/S 18.432 МГц</t>
  </si>
  <si>
    <t xml:space="preserve">Суппрессоры</t>
  </si>
  <si>
    <t xml:space="preserve">Диоды</t>
  </si>
  <si>
    <t xml:space="preserve">VD2...VD5</t>
  </si>
  <si>
    <t xml:space="preserve">VD6...VD9</t>
  </si>
  <si>
    <t xml:space="preserve">VD26...VD37</t>
  </si>
  <si>
    <t xml:space="preserve">SMAJ30A</t>
  </si>
  <si>
    <t xml:space="preserve">VD50</t>
  </si>
  <si>
    <t xml:space="preserve">VD51</t>
  </si>
  <si>
    <t xml:space="preserve">1,5smc43a</t>
  </si>
  <si>
    <t xml:space="preserve">VD64</t>
  </si>
  <si>
    <t xml:space="preserve">VD65...VD68</t>
  </si>
  <si>
    <t xml:space="preserve">VT2</t>
  </si>
  <si>
    <t xml:space="preserve">BSS138</t>
  </si>
  <si>
    <t xml:space="preserve">VT3,VT4</t>
  </si>
  <si>
    <t xml:space="preserve">BSS138 01</t>
  </si>
  <si>
    <t xml:space="preserve">VT12...VT15</t>
  </si>
  <si>
    <t xml:space="preserve">Оптопары</t>
  </si>
  <si>
    <t xml:space="preserve">VU3,VU4</t>
  </si>
  <si>
    <t xml:space="preserve">VU5,VU6</t>
  </si>
  <si>
    <t xml:space="preserve">Оптоприемники HFBR-2528</t>
  </si>
  <si>
    <t xml:space="preserve">Оптопередатчики HFBR-1528</t>
  </si>
  <si>
    <t xml:space="preserve">VU19</t>
  </si>
  <si>
    <t xml:space="preserve">HFBR-2521 </t>
  </si>
  <si>
    <t xml:space="preserve">VU20</t>
  </si>
  <si>
    <t xml:space="preserve">HFBR-1528 </t>
  </si>
  <si>
    <t xml:space="preserve">VU21</t>
  </si>
  <si>
    <t xml:space="preserve">VU22</t>
  </si>
  <si>
    <t xml:space="preserve">VU23</t>
  </si>
  <si>
    <t xml:space="preserve">XP1,XP2</t>
  </si>
  <si>
    <t xml:space="preserve">XP3</t>
  </si>
  <si>
    <t xml:space="preserve">Соединители</t>
  </si>
  <si>
    <t xml:space="preserve">X1..X4</t>
  </si>
  <si>
    <t xml:space="preserve">Wieland 8113 S/2 GOF+ 8113/2 BFK</t>
  </si>
  <si>
    <t xml:space="preserve">4+4</t>
  </si>
  <si>
    <t xml:space="preserve">X5</t>
  </si>
  <si>
    <t xml:space="preserve">Wieland 8113 S/8 GOF+ 8113/8 BFK</t>
  </si>
  <si>
    <t xml:space="preserve">2+2</t>
  </si>
  <si>
    <t xml:space="preserve">X11 </t>
  </si>
  <si>
    <t xml:space="preserve">Wieland 8113 S/6 GOF+ 8113/6 BFK</t>
  </si>
  <si>
    <t xml:space="preserve">X12</t>
  </si>
  <si>
    <t xml:space="preserve">Wieland 8113 S/5 GOF+ 8113/5 BFK</t>
  </si>
  <si>
    <t xml:space="preserve">1+1</t>
  </si>
  <si>
    <t xml:space="preserve">X13</t>
  </si>
  <si>
    <t xml:space="preserve">X14</t>
  </si>
  <si>
    <t xml:space="preserve">DB9M DBS - 9M Z+H</t>
  </si>
  <si>
    <t xml:space="preserve">X15</t>
  </si>
  <si>
    <t xml:space="preserve">Wieland 8513 S/3 G+ 8513/3 BFK</t>
  </si>
  <si>
    <t xml:space="preserve">X16,X17</t>
  </si>
  <si>
    <t xml:space="preserve">Монтажный адаптер  для серий 261/262 (rubilnik.ru)(wago 209-123)</t>
  </si>
  <si>
    <t xml:space="preserve">Формат</t>
  </si>
  <si>
    <t xml:space="preserve">Зона</t>
  </si>
  <si>
    <t xml:space="preserve">Поз.</t>
  </si>
  <si>
    <t xml:space="preserve">Обозначение</t>
  </si>
  <si>
    <t xml:space="preserve">Прочие изделия</t>
  </si>
  <si>
    <t xml:space="preserve">Конденсаторы танталовые тип D</t>
  </si>
  <si>
    <t xml:space="preserve">C11,C13</t>
  </si>
  <si>
    <t xml:space="preserve">C2...C5,</t>
  </si>
  <si>
    <t xml:space="preserve">C20,C21,</t>
  </si>
  <si>
    <t xml:space="preserve">С78,С80,</t>
  </si>
  <si>
    <t xml:space="preserve">С82,С82</t>
  </si>
  <si>
    <t xml:space="preserve">C6..С9</t>
  </si>
  <si>
    <t xml:space="preserve">C10,</t>
  </si>
  <si>
    <t xml:space="preserve">C68,C71,</t>
  </si>
  <si>
    <t xml:space="preserve">C73,C79,</t>
  </si>
  <si>
    <t xml:space="preserve">C81,C83,</t>
  </si>
  <si>
    <t xml:space="preserve">C85...C87,</t>
  </si>
  <si>
    <t xml:space="preserve">C1,C12,</t>
  </si>
  <si>
    <t xml:space="preserve">C14,C15,</t>
  </si>
  <si>
    <t xml:space="preserve">C67,C69,</t>
  </si>
  <si>
    <t xml:space="preserve">C70,C72,</t>
  </si>
  <si>
    <t xml:space="preserve">AM1/4L-0505NZ 01</t>
  </si>
  <si>
    <t xml:space="preserve">AM1/4L-0505NZ</t>
  </si>
  <si>
    <t xml:space="preserve">DA5,DA10</t>
  </si>
  <si>
    <t xml:space="preserve">Iso7221bd 01</t>
  </si>
  <si>
    <t xml:space="preserve">Самовосст.предохр. _ LP60 - 375F</t>
  </si>
  <si>
    <t xml:space="preserve">HL3...HL6,</t>
  </si>
  <si>
    <r>
      <rPr>
        <i val="true"/>
        <u val="single"/>
        <sz val="14"/>
        <color rgb="FF000000"/>
        <rFont val="ISOCPEUR"/>
        <family val="2"/>
        <charset val="204"/>
      </rPr>
      <t xml:space="preserve">Соединитель</t>
    </r>
    <r>
      <rPr>
        <i val="true"/>
        <sz val="14"/>
        <color rgb="FF000000"/>
        <rFont val="ISOCPEUR"/>
        <family val="2"/>
        <charset val="204"/>
      </rPr>
      <t xml:space="preserve"> DB9M DBS - 9M Z+H</t>
    </r>
  </si>
  <si>
    <t xml:space="preserve">HS1</t>
  </si>
  <si>
    <r>
      <rPr>
        <i val="true"/>
        <u val="single"/>
        <sz val="14"/>
        <color rgb="FF000000"/>
        <rFont val="ISOCPEUR"/>
        <family val="2"/>
        <charset val="204"/>
      </rPr>
      <t xml:space="preserve">Резистор</t>
    </r>
    <r>
      <rPr>
        <i val="true"/>
        <sz val="14"/>
        <color rgb="FF000000"/>
        <rFont val="ISOCPEUR"/>
        <family val="2"/>
        <charset val="204"/>
      </rPr>
      <t xml:space="preserve"> C2-29_0.25W 499 Ом </t>
    </r>
  </si>
  <si>
    <r>
      <rPr>
        <i val="true"/>
        <u val="single"/>
        <sz val="14"/>
        <color rgb="FF000000"/>
        <rFont val="ISOCPEUR"/>
        <family val="2"/>
        <charset val="204"/>
      </rPr>
      <t xml:space="preserve">Резистор</t>
    </r>
    <r>
      <rPr>
        <i val="true"/>
        <sz val="14"/>
        <color rgb="FF000000"/>
        <rFont val="ISOCPEUR"/>
        <family val="2"/>
        <charset val="204"/>
      </rPr>
      <t xml:space="preserve"> C2-29_0.25W 499 Ом 01</t>
    </r>
  </si>
  <si>
    <t xml:space="preserve">Чип-резисторы 0805</t>
  </si>
  <si>
    <t xml:space="preserve">R276,R278</t>
  </si>
  <si>
    <t xml:space="preserve">R305,R308,</t>
  </si>
  <si>
    <t xml:space="preserve">R309,R313,</t>
  </si>
  <si>
    <t xml:space="preserve">R314</t>
  </si>
  <si>
    <t xml:space="preserve">R29,R32,</t>
  </si>
  <si>
    <t xml:space="preserve">R33,R35</t>
  </si>
  <si>
    <t xml:space="preserve">R37,R39,</t>
  </si>
  <si>
    <t xml:space="preserve">R41,R43</t>
  </si>
  <si>
    <t xml:space="preserve">R279,R318</t>
  </si>
  <si>
    <t xml:space="preserve">R173...R188,</t>
  </si>
  <si>
    <t xml:space="preserve">R254,R285,</t>
  </si>
  <si>
    <t xml:space="preserve">R286,R310</t>
  </si>
  <si>
    <t xml:space="preserve">R3...R6,</t>
  </si>
  <si>
    <t xml:space="preserve">R11..R14,</t>
  </si>
  <si>
    <t xml:space="preserve">R30...R31,</t>
  </si>
  <si>
    <t xml:space="preserve">R34,R36,</t>
  </si>
  <si>
    <t xml:space="preserve">R209,R210,</t>
  </si>
  <si>
    <t xml:space="preserve">R283,R299,</t>
  </si>
  <si>
    <t xml:space="preserve">R304,R315,</t>
  </si>
  <si>
    <t xml:space="preserve">R316</t>
  </si>
  <si>
    <t xml:space="preserve">R7...R9,</t>
  </si>
  <si>
    <t xml:space="preserve">R15...R17,</t>
  </si>
  <si>
    <t xml:space="preserve">R22...R25,</t>
  </si>
  <si>
    <t xml:space="preserve">R26,R38,</t>
  </si>
  <si>
    <t xml:space="preserve">R40,R42,</t>
  </si>
  <si>
    <t xml:space="preserve">R18..R21,</t>
  </si>
  <si>
    <t xml:space="preserve">R27,</t>
  </si>
  <si>
    <t xml:space="preserve">R49...R51,</t>
  </si>
  <si>
    <t xml:space="preserve">R275,R277,</t>
  </si>
  <si>
    <t xml:space="preserve">R284,</t>
  </si>
  <si>
    <t xml:space="preserve">R289..R292,</t>
  </si>
  <si>
    <t xml:space="preserve">R0805 10 кОм</t>
  </si>
  <si>
    <t xml:space="preserve">R1,R191,</t>
  </si>
  <si>
    <t xml:space="preserve">R192,R196,</t>
  </si>
  <si>
    <t xml:space="preserve">R197,R201,</t>
  </si>
  <si>
    <t xml:space="preserve">R202,R206,</t>
  </si>
  <si>
    <t xml:space="preserve">R207,R253</t>
  </si>
  <si>
    <t xml:space="preserve">0805 29,1 кОм</t>
  </si>
  <si>
    <t xml:space="preserve">R190,R195,</t>
  </si>
  <si>
    <t xml:space="preserve">R200,R205,</t>
  </si>
  <si>
    <t xml:space="preserve">0805 29,1 кОм 01</t>
  </si>
  <si>
    <t xml:space="preserve">R301,R303</t>
  </si>
  <si>
    <t xml:space="preserve">R165...R172,</t>
  </si>
  <si>
    <t xml:space="preserve">R193,R198,</t>
  </si>
  <si>
    <t xml:space="preserve">R203,R208</t>
  </si>
  <si>
    <t xml:space="preserve">R189,R194,</t>
  </si>
  <si>
    <t xml:space="preserve">R199,R204,</t>
  </si>
  <si>
    <t xml:space="preserve">R300,R302</t>
  </si>
  <si>
    <t xml:space="preserve">Резонатор кварцевый _ HC49/S 18.432 Мгц</t>
  </si>
  <si>
    <t xml:space="preserve">us1g</t>
  </si>
  <si>
    <t xml:space="preserve">Суппрессор 1,5smc43a</t>
  </si>
  <si>
    <t xml:space="preserve">ZZM - 55c - 5v6</t>
  </si>
  <si>
    <t xml:space="preserve">ZZM - 55c - 5v6 01</t>
  </si>
  <si>
    <t xml:space="preserve">VD6...VD9,</t>
  </si>
  <si>
    <t xml:space="preserve">Суппрессор SMAJ48A</t>
  </si>
  <si>
    <t xml:space="preserve">Транзистор  BD137 - 16</t>
  </si>
  <si>
    <t xml:space="preserve">Оптопередатчики</t>
  </si>
  <si>
    <t xml:space="preserve">2</t>
  </si>
  <si>
    <t xml:space="preserve">VU21,VU23</t>
  </si>
  <si>
    <r>
      <rPr>
        <i val="true"/>
        <u val="single"/>
        <sz val="14"/>
        <rFont val="ISOCPEUR"/>
        <family val="2"/>
        <charset val="204"/>
      </rPr>
      <t xml:space="preserve">Оптоприемники</t>
    </r>
    <r>
      <rPr>
        <i val="true"/>
        <sz val="14"/>
        <rFont val="ISOCPEUR"/>
        <family val="2"/>
        <charset val="204"/>
      </rPr>
      <t xml:space="preserve"> </t>
    </r>
  </si>
  <si>
    <t xml:space="preserve">X11</t>
  </si>
  <si>
    <t xml:space="preserve">X5,X13</t>
  </si>
  <si>
    <t xml:space="preserve">Монтажный адаптер  для серий 261/262 (wago 209-123)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</si>
</sst>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ISOCPEUR"/>
      <family val="2"/>
      <charset val="204"/>
    </font>
    <font>
      <i val="true"/>
      <sz val="11"/>
      <color rgb="FF000000"/>
      <name val="ISOCPEUR"/>
      <family val="2"/>
      <charset val="204"/>
    </font>
    <font>
      <i val="true"/>
      <sz val="14"/>
      <color rgb="FF000000"/>
      <name val="ISOCPEUR"/>
      <family val="2"/>
      <charset val="204"/>
    </font>
    <font>
      <u val="single"/>
      <sz val="11"/>
      <color rgb="FF000000"/>
      <name val="Calibri"/>
      <family val="2"/>
      <charset val="204"/>
    </font>
    <font>
      <u val="single"/>
      <sz val="11"/>
      <color rgb="FF0000FF"/>
      <name val="Calibri"/>
      <family val="2"/>
      <charset val="204"/>
    </font>
    <font>
      <i val="true"/>
      <sz val="22"/>
      <color rgb="FF000000"/>
      <name val="ISOCPEUR"/>
      <family val="2"/>
      <charset val="204"/>
    </font>
    <font>
      <sz val="11"/>
      <color rgb="FF9C6500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color rgb="FF006100"/>
      <name val="Calibri"/>
      <family val="2"/>
      <charset val="204"/>
    </font>
    <font>
      <sz val="14"/>
      <color rgb="FF000000"/>
      <name val="Calibri"/>
      <family val="2"/>
      <charset val="204"/>
    </font>
    <font>
      <i val="true"/>
      <sz val="13"/>
      <color rgb="FF000000"/>
      <name val="ISOCPEUR"/>
      <family val="2"/>
      <charset val="204"/>
    </font>
    <font>
      <i val="true"/>
      <u val="single"/>
      <sz val="14"/>
      <color rgb="FF000000"/>
      <name val="ISOCPEUR"/>
      <family val="2"/>
      <charset val="204"/>
    </font>
    <font>
      <i val="true"/>
      <sz val="13"/>
      <name val="ISOCPEUR"/>
      <family val="2"/>
      <charset val="204"/>
    </font>
    <font>
      <i val="true"/>
      <sz val="14"/>
      <name val="ISOCPEUR"/>
      <family val="2"/>
      <charset val="204"/>
    </font>
    <font>
      <i val="true"/>
      <sz val="12"/>
      <name val="ISOCPEUR"/>
      <family val="2"/>
      <charset val="204"/>
    </font>
    <font>
      <i val="true"/>
      <u val="single"/>
      <sz val="14"/>
      <name val="ISOCPEUR"/>
      <family val="2"/>
      <charset val="204"/>
    </font>
    <font>
      <u val="single"/>
      <sz val="14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C6EFCE"/>
        <bgColor rgb="FFCCFFFF"/>
      </patternFill>
    </fill>
    <fill>
      <patternFill patternType="solid">
        <fgColor rgb="FF99FF99"/>
        <bgColor rgb="FF99FF66"/>
      </patternFill>
    </fill>
    <fill>
      <patternFill patternType="solid">
        <fgColor rgb="FF99FF66"/>
        <bgColor rgb="FF99FF99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2" xfId="22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13" fillId="3" borderId="2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2" xfId="22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13" fillId="4" borderId="2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4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1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4" borderId="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6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Neutral" xfId="21" builtinId="53" customBuiltin="true"/>
    <cellStyle name="Excel Built-in Good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99FF9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true" showFormulas="false" showGridLines="true" showRowColHeaders="true" showZeros="false" rightToLeft="false" tabSelected="false" showOutlineSymbols="true" defaultGridColor="true" view="normal" topLeftCell="A1" colorId="64" zoomScale="110" zoomScaleNormal="110" zoomScalePageLayoutView="100" workbookViewId="0">
      <pane xSplit="0" ySplit="2" topLeftCell="A75" activePane="bottomLeft" state="frozen"/>
      <selection pane="topLeft" activeCell="A1" activeCellId="0" sqref="A1"/>
      <selection pane="bottomLeft" activeCell="B18" activeCellId="0" sqref="B18"/>
    </sheetView>
  </sheetViews>
  <sheetFormatPr defaultRowHeight="12.8"/>
  <cols>
    <col collapsed="false" hidden="false" max="1" min="1" style="1" width="4.02834008097166"/>
    <col collapsed="false" hidden="false" max="2" min="2" style="2" width="41.6477732793522"/>
    <col collapsed="false" hidden="true" max="6" min="3" style="3" width="0"/>
    <col collapsed="false" hidden="false" max="7" min="7" style="3" width="5.49797570850202"/>
    <col collapsed="false" hidden="false" max="8" min="8" style="3" width="6.52631578947368"/>
    <col collapsed="false" hidden="false" max="10" min="9" style="3" width="6.09716599190283"/>
    <col collapsed="false" hidden="true" max="12" min="11" style="3" width="0"/>
    <col collapsed="false" hidden="false" max="13" min="13" style="3" width="4.37651821862348"/>
    <col collapsed="false" hidden="false" max="1025" min="14" style="3" width="9.85425101214575"/>
  </cols>
  <sheetData>
    <row r="1" s="9" customFormat="true" ht="24" hidden="false" customHeight="tru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5"/>
      <c r="I1" s="5"/>
      <c r="J1" s="5"/>
      <c r="K1" s="6" t="s">
        <v>7</v>
      </c>
      <c r="L1" s="7" t="s">
        <v>8</v>
      </c>
      <c r="M1" s="8"/>
    </row>
    <row r="2" s="9" customFormat="true" ht="50.1" hidden="false" customHeight="true" outlineLevel="0" collapsed="false">
      <c r="A2" s="4"/>
      <c r="B2" s="5"/>
      <c r="C2" s="5"/>
      <c r="D2" s="5"/>
      <c r="E2" s="5"/>
      <c r="F2" s="5"/>
      <c r="G2" s="10" t="s">
        <v>9</v>
      </c>
      <c r="H2" s="10" t="s">
        <v>10</v>
      </c>
      <c r="I2" s="10" t="s">
        <v>11</v>
      </c>
      <c r="J2" s="11" t="s">
        <v>12</v>
      </c>
      <c r="K2" s="6"/>
      <c r="L2" s="7"/>
      <c r="M2" s="12" t="s">
        <v>13</v>
      </c>
    </row>
    <row r="3" s="9" customFormat="true" ht="26.1" hidden="false" customHeight="true" outlineLevel="0" collapsed="false">
      <c r="A3" s="13"/>
      <c r="B3" s="14" t="s">
        <v>14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="9" customFormat="true" ht="26.1" hidden="false" customHeight="true" outlineLevel="0" collapsed="false">
      <c r="A4" s="13"/>
      <c r="B4" s="14" t="s">
        <v>15</v>
      </c>
      <c r="C4" s="8"/>
      <c r="D4" s="8"/>
      <c r="E4" s="8"/>
      <c r="F4" s="8"/>
      <c r="G4" s="8" t="n">
        <v>2</v>
      </c>
      <c r="H4" s="8"/>
      <c r="I4" s="8"/>
      <c r="J4" s="8" t="n">
        <f aca="false">2*G4</f>
        <v>4</v>
      </c>
      <c r="K4" s="8"/>
      <c r="L4" s="8"/>
      <c r="M4" s="8" t="n">
        <f aca="false">J4*2</f>
        <v>8</v>
      </c>
    </row>
    <row r="5" s="9" customFormat="true" ht="26.1" hidden="false" customHeight="true" outlineLevel="0" collapsed="false">
      <c r="A5" s="13"/>
      <c r="B5" s="14" t="s">
        <v>16</v>
      </c>
      <c r="C5" s="8"/>
      <c r="D5" s="8"/>
      <c r="E5" s="8"/>
      <c r="F5" s="8"/>
      <c r="G5" s="8" t="n">
        <v>8</v>
      </c>
      <c r="H5" s="8"/>
      <c r="I5" s="8"/>
      <c r="J5" s="8" t="n">
        <f aca="false">2*G5</f>
        <v>16</v>
      </c>
      <c r="K5" s="8"/>
      <c r="L5" s="8"/>
      <c r="M5" s="8" t="n">
        <f aca="false">J5*2</f>
        <v>32</v>
      </c>
    </row>
    <row r="6" s="17" customFormat="true" ht="26.1" hidden="false" customHeight="true" outlineLevel="0" collapsed="false">
      <c r="A6" s="15"/>
      <c r="B6" s="16"/>
      <c r="C6" s="15"/>
      <c r="D6" s="15"/>
      <c r="E6" s="15"/>
      <c r="F6" s="15"/>
      <c r="G6" s="15"/>
      <c r="H6" s="15"/>
      <c r="I6" s="15"/>
      <c r="J6" s="8"/>
      <c r="K6" s="15"/>
      <c r="L6" s="15"/>
      <c r="M6" s="8"/>
    </row>
    <row r="7" s="17" customFormat="true" ht="26.1" hidden="false" customHeight="true" outlineLevel="0" collapsed="false">
      <c r="A7" s="15"/>
      <c r="B7" s="16" t="s">
        <v>17</v>
      </c>
      <c r="C7" s="15"/>
      <c r="D7" s="15"/>
      <c r="E7" s="15"/>
      <c r="F7" s="15"/>
      <c r="G7" s="15"/>
      <c r="H7" s="15"/>
      <c r="I7" s="15"/>
      <c r="J7" s="8"/>
      <c r="K7" s="15"/>
      <c r="L7" s="15"/>
      <c r="M7" s="8"/>
    </row>
    <row r="8" s="9" customFormat="true" ht="26.1" hidden="false" customHeight="true" outlineLevel="0" collapsed="false">
      <c r="A8" s="13"/>
      <c r="B8" s="14" t="s">
        <v>18</v>
      </c>
      <c r="C8" s="8"/>
      <c r="D8" s="8"/>
      <c r="E8" s="8"/>
      <c r="F8" s="8"/>
      <c r="G8" s="8" t="n">
        <v>2</v>
      </c>
      <c r="H8" s="8"/>
      <c r="I8" s="8"/>
      <c r="J8" s="8" t="n">
        <f aca="false">2*G8</f>
        <v>4</v>
      </c>
      <c r="K8" s="8"/>
      <c r="L8" s="8"/>
      <c r="M8" s="8" t="n">
        <f aca="false">J8*2</f>
        <v>8</v>
      </c>
    </row>
    <row r="9" s="9" customFormat="true" ht="26.1" hidden="false" customHeight="true" outlineLevel="0" collapsed="false">
      <c r="A9" s="13"/>
      <c r="B9" s="14" t="s">
        <v>19</v>
      </c>
      <c r="C9" s="8"/>
      <c r="D9" s="8"/>
      <c r="E9" s="8"/>
      <c r="F9" s="8"/>
      <c r="G9" s="8" t="n">
        <v>10</v>
      </c>
      <c r="H9" s="8"/>
      <c r="I9" s="8"/>
      <c r="J9" s="18" t="n">
        <f aca="false">2*G9</f>
        <v>20</v>
      </c>
      <c r="K9" s="8"/>
      <c r="L9" s="8"/>
      <c r="M9" s="8" t="n">
        <f aca="false">J9+J10</f>
        <v>48</v>
      </c>
    </row>
    <row r="10" s="9" customFormat="true" ht="26.1" hidden="false" customHeight="true" outlineLevel="0" collapsed="false">
      <c r="A10" s="13"/>
      <c r="B10" s="19" t="s">
        <v>20</v>
      </c>
      <c r="C10" s="20"/>
      <c r="D10" s="20"/>
      <c r="E10" s="20"/>
      <c r="F10" s="20"/>
      <c r="G10" s="20" t="n">
        <f aca="false">4+G9</f>
        <v>14</v>
      </c>
      <c r="H10" s="20"/>
      <c r="I10" s="20"/>
      <c r="J10" s="21" t="n">
        <f aca="false">2*G10</f>
        <v>28</v>
      </c>
      <c r="K10" s="8"/>
      <c r="L10" s="8"/>
      <c r="M10" s="8"/>
    </row>
    <row r="11" s="17" customFormat="true" ht="26.1" hidden="false" customHeight="true" outlineLevel="0" collapsed="false">
      <c r="A11" s="15"/>
      <c r="B11" s="16" t="s">
        <v>21</v>
      </c>
      <c r="C11" s="15"/>
      <c r="D11" s="15"/>
      <c r="E11" s="15"/>
      <c r="F11" s="15"/>
      <c r="G11" s="15" t="n">
        <v>13</v>
      </c>
      <c r="H11" s="15"/>
      <c r="I11" s="15"/>
      <c r="J11" s="18" t="n">
        <f aca="false">2*G11</f>
        <v>26</v>
      </c>
      <c r="K11" s="15"/>
      <c r="L11" s="15"/>
      <c r="M11" s="8" t="n">
        <f aca="false">J11+J12</f>
        <v>66</v>
      </c>
    </row>
    <row r="12" s="17" customFormat="true" ht="26.1" hidden="false" customHeight="true" outlineLevel="0" collapsed="false">
      <c r="A12" s="15"/>
      <c r="B12" s="22" t="s">
        <v>22</v>
      </c>
      <c r="C12" s="23"/>
      <c r="D12" s="23"/>
      <c r="E12" s="23"/>
      <c r="F12" s="23"/>
      <c r="G12" s="23" t="n">
        <f aca="false">7+G11</f>
        <v>20</v>
      </c>
      <c r="H12" s="23"/>
      <c r="I12" s="23"/>
      <c r="J12" s="24" t="n">
        <f aca="false">2*G12</f>
        <v>40</v>
      </c>
      <c r="K12" s="23"/>
      <c r="L12" s="23"/>
      <c r="M12" s="23"/>
    </row>
    <row r="13" s="17" customFormat="true" ht="26.1" hidden="false" customHeight="true" outlineLevel="0" collapsed="false">
      <c r="A13" s="15"/>
      <c r="B13" s="16" t="s">
        <v>23</v>
      </c>
      <c r="C13" s="15"/>
      <c r="D13" s="15"/>
      <c r="E13" s="15"/>
      <c r="F13" s="15"/>
      <c r="G13" s="15" t="n">
        <v>11</v>
      </c>
      <c r="H13" s="15"/>
      <c r="I13" s="15"/>
      <c r="J13" s="18" t="n">
        <f aca="false">2*G13</f>
        <v>22</v>
      </c>
      <c r="K13" s="15"/>
      <c r="L13" s="15"/>
      <c r="M13" s="8" t="n">
        <f aca="false">J13+J14</f>
        <v>48</v>
      </c>
    </row>
    <row r="14" s="17" customFormat="true" ht="26.1" hidden="false" customHeight="true" outlineLevel="0" collapsed="false">
      <c r="A14" s="15"/>
      <c r="B14" s="25" t="s">
        <v>24</v>
      </c>
      <c r="C14" s="23"/>
      <c r="D14" s="23"/>
      <c r="E14" s="23"/>
      <c r="F14" s="23"/>
      <c r="G14" s="23" t="n">
        <f aca="false">2+G13</f>
        <v>13</v>
      </c>
      <c r="H14" s="23"/>
      <c r="I14" s="23"/>
      <c r="J14" s="24" t="n">
        <f aca="false">2*G14</f>
        <v>26</v>
      </c>
      <c r="K14" s="23"/>
      <c r="L14" s="23"/>
      <c r="M14" s="23"/>
    </row>
    <row r="15" s="9" customFormat="true" ht="26.1" hidden="false" customHeight="true" outlineLevel="0" collapsed="false">
      <c r="A15" s="15"/>
      <c r="B15" s="26"/>
      <c r="C15" s="15"/>
      <c r="D15" s="15"/>
      <c r="E15" s="15"/>
      <c r="F15" s="15"/>
      <c r="G15" s="15"/>
      <c r="H15" s="15"/>
      <c r="I15" s="15"/>
      <c r="J15" s="8"/>
      <c r="K15" s="15"/>
      <c r="L15" s="15"/>
      <c r="M15" s="8"/>
    </row>
    <row r="16" s="9" customFormat="true" ht="26.1" hidden="false" customHeight="true" outlineLevel="0" collapsed="false">
      <c r="A16" s="15"/>
      <c r="B16" s="16" t="s">
        <v>25</v>
      </c>
      <c r="C16" s="15"/>
      <c r="D16" s="15"/>
      <c r="E16" s="15"/>
      <c r="F16" s="15"/>
      <c r="G16" s="15"/>
      <c r="H16" s="15"/>
      <c r="I16" s="15"/>
      <c r="J16" s="8"/>
      <c r="K16" s="15"/>
      <c r="L16" s="15"/>
      <c r="M16" s="8"/>
    </row>
    <row r="17" s="9" customFormat="true" ht="26.1" hidden="false" customHeight="true" outlineLevel="0" collapsed="false">
      <c r="A17" s="13"/>
      <c r="B17" s="22" t="s">
        <v>26</v>
      </c>
      <c r="C17" s="23"/>
      <c r="D17" s="23"/>
      <c r="E17" s="23"/>
      <c r="F17" s="23"/>
      <c r="G17" s="23" t="n">
        <f aca="false">1+G18</f>
        <v>3</v>
      </c>
      <c r="H17" s="23"/>
      <c r="I17" s="23"/>
      <c r="J17" s="24" t="n">
        <f aca="false">2*G17</f>
        <v>6</v>
      </c>
      <c r="K17" s="23"/>
      <c r="L17" s="23"/>
      <c r="M17" s="23" t="n">
        <f aca="false">J17+J18</f>
        <v>10</v>
      </c>
    </row>
    <row r="18" s="9" customFormat="true" ht="26.1" hidden="false" customHeight="true" outlineLevel="0" collapsed="false">
      <c r="A18" s="13"/>
      <c r="B18" s="14" t="s">
        <v>27</v>
      </c>
      <c r="C18" s="8"/>
      <c r="D18" s="8"/>
      <c r="E18" s="8"/>
      <c r="F18" s="8"/>
      <c r="G18" s="8" t="n">
        <v>2</v>
      </c>
      <c r="H18" s="8"/>
      <c r="I18" s="8"/>
      <c r="J18" s="18" t="n">
        <f aca="false">2*G18</f>
        <v>4</v>
      </c>
      <c r="K18" s="8"/>
      <c r="L18" s="8"/>
      <c r="M18" s="8"/>
    </row>
    <row r="19" s="9" customFormat="true" ht="26.1" hidden="false" customHeight="true" outlineLevel="0" collapsed="false">
      <c r="A19" s="13"/>
      <c r="B19" s="14" t="s">
        <v>28</v>
      </c>
      <c r="C19" s="8"/>
      <c r="D19" s="8"/>
      <c r="E19" s="8"/>
      <c r="F19" s="8"/>
      <c r="G19" s="8" t="n">
        <v>1</v>
      </c>
      <c r="H19" s="8"/>
      <c r="I19" s="8"/>
      <c r="J19" s="8" t="n">
        <f aca="false">2*G19</f>
        <v>2</v>
      </c>
      <c r="K19" s="8"/>
      <c r="L19" s="8"/>
      <c r="M19" s="8" t="n">
        <f aca="false">J19*2</f>
        <v>4</v>
      </c>
    </row>
    <row r="20" s="9" customFormat="true" ht="26.1" hidden="false" customHeight="true" outlineLevel="0" collapsed="false">
      <c r="A20" s="13"/>
      <c r="B20" s="14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="9" customFormat="true" ht="26.1" hidden="false" customHeight="true" outlineLevel="0" collapsed="false">
      <c r="A21" s="13"/>
      <c r="B21" s="14" t="s">
        <v>29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="9" customFormat="true" ht="26.1" hidden="false" customHeight="true" outlineLevel="0" collapsed="false">
      <c r="A22" s="13"/>
      <c r="B22" s="14" t="s">
        <v>30</v>
      </c>
      <c r="C22" s="8"/>
      <c r="D22" s="8"/>
      <c r="E22" s="8"/>
      <c r="F22" s="8"/>
      <c r="G22" s="8" t="n">
        <v>2</v>
      </c>
      <c r="H22" s="8"/>
      <c r="I22" s="8"/>
      <c r="J22" s="8" t="n">
        <f aca="false">2*G22</f>
        <v>4</v>
      </c>
      <c r="K22" s="8"/>
      <c r="L22" s="8"/>
      <c r="M22" s="8" t="n">
        <f aca="false">J22*2</f>
        <v>8</v>
      </c>
    </row>
    <row r="23" s="9" customFormat="true" ht="26.1" hidden="false" customHeight="true" outlineLevel="0" collapsed="false">
      <c r="A23" s="13"/>
      <c r="B23" s="14" t="s">
        <v>31</v>
      </c>
      <c r="C23" s="8"/>
      <c r="D23" s="8"/>
      <c r="E23" s="8"/>
      <c r="F23" s="8"/>
      <c r="G23" s="8" t="n">
        <v>2</v>
      </c>
      <c r="H23" s="8"/>
      <c r="I23" s="8"/>
      <c r="J23" s="8" t="n">
        <f aca="false">2*G23</f>
        <v>4</v>
      </c>
      <c r="K23" s="8"/>
      <c r="L23" s="8"/>
      <c r="M23" s="8" t="n">
        <f aca="false">J23*2</f>
        <v>8</v>
      </c>
    </row>
    <row r="24" s="9" customFormat="true" ht="26.1" hidden="false" customHeight="true" outlineLevel="0" collapsed="false">
      <c r="A24" s="13"/>
      <c r="B24" s="14" t="s">
        <v>32</v>
      </c>
      <c r="C24" s="8"/>
      <c r="D24" s="8"/>
      <c r="E24" s="8"/>
      <c r="F24" s="8"/>
      <c r="G24" s="8" t="n">
        <v>4</v>
      </c>
      <c r="H24" s="8"/>
      <c r="I24" s="8"/>
      <c r="J24" s="8" t="n">
        <f aca="false">2*G24</f>
        <v>8</v>
      </c>
      <c r="K24" s="8"/>
      <c r="L24" s="8"/>
      <c r="M24" s="8" t="n">
        <f aca="false">J24*2</f>
        <v>16</v>
      </c>
    </row>
    <row r="25" s="17" customFormat="true" ht="26.1" hidden="false" customHeight="true" outlineLevel="0" collapsed="false">
      <c r="A25" s="15"/>
      <c r="B25" s="14" t="s">
        <v>33</v>
      </c>
      <c r="C25" s="8"/>
      <c r="D25" s="8"/>
      <c r="E25" s="8"/>
      <c r="F25" s="8"/>
      <c r="G25" s="8" t="n">
        <v>5</v>
      </c>
      <c r="H25" s="8"/>
      <c r="I25" s="8"/>
      <c r="J25" s="8" t="n">
        <f aca="false">2*G25</f>
        <v>10</v>
      </c>
      <c r="K25" s="15"/>
      <c r="L25" s="15"/>
      <c r="M25" s="8" t="n">
        <f aca="false">J25*2</f>
        <v>20</v>
      </c>
    </row>
    <row r="26" s="9" customFormat="true" ht="26.1" hidden="false" customHeight="true" outlineLevel="0" collapsed="false">
      <c r="A26" s="13"/>
      <c r="B26" s="14" t="s">
        <v>34</v>
      </c>
      <c r="C26" s="8"/>
      <c r="D26" s="8"/>
      <c r="E26" s="8"/>
      <c r="F26" s="8"/>
      <c r="G26" s="8" t="s">
        <v>35</v>
      </c>
      <c r="H26" s="8"/>
      <c r="I26" s="8"/>
      <c r="J26" s="8" t="n">
        <f aca="false">2*G26</f>
        <v>2</v>
      </c>
      <c r="K26" s="8"/>
      <c r="L26" s="8"/>
      <c r="M26" s="8" t="n">
        <f aca="false">J26*2</f>
        <v>4</v>
      </c>
    </row>
    <row r="27" s="17" customFormat="true" ht="26.1" hidden="false" customHeight="true" outlineLevel="0" collapsed="false">
      <c r="A27" s="15"/>
      <c r="B27" s="14" t="s">
        <v>36</v>
      </c>
      <c r="C27" s="8"/>
      <c r="D27" s="8"/>
      <c r="E27" s="8"/>
      <c r="F27" s="8"/>
      <c r="G27" s="8" t="s">
        <v>35</v>
      </c>
      <c r="H27" s="8"/>
      <c r="I27" s="8"/>
      <c r="J27" s="8" t="n">
        <f aca="false">2*G27</f>
        <v>2</v>
      </c>
      <c r="K27" s="15"/>
      <c r="L27" s="15"/>
      <c r="M27" s="8" t="n">
        <f aca="false">J27*2</f>
        <v>4</v>
      </c>
    </row>
    <row r="28" s="9" customFormat="true" ht="26.1" hidden="false" customHeight="true" outlineLevel="0" collapsed="false">
      <c r="A28" s="13"/>
      <c r="B28" s="14" t="s">
        <v>37</v>
      </c>
      <c r="C28" s="8"/>
      <c r="D28" s="8"/>
      <c r="E28" s="8"/>
      <c r="F28" s="8"/>
      <c r="G28" s="8" t="s">
        <v>35</v>
      </c>
      <c r="H28" s="8"/>
      <c r="I28" s="8"/>
      <c r="J28" s="8" t="n">
        <f aca="false">2*G28</f>
        <v>2</v>
      </c>
      <c r="K28" s="8"/>
      <c r="L28" s="8"/>
      <c r="M28" s="8" t="n">
        <f aca="false">J28*2</f>
        <v>4</v>
      </c>
    </row>
    <row r="29" s="17" customFormat="true" ht="26.1" hidden="false" customHeight="true" outlineLevel="0" collapsed="false">
      <c r="A29" s="15"/>
      <c r="B29" s="14" t="s">
        <v>38</v>
      </c>
      <c r="C29" s="8"/>
      <c r="D29" s="8"/>
      <c r="E29" s="8"/>
      <c r="F29" s="8"/>
      <c r="G29" s="8" t="s">
        <v>35</v>
      </c>
      <c r="H29" s="8"/>
      <c r="I29" s="8"/>
      <c r="J29" s="8" t="n">
        <f aca="false">2*G29</f>
        <v>2</v>
      </c>
      <c r="K29" s="15"/>
      <c r="L29" s="15"/>
      <c r="M29" s="8" t="n">
        <f aca="false">J29*2</f>
        <v>4</v>
      </c>
    </row>
    <row r="30" s="9" customFormat="true" ht="26.1" hidden="false" customHeight="true" outlineLevel="0" collapsed="false">
      <c r="A30" s="15"/>
      <c r="B30" s="19" t="s">
        <v>39</v>
      </c>
      <c r="C30" s="20"/>
      <c r="D30" s="20"/>
      <c r="E30" s="20"/>
      <c r="F30" s="20"/>
      <c r="G30" s="20" t="s">
        <v>35</v>
      </c>
      <c r="H30" s="20"/>
      <c r="I30" s="20"/>
      <c r="J30" s="21" t="n">
        <f aca="false">2*G30</f>
        <v>2</v>
      </c>
      <c r="K30" s="20"/>
      <c r="L30" s="20"/>
      <c r="M30" s="20" t="n">
        <f aca="false">J30*2</f>
        <v>4</v>
      </c>
    </row>
    <row r="31" s="9" customFormat="true" ht="26.1" hidden="false" customHeight="true" outlineLevel="0" collapsed="false">
      <c r="A31" s="13"/>
      <c r="B31" s="19" t="s">
        <v>40</v>
      </c>
      <c r="C31" s="20"/>
      <c r="D31" s="20"/>
      <c r="E31" s="20"/>
      <c r="F31" s="20"/>
      <c r="G31" s="20" t="s">
        <v>35</v>
      </c>
      <c r="H31" s="20"/>
      <c r="I31" s="20"/>
      <c r="J31" s="21" t="n">
        <f aca="false">2*G31</f>
        <v>2</v>
      </c>
      <c r="K31" s="20"/>
      <c r="L31" s="20"/>
      <c r="M31" s="20" t="n">
        <f aca="false">J31*2</f>
        <v>4</v>
      </c>
    </row>
    <row r="32" s="9" customFormat="true" ht="26.1" hidden="false" customHeight="true" outlineLevel="0" collapsed="false">
      <c r="A32" s="13"/>
      <c r="B32" s="14" t="s">
        <v>41</v>
      </c>
      <c r="C32" s="8"/>
      <c r="D32" s="8"/>
      <c r="E32" s="8"/>
      <c r="F32" s="8"/>
      <c r="G32" s="8" t="n">
        <v>2</v>
      </c>
      <c r="H32" s="8"/>
      <c r="I32" s="8"/>
      <c r="J32" s="18" t="n">
        <f aca="false">2*G32</f>
        <v>4</v>
      </c>
      <c r="K32" s="8"/>
      <c r="L32" s="8"/>
      <c r="M32" s="8" t="n">
        <f aca="false">J32+J33</f>
        <v>12</v>
      </c>
    </row>
    <row r="33" s="17" customFormat="true" ht="26.1" hidden="false" customHeight="true" outlineLevel="0" collapsed="false">
      <c r="A33" s="15"/>
      <c r="B33" s="19" t="s">
        <v>42</v>
      </c>
      <c r="C33" s="20"/>
      <c r="D33" s="20"/>
      <c r="E33" s="20"/>
      <c r="F33" s="20"/>
      <c r="G33" s="20" t="n">
        <f aca="false">2+G32</f>
        <v>4</v>
      </c>
      <c r="H33" s="20"/>
      <c r="I33" s="20"/>
      <c r="J33" s="21" t="n">
        <f aca="false">2*G33</f>
        <v>8</v>
      </c>
      <c r="K33" s="20"/>
      <c r="L33" s="20"/>
      <c r="M33" s="20"/>
    </row>
    <row r="34" s="9" customFormat="true" ht="26.1" hidden="false" customHeight="true" outlineLevel="0" collapsed="false">
      <c r="A34" s="15"/>
      <c r="B34" s="14"/>
      <c r="C34" s="8"/>
      <c r="D34" s="8"/>
      <c r="E34" s="8"/>
      <c r="F34" s="8"/>
      <c r="G34" s="8"/>
      <c r="H34" s="8"/>
      <c r="I34" s="8"/>
      <c r="J34" s="8"/>
      <c r="K34" s="15"/>
      <c r="L34" s="15"/>
      <c r="M34" s="8"/>
    </row>
    <row r="35" s="9" customFormat="true" ht="26.1" hidden="false" customHeight="true" outlineLevel="0" collapsed="false">
      <c r="A35" s="15"/>
      <c r="B35" s="16" t="s">
        <v>43</v>
      </c>
      <c r="C35" s="15"/>
      <c r="D35" s="15"/>
      <c r="E35" s="15"/>
      <c r="F35" s="15"/>
      <c r="G35" s="15"/>
      <c r="H35" s="15"/>
      <c r="I35" s="15"/>
      <c r="J35" s="8"/>
      <c r="K35" s="15"/>
      <c r="L35" s="15"/>
      <c r="M35" s="8"/>
    </row>
    <row r="36" s="9" customFormat="true" ht="26.1" hidden="false" customHeight="true" outlineLevel="0" collapsed="false">
      <c r="A36" s="13"/>
      <c r="B36" s="14" t="s">
        <v>44</v>
      </c>
      <c r="C36" s="8"/>
      <c r="D36" s="8"/>
      <c r="E36" s="8"/>
      <c r="F36" s="8"/>
      <c r="G36" s="8" t="n">
        <v>6</v>
      </c>
      <c r="H36" s="8"/>
      <c r="I36" s="8"/>
      <c r="J36" s="8" t="n">
        <f aca="false">2*G36</f>
        <v>12</v>
      </c>
      <c r="K36" s="8"/>
      <c r="L36" s="8"/>
      <c r="M36" s="8" t="n">
        <f aca="false">J36*2</f>
        <v>24</v>
      </c>
    </row>
    <row r="37" s="9" customFormat="true" ht="26.1" hidden="false" customHeight="true" outlineLevel="0" collapsed="false">
      <c r="A37" s="13"/>
      <c r="B37" s="14" t="s">
        <v>45</v>
      </c>
      <c r="C37" s="8"/>
      <c r="D37" s="8"/>
      <c r="E37" s="8"/>
      <c r="F37" s="8"/>
      <c r="G37" s="8" t="n">
        <v>2</v>
      </c>
      <c r="H37" s="8"/>
      <c r="I37" s="8"/>
      <c r="J37" s="8" t="n">
        <f aca="false">2*G37</f>
        <v>4</v>
      </c>
      <c r="K37" s="8"/>
      <c r="L37" s="8"/>
      <c r="M37" s="8" t="n">
        <f aca="false">J37*2</f>
        <v>8</v>
      </c>
    </row>
    <row r="38" s="9" customFormat="true" ht="26.1" hidden="false" customHeight="true" outlineLevel="0" collapsed="false">
      <c r="A38" s="13"/>
      <c r="B38" s="14" t="s">
        <v>46</v>
      </c>
      <c r="C38" s="8"/>
      <c r="D38" s="8"/>
      <c r="E38" s="8"/>
      <c r="F38" s="8"/>
      <c r="G38" s="8" t="n">
        <v>2</v>
      </c>
      <c r="H38" s="8"/>
      <c r="I38" s="8"/>
      <c r="J38" s="18" t="n">
        <f aca="false">2*G38</f>
        <v>4</v>
      </c>
      <c r="K38" s="8"/>
      <c r="L38" s="8"/>
      <c r="M38" s="8" t="n">
        <f aca="false">J38+J39</f>
        <v>12</v>
      </c>
    </row>
    <row r="39" s="17" customFormat="true" ht="26.1" hidden="false" customHeight="true" outlineLevel="0" collapsed="false">
      <c r="A39" s="15"/>
      <c r="B39" s="19" t="s">
        <v>47</v>
      </c>
      <c r="C39" s="20"/>
      <c r="D39" s="20"/>
      <c r="E39" s="20"/>
      <c r="F39" s="20"/>
      <c r="G39" s="20" t="n">
        <f aca="false">2+G38</f>
        <v>4</v>
      </c>
      <c r="H39" s="20"/>
      <c r="I39" s="20"/>
      <c r="J39" s="21" t="n">
        <f aca="false">2*G39</f>
        <v>8</v>
      </c>
      <c r="K39" s="20"/>
      <c r="L39" s="20"/>
      <c r="M39" s="20"/>
    </row>
    <row r="40" s="9" customFormat="true" ht="26.1" hidden="false" customHeight="true" outlineLevel="0" collapsed="false">
      <c r="A40" s="13"/>
      <c r="B40" s="14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="9" customFormat="true" ht="26.1" hidden="false" customHeight="true" outlineLevel="0" collapsed="false">
      <c r="A41" s="13"/>
      <c r="B41" s="14" t="s">
        <v>48</v>
      </c>
      <c r="C41" s="8"/>
      <c r="D41" s="8"/>
      <c r="E41" s="8"/>
      <c r="F41" s="8"/>
      <c r="G41" s="8" t="s">
        <v>35</v>
      </c>
      <c r="H41" s="8"/>
      <c r="I41" s="8"/>
      <c r="J41" s="8" t="n">
        <f aca="false">2*G41</f>
        <v>2</v>
      </c>
      <c r="K41" s="8"/>
      <c r="L41" s="8"/>
      <c r="M41" s="8" t="n">
        <f aca="false">J41*2</f>
        <v>4</v>
      </c>
    </row>
    <row r="42" s="17" customFormat="true" ht="26.1" hidden="false" customHeight="true" outlineLevel="0" collapsed="false">
      <c r="A42" s="15"/>
      <c r="B42" s="16"/>
      <c r="C42" s="15"/>
      <c r="D42" s="15"/>
      <c r="E42" s="15"/>
      <c r="F42" s="15"/>
      <c r="G42" s="15"/>
      <c r="H42" s="15"/>
      <c r="I42" s="15"/>
      <c r="J42" s="8"/>
      <c r="K42" s="15"/>
      <c r="L42" s="15"/>
      <c r="M42" s="8"/>
    </row>
    <row r="43" s="17" customFormat="true" ht="26.1" hidden="false" customHeight="true" outlineLevel="0" collapsed="false">
      <c r="A43" s="15"/>
      <c r="B43" s="16" t="s">
        <v>49</v>
      </c>
      <c r="C43" s="15"/>
      <c r="D43" s="15"/>
      <c r="E43" s="15"/>
      <c r="F43" s="15"/>
      <c r="G43" s="15"/>
      <c r="H43" s="15"/>
      <c r="I43" s="15"/>
      <c r="J43" s="8"/>
      <c r="K43" s="15"/>
      <c r="L43" s="15"/>
      <c r="M43" s="8"/>
    </row>
    <row r="44" s="9" customFormat="true" ht="26.1" hidden="false" customHeight="true" outlineLevel="0" collapsed="false">
      <c r="A44" s="13"/>
      <c r="B44" s="19" t="s">
        <v>50</v>
      </c>
      <c r="C44" s="20"/>
      <c r="D44" s="20"/>
      <c r="E44" s="20"/>
      <c r="F44" s="20"/>
      <c r="G44" s="20" t="n">
        <f aca="false">7+G45</f>
        <v>38</v>
      </c>
      <c r="H44" s="20"/>
      <c r="I44" s="20"/>
      <c r="J44" s="21" t="n">
        <f aca="false">2*G44</f>
        <v>76</v>
      </c>
      <c r="K44" s="20"/>
      <c r="L44" s="20"/>
      <c r="M44" s="20" t="n">
        <f aca="false">J44+J45</f>
        <v>138</v>
      </c>
    </row>
    <row r="45" s="9" customFormat="true" ht="26.1" hidden="false" customHeight="true" outlineLevel="0" collapsed="false">
      <c r="A45" s="13"/>
      <c r="B45" s="14" t="s">
        <v>51</v>
      </c>
      <c r="C45" s="8"/>
      <c r="D45" s="8"/>
      <c r="E45" s="8"/>
      <c r="F45" s="8"/>
      <c r="G45" s="8" t="n">
        <v>31</v>
      </c>
      <c r="H45" s="8"/>
      <c r="I45" s="8"/>
      <c r="J45" s="18" t="n">
        <f aca="false">2*G45</f>
        <v>62</v>
      </c>
      <c r="K45" s="8"/>
      <c r="L45" s="8"/>
      <c r="M45" s="8"/>
    </row>
    <row r="46" s="9" customFormat="true" ht="26.1" hidden="false" customHeight="true" outlineLevel="0" collapsed="false">
      <c r="A46" s="13"/>
      <c r="B46" s="14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="9" customFormat="true" ht="26.1" hidden="false" customHeight="true" outlineLevel="0" collapsed="false">
      <c r="A47" s="13"/>
      <c r="B47" s="19" t="s">
        <v>52</v>
      </c>
      <c r="C47" s="20"/>
      <c r="D47" s="20"/>
      <c r="E47" s="20"/>
      <c r="F47" s="20"/>
      <c r="G47" s="20" t="s">
        <v>35</v>
      </c>
      <c r="H47" s="20"/>
      <c r="I47" s="20"/>
      <c r="J47" s="21" t="n">
        <f aca="false">2*G47</f>
        <v>2</v>
      </c>
      <c r="K47" s="20"/>
      <c r="L47" s="20"/>
      <c r="M47" s="27" t="n">
        <f aca="false">J47</f>
        <v>2</v>
      </c>
    </row>
    <row r="48" s="9" customFormat="true" ht="26.1" hidden="false" customHeight="true" outlineLevel="0" collapsed="false">
      <c r="A48" s="13"/>
      <c r="B48" s="14" t="s">
        <v>53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="9" customFormat="true" ht="26.1" hidden="false" customHeight="true" outlineLevel="0" collapsed="false">
      <c r="A49" s="13"/>
      <c r="B49" s="14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="9" customFormat="true" ht="26.1" hidden="false" customHeight="true" outlineLevel="0" collapsed="false">
      <c r="A50" s="13"/>
      <c r="B50" s="14" t="s">
        <v>54</v>
      </c>
      <c r="C50" s="8"/>
      <c r="D50" s="8"/>
      <c r="E50" s="8"/>
      <c r="F50" s="8"/>
      <c r="G50" s="8" t="n">
        <v>1</v>
      </c>
      <c r="H50" s="8"/>
      <c r="I50" s="8"/>
      <c r="J50" s="8" t="n">
        <f aca="false">2*G50</f>
        <v>2</v>
      </c>
      <c r="K50" s="8"/>
      <c r="L50" s="8"/>
      <c r="M50" s="8" t="n">
        <f aca="false">J50*2</f>
        <v>4</v>
      </c>
    </row>
    <row r="51" s="9" customFormat="true" ht="26.1" hidden="false" customHeight="true" outlineLevel="0" collapsed="false">
      <c r="A51" s="13"/>
      <c r="B51" s="28" t="s">
        <v>55</v>
      </c>
      <c r="C51" s="8"/>
      <c r="D51" s="8"/>
      <c r="E51" s="8"/>
      <c r="F51" s="8"/>
      <c r="G51" s="8" t="n">
        <v>4</v>
      </c>
      <c r="H51" s="8"/>
      <c r="I51" s="8"/>
      <c r="J51" s="8" t="n">
        <f aca="false">2*G51</f>
        <v>8</v>
      </c>
      <c r="K51" s="8"/>
      <c r="L51" s="8"/>
      <c r="M51" s="8" t="n">
        <f aca="false">J51*2</f>
        <v>16</v>
      </c>
    </row>
    <row r="52" s="9" customFormat="true" ht="26.1" hidden="false" customHeight="true" outlineLevel="0" collapsed="false">
      <c r="A52" s="13"/>
      <c r="B52" s="28" t="s">
        <v>56</v>
      </c>
      <c r="C52" s="8"/>
      <c r="D52" s="8"/>
      <c r="E52" s="8"/>
      <c r="F52" s="8"/>
      <c r="G52" s="8" t="n">
        <v>2</v>
      </c>
      <c r="H52" s="8"/>
      <c r="I52" s="8"/>
      <c r="J52" s="8" t="n">
        <f aca="false">2*G52</f>
        <v>4</v>
      </c>
      <c r="K52" s="8"/>
      <c r="L52" s="8"/>
      <c r="M52" s="8" t="n">
        <f aca="false">J52*2</f>
        <v>8</v>
      </c>
    </row>
    <row r="53" s="9" customFormat="true" ht="26.1" hidden="false" customHeight="true" outlineLevel="0" collapsed="false">
      <c r="A53" s="13"/>
      <c r="B53" s="28" t="s">
        <v>57</v>
      </c>
      <c r="C53" s="8"/>
      <c r="D53" s="8"/>
      <c r="E53" s="8"/>
      <c r="F53" s="8"/>
      <c r="G53" s="8" t="n">
        <v>1</v>
      </c>
      <c r="H53" s="8"/>
      <c r="I53" s="8"/>
      <c r="J53" s="8" t="n">
        <f aca="false">2*G53</f>
        <v>2</v>
      </c>
      <c r="K53" s="8"/>
      <c r="L53" s="8"/>
      <c r="M53" s="8" t="n">
        <f aca="false">J53*2</f>
        <v>4</v>
      </c>
    </row>
    <row r="54" s="9" customFormat="true" ht="26.1" hidden="false" customHeight="true" outlineLevel="0" collapsed="false">
      <c r="A54" s="13"/>
      <c r="B54" s="28" t="s">
        <v>58</v>
      </c>
      <c r="C54" s="8"/>
      <c r="D54" s="8"/>
      <c r="E54" s="8"/>
      <c r="F54" s="8"/>
      <c r="G54" s="8" t="n">
        <v>4</v>
      </c>
      <c r="H54" s="8"/>
      <c r="I54" s="8"/>
      <c r="J54" s="8" t="n">
        <f aca="false">2*G54</f>
        <v>8</v>
      </c>
      <c r="K54" s="8"/>
      <c r="L54" s="8"/>
      <c r="M54" s="8" t="n">
        <f aca="false">J54*2</f>
        <v>16</v>
      </c>
    </row>
    <row r="55" s="9" customFormat="true" ht="26.1" hidden="false" customHeight="true" outlineLevel="0" collapsed="false">
      <c r="A55" s="13"/>
      <c r="B55" s="14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="17" customFormat="true" ht="26.1" hidden="false" customHeight="true" outlineLevel="0" collapsed="false">
      <c r="A56" s="15"/>
      <c r="B56" s="16" t="s">
        <v>59</v>
      </c>
      <c r="C56" s="15"/>
      <c r="D56" s="15"/>
      <c r="E56" s="15"/>
      <c r="F56" s="15"/>
      <c r="G56" s="15"/>
      <c r="H56" s="15"/>
      <c r="I56" s="15"/>
      <c r="J56" s="8"/>
      <c r="K56" s="15"/>
      <c r="L56" s="15"/>
      <c r="M56" s="8"/>
    </row>
    <row r="57" s="9" customFormat="true" ht="26.1" hidden="false" customHeight="true" outlineLevel="0" collapsed="false">
      <c r="A57" s="29"/>
      <c r="B57" s="19" t="s">
        <v>60</v>
      </c>
      <c r="C57" s="20"/>
      <c r="D57" s="20"/>
      <c r="E57" s="20"/>
      <c r="F57" s="20"/>
      <c r="G57" s="20" t="n">
        <f aca="false">2+G58</f>
        <v>4</v>
      </c>
      <c r="H57" s="20"/>
      <c r="I57" s="20"/>
      <c r="J57" s="21" t="n">
        <f aca="false">2*G57</f>
        <v>8</v>
      </c>
      <c r="K57" s="20"/>
      <c r="L57" s="20"/>
      <c r="M57" s="20" t="n">
        <f aca="false">J57+J58</f>
        <v>12</v>
      </c>
    </row>
    <row r="58" s="17" customFormat="true" ht="26.1" hidden="false" customHeight="true" outlineLevel="0" collapsed="false">
      <c r="A58" s="15"/>
      <c r="B58" s="14" t="s">
        <v>61</v>
      </c>
      <c r="C58" s="8"/>
      <c r="D58" s="8"/>
      <c r="E58" s="8"/>
      <c r="F58" s="8"/>
      <c r="G58" s="8" t="n">
        <v>2</v>
      </c>
      <c r="H58" s="8"/>
      <c r="I58" s="8"/>
      <c r="J58" s="18" t="n">
        <f aca="false">2*G58</f>
        <v>4</v>
      </c>
      <c r="K58" s="15"/>
      <c r="L58" s="15"/>
      <c r="M58" s="8"/>
    </row>
    <row r="59" s="9" customFormat="true" ht="26.1" hidden="false" customHeight="true" outlineLevel="0" collapsed="false">
      <c r="A59" s="15"/>
      <c r="B59" s="14"/>
      <c r="C59" s="8"/>
      <c r="D59" s="8"/>
      <c r="E59" s="8"/>
      <c r="F59" s="8"/>
      <c r="G59" s="8"/>
      <c r="H59" s="8"/>
      <c r="I59" s="8"/>
      <c r="J59" s="8"/>
      <c r="K59" s="15"/>
      <c r="L59" s="15"/>
      <c r="M59" s="8"/>
    </row>
    <row r="60" s="9" customFormat="true" ht="26.1" hidden="false" customHeight="true" outlineLevel="0" collapsed="false">
      <c r="A60" s="15"/>
      <c r="B60" s="14" t="s">
        <v>62</v>
      </c>
      <c r="C60" s="8"/>
      <c r="D60" s="8"/>
      <c r="E60" s="8"/>
      <c r="F60" s="8"/>
      <c r="G60" s="8"/>
      <c r="H60" s="8"/>
      <c r="I60" s="8"/>
      <c r="J60" s="8"/>
      <c r="K60" s="15"/>
      <c r="L60" s="15"/>
      <c r="M60" s="8"/>
    </row>
    <row r="61" s="9" customFormat="true" ht="26.1" hidden="false" customHeight="true" outlineLevel="0" collapsed="false">
      <c r="A61" s="15"/>
      <c r="B61" s="14" t="s">
        <v>63</v>
      </c>
      <c r="C61" s="8"/>
      <c r="D61" s="8"/>
      <c r="E61" s="8"/>
      <c r="F61" s="8"/>
      <c r="G61" s="8"/>
      <c r="H61" s="8"/>
      <c r="I61" s="8"/>
      <c r="J61" s="8"/>
      <c r="K61" s="15"/>
      <c r="L61" s="15"/>
      <c r="M61" s="8"/>
    </row>
    <row r="62" s="9" customFormat="true" ht="26.1" hidden="false" customHeight="true" outlineLevel="0" collapsed="false">
      <c r="A62" s="15"/>
      <c r="B62" s="14" t="s">
        <v>64</v>
      </c>
      <c r="C62" s="8"/>
      <c r="D62" s="8"/>
      <c r="E62" s="8"/>
      <c r="F62" s="8"/>
      <c r="G62" s="8" t="n">
        <v>6</v>
      </c>
      <c r="H62" s="8"/>
      <c r="I62" s="8"/>
      <c r="J62" s="18" t="n">
        <f aca="false">2*G62</f>
        <v>12</v>
      </c>
      <c r="K62" s="15"/>
      <c r="L62" s="15"/>
      <c r="M62" s="8" t="n">
        <f aca="false">J62+J63</f>
        <v>28</v>
      </c>
    </row>
    <row r="63" s="9" customFormat="true" ht="26.1" hidden="false" customHeight="true" outlineLevel="0" collapsed="false">
      <c r="A63" s="15"/>
      <c r="B63" s="19" t="s">
        <v>65</v>
      </c>
      <c r="C63" s="20"/>
      <c r="D63" s="20"/>
      <c r="E63" s="20"/>
      <c r="F63" s="20"/>
      <c r="G63" s="20" t="n">
        <f aca="false">2+G62</f>
        <v>8</v>
      </c>
      <c r="H63" s="20"/>
      <c r="I63" s="20"/>
      <c r="J63" s="21" t="n">
        <f aca="false">2*G63</f>
        <v>16</v>
      </c>
      <c r="K63" s="20"/>
      <c r="L63" s="20"/>
      <c r="M63" s="20"/>
    </row>
    <row r="64" s="9" customFormat="true" ht="26.1" hidden="false" customHeight="true" outlineLevel="0" collapsed="false">
      <c r="A64" s="15"/>
      <c r="B64" s="14" t="s">
        <v>66</v>
      </c>
      <c r="C64" s="8"/>
      <c r="D64" s="8"/>
      <c r="E64" s="8"/>
      <c r="F64" s="8"/>
      <c r="G64" s="8" t="n">
        <v>6</v>
      </c>
      <c r="H64" s="8"/>
      <c r="I64" s="8"/>
      <c r="J64" s="18" t="n">
        <f aca="false">2*G64</f>
        <v>12</v>
      </c>
      <c r="K64" s="15"/>
      <c r="L64" s="15"/>
      <c r="M64" s="8" t="n">
        <f aca="false">J64+J65</f>
        <v>28</v>
      </c>
    </row>
    <row r="65" s="9" customFormat="true" ht="26.1" hidden="false" customHeight="true" outlineLevel="0" collapsed="false">
      <c r="A65" s="15"/>
      <c r="B65" s="19" t="s">
        <v>67</v>
      </c>
      <c r="C65" s="20"/>
      <c r="D65" s="20"/>
      <c r="E65" s="20"/>
      <c r="F65" s="20"/>
      <c r="G65" s="20" t="n">
        <f aca="false">2+G64</f>
        <v>8</v>
      </c>
      <c r="H65" s="20"/>
      <c r="I65" s="20"/>
      <c r="J65" s="21" t="n">
        <f aca="false">2*G65</f>
        <v>16</v>
      </c>
      <c r="K65" s="20"/>
      <c r="L65" s="20"/>
      <c r="M65" s="20"/>
    </row>
    <row r="66" s="9" customFormat="true" ht="26.1" hidden="false" customHeight="true" outlineLevel="0" collapsed="false">
      <c r="A66" s="15"/>
      <c r="B66" s="16"/>
      <c r="C66" s="15"/>
      <c r="D66" s="15"/>
      <c r="E66" s="15"/>
      <c r="F66" s="15"/>
      <c r="G66" s="15"/>
      <c r="H66" s="15"/>
      <c r="I66" s="15"/>
      <c r="J66" s="8"/>
      <c r="K66" s="15"/>
      <c r="L66" s="15"/>
      <c r="M66" s="8"/>
    </row>
    <row r="67" s="9" customFormat="true" ht="26.1" hidden="false" customHeight="true" outlineLevel="0" collapsed="false">
      <c r="A67" s="15"/>
      <c r="B67" s="16" t="s">
        <v>68</v>
      </c>
      <c r="C67" s="15"/>
      <c r="D67" s="15"/>
      <c r="E67" s="15"/>
      <c r="F67" s="15"/>
      <c r="G67" s="15"/>
      <c r="H67" s="15"/>
      <c r="I67" s="15"/>
      <c r="J67" s="8"/>
      <c r="K67" s="15"/>
      <c r="L67" s="15"/>
      <c r="M67" s="8"/>
    </row>
    <row r="68" s="9" customFormat="true" ht="26.1" hidden="false" customHeight="true" outlineLevel="0" collapsed="false">
      <c r="A68" s="13"/>
      <c r="B68" s="14" t="s">
        <v>69</v>
      </c>
      <c r="C68" s="8"/>
      <c r="D68" s="8"/>
      <c r="E68" s="8"/>
      <c r="F68" s="8"/>
      <c r="G68" s="8" t="n">
        <v>16</v>
      </c>
      <c r="H68" s="8"/>
      <c r="I68" s="8"/>
      <c r="J68" s="8" t="n">
        <f aca="false">2*G68</f>
        <v>32</v>
      </c>
      <c r="K68" s="8"/>
      <c r="L68" s="8"/>
      <c r="M68" s="8" t="n">
        <f aca="false">J68*2</f>
        <v>64</v>
      </c>
    </row>
    <row r="69" s="9" customFormat="true" ht="26.1" hidden="false" customHeight="true" outlineLevel="0" collapsed="false">
      <c r="A69" s="13"/>
      <c r="B69" s="14" t="s">
        <v>70</v>
      </c>
      <c r="C69" s="8"/>
      <c r="D69" s="8"/>
      <c r="E69" s="8"/>
      <c r="F69" s="8"/>
      <c r="G69" s="8" t="n">
        <v>2</v>
      </c>
      <c r="H69" s="8"/>
      <c r="I69" s="8"/>
      <c r="J69" s="8" t="n">
        <f aca="false">2*G69</f>
        <v>4</v>
      </c>
      <c r="K69" s="8"/>
      <c r="L69" s="8"/>
      <c r="M69" s="8" t="n">
        <f aca="false">J69*2</f>
        <v>8</v>
      </c>
    </row>
    <row r="70" s="9" customFormat="true" ht="26.1" hidden="false" customHeight="true" outlineLevel="0" collapsed="false">
      <c r="A70" s="13"/>
      <c r="B70" s="14" t="s">
        <v>71</v>
      </c>
      <c r="C70" s="8"/>
      <c r="D70" s="8"/>
      <c r="E70" s="8"/>
      <c r="F70" s="8"/>
      <c r="G70" s="8" t="n">
        <v>3</v>
      </c>
      <c r="H70" s="8"/>
      <c r="I70" s="8"/>
      <c r="J70" s="8" t="n">
        <f aca="false">2*G70</f>
        <v>6</v>
      </c>
      <c r="K70" s="8"/>
      <c r="L70" s="8"/>
      <c r="M70" s="8" t="n">
        <f aca="false">J70*2</f>
        <v>12</v>
      </c>
    </row>
    <row r="71" s="9" customFormat="true" ht="26.1" hidden="false" customHeight="true" outlineLevel="0" collapsed="false">
      <c r="A71" s="13"/>
      <c r="B71" s="14" t="s">
        <v>72</v>
      </c>
      <c r="C71" s="8"/>
      <c r="D71" s="8"/>
      <c r="E71" s="8"/>
      <c r="F71" s="8"/>
      <c r="G71" s="8" t="n">
        <v>5</v>
      </c>
      <c r="H71" s="8"/>
      <c r="I71" s="8"/>
      <c r="J71" s="8" t="n">
        <f aca="false">2*G71</f>
        <v>10</v>
      </c>
      <c r="K71" s="8"/>
      <c r="L71" s="8"/>
      <c r="M71" s="8" t="n">
        <f aca="false">J71*2</f>
        <v>20</v>
      </c>
    </row>
    <row r="72" s="9" customFormat="true" ht="26.1" hidden="false" customHeight="true" outlineLevel="0" collapsed="false">
      <c r="A72" s="13"/>
      <c r="B72" s="14" t="s">
        <v>73</v>
      </c>
      <c r="C72" s="8"/>
      <c r="D72" s="8"/>
      <c r="E72" s="8"/>
      <c r="F72" s="8"/>
      <c r="G72" s="8" t="n">
        <v>4</v>
      </c>
      <c r="H72" s="8"/>
      <c r="I72" s="8"/>
      <c r="J72" s="18" t="n">
        <f aca="false">2*G72</f>
        <v>8</v>
      </c>
      <c r="K72" s="8"/>
      <c r="L72" s="8"/>
      <c r="M72" s="8" t="n">
        <f aca="false">J72+J73</f>
        <v>24</v>
      </c>
    </row>
    <row r="73" s="9" customFormat="true" ht="26.1" hidden="false" customHeight="true" outlineLevel="0" collapsed="false">
      <c r="A73" s="13"/>
      <c r="B73" s="19" t="s">
        <v>74</v>
      </c>
      <c r="C73" s="20"/>
      <c r="D73" s="20"/>
      <c r="E73" s="20"/>
      <c r="F73" s="20"/>
      <c r="G73" s="20" t="n">
        <f aca="false">4+G72</f>
        <v>8</v>
      </c>
      <c r="H73" s="20"/>
      <c r="I73" s="20"/>
      <c r="J73" s="21" t="n">
        <f aca="false">2*G73</f>
        <v>16</v>
      </c>
      <c r="K73" s="20"/>
      <c r="L73" s="20"/>
      <c r="M73" s="20"/>
    </row>
    <row r="74" s="9" customFormat="true" ht="26.1" hidden="false" customHeight="true" outlineLevel="0" collapsed="false">
      <c r="A74" s="13"/>
      <c r="B74" s="14" t="s">
        <v>75</v>
      </c>
      <c r="C74" s="8"/>
      <c r="D74" s="8"/>
      <c r="E74" s="8"/>
      <c r="F74" s="8"/>
      <c r="G74" s="8" t="n">
        <v>2</v>
      </c>
      <c r="H74" s="8"/>
      <c r="I74" s="8"/>
      <c r="J74" s="18" t="n">
        <f aca="false">2*G74</f>
        <v>4</v>
      </c>
      <c r="K74" s="8"/>
      <c r="L74" s="8"/>
      <c r="M74" s="8" t="n">
        <f aca="false">J74+J75</f>
        <v>12</v>
      </c>
    </row>
    <row r="75" s="9" customFormat="true" ht="26.1" hidden="false" customHeight="true" outlineLevel="0" collapsed="false">
      <c r="A75" s="29"/>
      <c r="B75" s="19" t="s">
        <v>76</v>
      </c>
      <c r="C75" s="20"/>
      <c r="D75" s="20"/>
      <c r="E75" s="20"/>
      <c r="F75" s="20"/>
      <c r="G75" s="20" t="n">
        <f aca="false">2+G74</f>
        <v>4</v>
      </c>
      <c r="H75" s="20"/>
      <c r="I75" s="20"/>
      <c r="J75" s="21" t="n">
        <f aca="false">2*G75</f>
        <v>8</v>
      </c>
      <c r="K75" s="20"/>
      <c r="L75" s="20"/>
      <c r="M75" s="20"/>
    </row>
    <row r="76" s="9" customFormat="true" ht="26.1" hidden="false" customHeight="true" outlineLevel="0" collapsed="false">
      <c r="A76" s="13"/>
      <c r="B76" s="14" t="s">
        <v>77</v>
      </c>
      <c r="C76" s="8"/>
      <c r="D76" s="8"/>
      <c r="E76" s="8"/>
      <c r="F76" s="8"/>
      <c r="G76" s="8" t="n">
        <v>20</v>
      </c>
      <c r="H76" s="8"/>
      <c r="I76" s="8"/>
      <c r="J76" s="18" t="n">
        <f aca="false">2*G76</f>
        <v>40</v>
      </c>
      <c r="K76" s="8"/>
      <c r="L76" s="8"/>
      <c r="M76" s="8" t="n">
        <f aca="false">J76+J77</f>
        <v>86</v>
      </c>
    </row>
    <row r="77" s="9" customFormat="true" ht="26.1" hidden="false" customHeight="true" outlineLevel="0" collapsed="false">
      <c r="A77" s="13"/>
      <c r="B77" s="19" t="s">
        <v>78</v>
      </c>
      <c r="C77" s="20"/>
      <c r="D77" s="20"/>
      <c r="E77" s="20"/>
      <c r="F77" s="20"/>
      <c r="G77" s="20" t="n">
        <f aca="false">3+G76</f>
        <v>23</v>
      </c>
      <c r="H77" s="20"/>
      <c r="I77" s="20"/>
      <c r="J77" s="21" t="n">
        <f aca="false">2*G77</f>
        <v>46</v>
      </c>
      <c r="K77" s="20"/>
      <c r="L77" s="20"/>
      <c r="M77" s="20"/>
    </row>
    <row r="78" s="9" customFormat="true" ht="26.1" hidden="false" customHeight="true" outlineLevel="0" collapsed="false">
      <c r="A78" s="13"/>
      <c r="B78" s="14" t="s">
        <v>79</v>
      </c>
      <c r="C78" s="8"/>
      <c r="D78" s="8"/>
      <c r="E78" s="8"/>
      <c r="F78" s="8"/>
      <c r="G78" s="8" t="n">
        <v>19</v>
      </c>
      <c r="H78" s="8"/>
      <c r="I78" s="8"/>
      <c r="J78" s="18" t="n">
        <f aca="false">2*G78</f>
        <v>38</v>
      </c>
      <c r="K78" s="8"/>
      <c r="L78" s="8"/>
      <c r="M78" s="8" t="n">
        <f aca="false">J78+J79</f>
        <v>100</v>
      </c>
    </row>
    <row r="79" s="9" customFormat="true" ht="26.1" hidden="false" customHeight="true" outlineLevel="0" collapsed="false">
      <c r="A79" s="13"/>
      <c r="B79" s="19" t="s">
        <v>80</v>
      </c>
      <c r="C79" s="20"/>
      <c r="D79" s="20"/>
      <c r="E79" s="20"/>
      <c r="F79" s="20"/>
      <c r="G79" s="20" t="n">
        <f aca="false">12+G78</f>
        <v>31</v>
      </c>
      <c r="H79" s="20"/>
      <c r="I79" s="20"/>
      <c r="J79" s="21" t="n">
        <f aca="false">2*G79</f>
        <v>62</v>
      </c>
      <c r="K79" s="20"/>
      <c r="L79" s="20"/>
      <c r="M79" s="20"/>
    </row>
    <row r="80" s="9" customFormat="true" ht="26.1" hidden="false" customHeight="true" outlineLevel="0" collapsed="false">
      <c r="A80" s="13"/>
      <c r="B80" s="14" t="s">
        <v>81</v>
      </c>
      <c r="C80" s="8"/>
      <c r="D80" s="8"/>
      <c r="E80" s="8"/>
      <c r="F80" s="8"/>
      <c r="G80" s="8" t="n">
        <v>16</v>
      </c>
      <c r="H80" s="8"/>
      <c r="I80" s="8"/>
      <c r="J80" s="18" t="n">
        <f aca="false">2*G80</f>
        <v>32</v>
      </c>
      <c r="K80" s="8"/>
      <c r="L80" s="8"/>
      <c r="M80" s="8" t="n">
        <f aca="false">J80+J81</f>
        <v>72</v>
      </c>
    </row>
    <row r="81" s="9" customFormat="true" ht="26.1" hidden="false" customHeight="true" outlineLevel="0" collapsed="false">
      <c r="A81" s="13"/>
      <c r="B81" s="19" t="s">
        <v>82</v>
      </c>
      <c r="C81" s="20"/>
      <c r="D81" s="20"/>
      <c r="E81" s="20"/>
      <c r="F81" s="20"/>
      <c r="G81" s="20" t="n">
        <f aca="false">4+G80</f>
        <v>20</v>
      </c>
      <c r="H81" s="20"/>
      <c r="I81" s="20"/>
      <c r="J81" s="21" t="n">
        <f aca="false">2*G81</f>
        <v>40</v>
      </c>
      <c r="K81" s="20"/>
      <c r="L81" s="20"/>
      <c r="M81" s="20"/>
    </row>
    <row r="82" s="9" customFormat="true" ht="26.1" hidden="false" customHeight="true" outlineLevel="0" collapsed="false">
      <c r="A82" s="13"/>
      <c r="B82" s="14" t="s">
        <v>83</v>
      </c>
      <c r="C82" s="8"/>
      <c r="D82" s="8"/>
      <c r="E82" s="8"/>
      <c r="F82" s="8"/>
      <c r="G82" s="8" t="n">
        <v>10</v>
      </c>
      <c r="H82" s="8"/>
      <c r="I82" s="8"/>
      <c r="J82" s="8" t="n">
        <f aca="false">2*G82</f>
        <v>20</v>
      </c>
      <c r="K82" s="8"/>
      <c r="L82" s="8"/>
      <c r="M82" s="8" t="n">
        <f aca="false">J82*2</f>
        <v>40</v>
      </c>
    </row>
    <row r="83" s="9" customFormat="true" ht="26.1" hidden="false" customHeight="true" outlineLevel="0" collapsed="false">
      <c r="A83" s="13"/>
      <c r="B83" s="14" t="s">
        <v>84</v>
      </c>
      <c r="C83" s="8"/>
      <c r="D83" s="8"/>
      <c r="E83" s="8"/>
      <c r="F83" s="8"/>
      <c r="G83" s="8" t="n">
        <v>12</v>
      </c>
      <c r="H83" s="8"/>
      <c r="I83" s="8"/>
      <c r="J83" s="8" t="n">
        <f aca="false">2*G83</f>
        <v>24</v>
      </c>
      <c r="K83" s="8"/>
      <c r="L83" s="8"/>
      <c r="M83" s="8" t="n">
        <f aca="false">J83*2</f>
        <v>48</v>
      </c>
    </row>
    <row r="84" s="17" customFormat="true" ht="26.1" hidden="false" customHeight="true" outlineLevel="0" collapsed="false">
      <c r="A84" s="15"/>
      <c r="B84" s="16"/>
      <c r="C84" s="15"/>
      <c r="D84" s="15"/>
      <c r="E84" s="15"/>
      <c r="F84" s="15"/>
      <c r="G84" s="15"/>
      <c r="H84" s="15"/>
      <c r="I84" s="15"/>
      <c r="J84" s="8"/>
      <c r="K84" s="15"/>
      <c r="L84" s="15"/>
      <c r="M84" s="8"/>
    </row>
    <row r="85" s="9" customFormat="true" ht="26.1" hidden="false" customHeight="true" outlineLevel="0" collapsed="false">
      <c r="A85" s="13"/>
      <c r="B85" s="14" t="s">
        <v>85</v>
      </c>
      <c r="C85" s="8"/>
      <c r="D85" s="8"/>
      <c r="E85" s="8"/>
      <c r="F85" s="8"/>
      <c r="G85" s="8" t="n">
        <v>4</v>
      </c>
      <c r="H85" s="8"/>
      <c r="I85" s="8"/>
      <c r="J85" s="8" t="n">
        <f aca="false">2*G85</f>
        <v>8</v>
      </c>
      <c r="K85" s="8"/>
      <c r="L85" s="8"/>
      <c r="M85" s="8" t="n">
        <f aca="false">J85*2</f>
        <v>16</v>
      </c>
    </row>
    <row r="86" s="17" customFormat="true" ht="26.1" hidden="false" customHeight="true" outlineLevel="0" collapsed="false">
      <c r="A86" s="15"/>
      <c r="B86" s="16" t="s">
        <v>86</v>
      </c>
      <c r="C86" s="15"/>
      <c r="D86" s="15"/>
      <c r="E86" s="15"/>
      <c r="F86" s="15"/>
      <c r="G86" s="15"/>
      <c r="H86" s="15"/>
      <c r="I86" s="15"/>
      <c r="J86" s="8"/>
      <c r="K86" s="15"/>
      <c r="L86" s="15"/>
      <c r="M86" s="8"/>
    </row>
    <row r="87" s="9" customFormat="true" ht="26.1" hidden="false" customHeight="true" outlineLevel="0" collapsed="false">
      <c r="A87" s="13"/>
      <c r="B87" s="14" t="s">
        <v>87</v>
      </c>
      <c r="C87" s="8"/>
      <c r="D87" s="8"/>
      <c r="E87" s="8"/>
      <c r="F87" s="8"/>
      <c r="G87" s="8" t="s">
        <v>35</v>
      </c>
      <c r="H87" s="8"/>
      <c r="I87" s="8"/>
      <c r="J87" s="8" t="n">
        <f aca="false">2*G87</f>
        <v>2</v>
      </c>
      <c r="K87" s="8"/>
      <c r="L87" s="8"/>
      <c r="M87" s="8" t="n">
        <f aca="false">J87*2</f>
        <v>4</v>
      </c>
    </row>
    <row r="88" s="17" customFormat="true" ht="26.1" hidden="false" customHeight="true" outlineLevel="0" collapsed="false">
      <c r="A88" s="15"/>
      <c r="B88" s="16" t="s">
        <v>88</v>
      </c>
      <c r="C88" s="15"/>
      <c r="D88" s="15"/>
      <c r="E88" s="15"/>
      <c r="F88" s="15"/>
      <c r="G88" s="15"/>
      <c r="H88" s="15"/>
      <c r="I88" s="15"/>
      <c r="J88" s="8"/>
      <c r="K88" s="15"/>
      <c r="L88" s="15"/>
      <c r="M88" s="8"/>
    </row>
    <row r="89" s="17" customFormat="true" ht="26.1" hidden="false" customHeight="true" outlineLevel="0" collapsed="false">
      <c r="A89" s="15"/>
      <c r="B89" s="16"/>
      <c r="C89" s="15"/>
      <c r="D89" s="15"/>
      <c r="E89" s="15"/>
      <c r="F89" s="15"/>
      <c r="G89" s="15"/>
      <c r="H89" s="15"/>
      <c r="I89" s="15"/>
      <c r="J89" s="8"/>
      <c r="K89" s="15"/>
      <c r="L89" s="15"/>
      <c r="M89" s="8"/>
    </row>
    <row r="90" s="9" customFormat="true" ht="26.1" hidden="false" customHeight="true" outlineLevel="0" collapsed="false">
      <c r="A90" s="13"/>
      <c r="B90" s="14" t="s">
        <v>89</v>
      </c>
      <c r="C90" s="8"/>
      <c r="D90" s="8"/>
      <c r="E90" s="8"/>
      <c r="F90" s="8"/>
      <c r="G90" s="8" t="s">
        <v>35</v>
      </c>
      <c r="H90" s="8"/>
      <c r="I90" s="8"/>
      <c r="J90" s="8" t="n">
        <f aca="false">2*G90</f>
        <v>2</v>
      </c>
      <c r="K90" s="8"/>
      <c r="L90" s="8"/>
      <c r="M90" s="8" t="n">
        <f aca="false">J90*2</f>
        <v>4</v>
      </c>
    </row>
    <row r="91" s="17" customFormat="true" ht="26.1" hidden="false" customHeight="true" outlineLevel="0" collapsed="false">
      <c r="A91" s="15"/>
      <c r="B91" s="14" t="s">
        <v>90</v>
      </c>
      <c r="C91" s="8"/>
      <c r="D91" s="8"/>
      <c r="E91" s="8"/>
      <c r="F91" s="8"/>
      <c r="G91" s="8" t="s">
        <v>35</v>
      </c>
      <c r="H91" s="8"/>
      <c r="I91" s="8"/>
      <c r="J91" s="8" t="n">
        <f aca="false">2*G91</f>
        <v>2</v>
      </c>
      <c r="K91" s="15"/>
      <c r="L91" s="15"/>
      <c r="M91" s="8" t="n">
        <f aca="false">J91*2</f>
        <v>4</v>
      </c>
    </row>
    <row r="92" s="9" customFormat="true" ht="26.1" hidden="false" customHeight="true" outlineLevel="0" collapsed="false">
      <c r="A92" s="13"/>
      <c r="B92" s="14" t="s">
        <v>91</v>
      </c>
      <c r="C92" s="8"/>
      <c r="D92" s="8"/>
      <c r="E92" s="8"/>
      <c r="F92" s="8"/>
      <c r="G92" s="8" t="n">
        <v>4</v>
      </c>
      <c r="H92" s="8"/>
      <c r="I92" s="8"/>
      <c r="J92" s="8" t="n">
        <f aca="false">2*G92</f>
        <v>8</v>
      </c>
      <c r="K92" s="8"/>
      <c r="L92" s="8"/>
      <c r="M92" s="8" t="n">
        <f aca="false">J92*2</f>
        <v>16</v>
      </c>
    </row>
    <row r="93" s="17" customFormat="true" ht="26.1" hidden="false" customHeight="true" outlineLevel="0" collapsed="false">
      <c r="A93" s="15"/>
      <c r="B93" s="16"/>
      <c r="C93" s="15"/>
      <c r="D93" s="15"/>
      <c r="E93" s="15"/>
      <c r="F93" s="15"/>
      <c r="G93" s="15"/>
      <c r="H93" s="15"/>
      <c r="I93" s="15"/>
      <c r="J93" s="8"/>
      <c r="K93" s="15"/>
      <c r="L93" s="15"/>
      <c r="M93" s="8"/>
    </row>
    <row r="94" s="9" customFormat="true" ht="26.1" hidden="false" customHeight="true" outlineLevel="0" collapsed="false">
      <c r="A94" s="13"/>
      <c r="B94" s="14" t="s">
        <v>92</v>
      </c>
      <c r="C94" s="8"/>
      <c r="D94" s="8"/>
      <c r="E94" s="8"/>
      <c r="F94" s="8"/>
      <c r="G94" s="8" t="s">
        <v>35</v>
      </c>
      <c r="H94" s="8"/>
      <c r="I94" s="8"/>
      <c r="J94" s="8" t="n">
        <f aca="false">2*G94</f>
        <v>2</v>
      </c>
      <c r="K94" s="8"/>
      <c r="L94" s="8"/>
      <c r="M94" s="8" t="n">
        <f aca="false">J94*2</f>
        <v>4</v>
      </c>
    </row>
    <row r="95" s="17" customFormat="true" ht="26.1" hidden="false" customHeight="true" outlineLevel="0" collapsed="false">
      <c r="A95" s="13"/>
      <c r="B95" s="14" t="s">
        <v>93</v>
      </c>
      <c r="C95" s="8"/>
      <c r="D95" s="8"/>
      <c r="E95" s="8"/>
      <c r="F95" s="8"/>
      <c r="G95" s="8" t="n">
        <v>12</v>
      </c>
      <c r="H95" s="8"/>
      <c r="I95" s="8"/>
      <c r="J95" s="8" t="n">
        <f aca="false">2*G95</f>
        <v>24</v>
      </c>
      <c r="K95" s="8"/>
      <c r="L95" s="8"/>
      <c r="M95" s="8" t="n">
        <f aca="false">J95*2</f>
        <v>48</v>
      </c>
    </row>
    <row r="96" s="17" customFormat="true" ht="26.1" hidden="false" customHeight="true" outlineLevel="0" collapsed="false">
      <c r="A96" s="13"/>
      <c r="B96" s="14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="9" customFormat="true" ht="26.1" hidden="false" customHeight="true" outlineLevel="0" collapsed="false">
      <c r="A97" s="15"/>
      <c r="B97" s="16" t="s">
        <v>94</v>
      </c>
      <c r="C97" s="15"/>
      <c r="D97" s="15"/>
      <c r="E97" s="15"/>
      <c r="F97" s="15"/>
      <c r="G97" s="15"/>
      <c r="H97" s="15"/>
      <c r="I97" s="15"/>
      <c r="J97" s="8"/>
      <c r="K97" s="15"/>
      <c r="L97" s="15"/>
      <c r="M97" s="8"/>
    </row>
    <row r="98" s="9" customFormat="true" ht="26.1" hidden="false" customHeight="true" outlineLevel="0" collapsed="false">
      <c r="A98" s="13"/>
      <c r="B98" s="14" t="s">
        <v>95</v>
      </c>
      <c r="C98" s="8"/>
      <c r="D98" s="8"/>
      <c r="E98" s="8"/>
      <c r="F98" s="8"/>
      <c r="G98" s="8" t="n">
        <v>4</v>
      </c>
      <c r="H98" s="8"/>
      <c r="I98" s="8"/>
      <c r="J98" s="18" t="n">
        <f aca="false">2*G98</f>
        <v>8</v>
      </c>
      <c r="K98" s="8"/>
      <c r="L98" s="8"/>
      <c r="M98" s="8" t="n">
        <f aca="false">J99+J98</f>
        <v>26</v>
      </c>
    </row>
    <row r="99" s="9" customFormat="true" ht="26.1" hidden="false" customHeight="true" outlineLevel="0" collapsed="false">
      <c r="A99" s="13"/>
      <c r="B99" s="19" t="s">
        <v>96</v>
      </c>
      <c r="C99" s="20"/>
      <c r="D99" s="20"/>
      <c r="E99" s="20"/>
      <c r="F99" s="20"/>
      <c r="G99" s="20" t="n">
        <f aca="false">5+G98</f>
        <v>9</v>
      </c>
      <c r="H99" s="20"/>
      <c r="I99" s="20"/>
      <c r="J99" s="21" t="n">
        <f aca="false">2*G99</f>
        <v>18</v>
      </c>
      <c r="K99" s="20"/>
      <c r="L99" s="20"/>
      <c r="M99" s="20"/>
    </row>
    <row r="100" s="17" customFormat="true" ht="26.1" hidden="false" customHeight="true" outlineLevel="0" collapsed="false">
      <c r="A100" s="15"/>
      <c r="B100" s="16"/>
      <c r="C100" s="15"/>
      <c r="D100" s="15"/>
      <c r="E100" s="15"/>
      <c r="F100" s="15"/>
      <c r="G100" s="15"/>
      <c r="H100" s="15"/>
      <c r="I100" s="15"/>
      <c r="J100" s="8"/>
      <c r="K100" s="15"/>
      <c r="L100" s="15"/>
      <c r="M100" s="8"/>
    </row>
    <row r="101" s="17" customFormat="true" ht="26.1" hidden="false" customHeight="true" outlineLevel="0" collapsed="false">
      <c r="A101" s="15"/>
      <c r="B101" s="16" t="s">
        <v>97</v>
      </c>
      <c r="C101" s="15"/>
      <c r="D101" s="15"/>
      <c r="E101" s="15"/>
      <c r="F101" s="15"/>
      <c r="G101" s="15"/>
      <c r="H101" s="15"/>
      <c r="I101" s="15"/>
      <c r="J101" s="8"/>
      <c r="K101" s="15"/>
      <c r="L101" s="15"/>
      <c r="M101" s="8"/>
    </row>
    <row r="102" s="9" customFormat="true" ht="26.1" hidden="false" customHeight="true" outlineLevel="0" collapsed="false">
      <c r="A102" s="13"/>
      <c r="B102" s="14" t="s">
        <v>98</v>
      </c>
      <c r="C102" s="8"/>
      <c r="D102" s="8"/>
      <c r="E102" s="8"/>
      <c r="F102" s="8"/>
      <c r="G102" s="8" t="s">
        <v>35</v>
      </c>
      <c r="H102" s="8"/>
      <c r="I102" s="8"/>
      <c r="J102" s="18" t="n">
        <f aca="false">2*G102</f>
        <v>2</v>
      </c>
      <c r="K102" s="8"/>
      <c r="L102" s="8"/>
      <c r="M102" s="8" t="n">
        <f aca="false">J102+J103</f>
        <v>8</v>
      </c>
    </row>
    <row r="103" s="9" customFormat="true" ht="26.1" hidden="false" customHeight="true" outlineLevel="0" collapsed="false">
      <c r="A103" s="13"/>
      <c r="B103" s="19" t="s">
        <v>99</v>
      </c>
      <c r="C103" s="20"/>
      <c r="D103" s="20"/>
      <c r="E103" s="20"/>
      <c r="F103" s="20"/>
      <c r="G103" s="20" t="n">
        <f aca="false">2+G102</f>
        <v>3</v>
      </c>
      <c r="H103" s="20"/>
      <c r="I103" s="20"/>
      <c r="J103" s="21" t="n">
        <f aca="false">2*G103</f>
        <v>6</v>
      </c>
      <c r="K103" s="20"/>
      <c r="L103" s="20"/>
      <c r="M103" s="20"/>
    </row>
    <row r="104" s="9" customFormat="true" ht="26.1" hidden="false" customHeight="true" outlineLevel="0" collapsed="false">
      <c r="A104" s="13"/>
      <c r="B104" s="14" t="s">
        <v>100</v>
      </c>
      <c r="C104" s="8"/>
      <c r="D104" s="8"/>
      <c r="E104" s="8"/>
      <c r="F104" s="8"/>
      <c r="G104" s="8" t="n">
        <v>4</v>
      </c>
      <c r="H104" s="8"/>
      <c r="I104" s="8"/>
      <c r="J104" s="8" t="n">
        <f aca="false">2*G104</f>
        <v>8</v>
      </c>
      <c r="K104" s="8"/>
      <c r="L104" s="8"/>
      <c r="M104" s="8" t="n">
        <f aca="false">J104*2</f>
        <v>16</v>
      </c>
    </row>
    <row r="105" s="17" customFormat="true" ht="26.1" hidden="false" customHeight="true" outlineLevel="0" collapsed="false">
      <c r="A105" s="15"/>
      <c r="B105" s="16"/>
      <c r="C105" s="15"/>
      <c r="D105" s="15"/>
      <c r="E105" s="15"/>
      <c r="F105" s="15"/>
      <c r="G105" s="15"/>
      <c r="H105" s="15"/>
      <c r="I105" s="15"/>
      <c r="J105" s="8" t="n">
        <f aca="false">2*G105</f>
        <v>0</v>
      </c>
      <c r="K105" s="15"/>
      <c r="L105" s="15"/>
      <c r="M105" s="8" t="n">
        <f aca="false">J105*2</f>
        <v>0</v>
      </c>
    </row>
    <row r="106" s="17" customFormat="true" ht="26.1" hidden="false" customHeight="true" outlineLevel="0" collapsed="false">
      <c r="A106" s="15"/>
      <c r="B106" s="16" t="s">
        <v>101</v>
      </c>
      <c r="C106" s="15"/>
      <c r="D106" s="15"/>
      <c r="E106" s="15"/>
      <c r="F106" s="15"/>
      <c r="G106" s="15"/>
      <c r="H106" s="15"/>
      <c r="I106" s="15"/>
      <c r="J106" s="8" t="n">
        <f aca="false">2*G106</f>
        <v>0</v>
      </c>
      <c r="K106" s="15"/>
      <c r="L106" s="15"/>
      <c r="M106" s="8" t="n">
        <f aca="false">J106*2</f>
        <v>0</v>
      </c>
    </row>
    <row r="107" s="9" customFormat="true" ht="26.1" hidden="false" customHeight="true" outlineLevel="0" collapsed="false">
      <c r="A107" s="13"/>
      <c r="B107" s="14" t="s">
        <v>102</v>
      </c>
      <c r="C107" s="8"/>
      <c r="D107" s="8"/>
      <c r="E107" s="8"/>
      <c r="F107" s="8"/>
      <c r="G107" s="8" t="s">
        <v>35</v>
      </c>
      <c r="H107" s="8"/>
      <c r="I107" s="8"/>
      <c r="J107" s="18" t="n">
        <f aca="false">2*G107</f>
        <v>2</v>
      </c>
      <c r="K107" s="8"/>
      <c r="L107" s="8"/>
      <c r="M107" s="8" t="n">
        <f aca="false">J107+J108</f>
        <v>8</v>
      </c>
    </row>
    <row r="108" s="9" customFormat="true" ht="26.1" hidden="false" customHeight="true" outlineLevel="0" collapsed="false">
      <c r="A108" s="13"/>
      <c r="B108" s="19" t="s">
        <v>103</v>
      </c>
      <c r="C108" s="20"/>
      <c r="D108" s="20"/>
      <c r="E108" s="20"/>
      <c r="F108" s="20"/>
      <c r="G108" s="20" t="n">
        <f aca="false">2+G107</f>
        <v>3</v>
      </c>
      <c r="H108" s="20"/>
      <c r="I108" s="20"/>
      <c r="J108" s="21" t="n">
        <f aca="false">2*G108</f>
        <v>6</v>
      </c>
      <c r="K108" s="20"/>
      <c r="L108" s="20"/>
      <c r="M108" s="20"/>
    </row>
    <row r="109" s="17" customFormat="true" ht="26.1" hidden="false" customHeight="true" outlineLevel="0" collapsed="false">
      <c r="A109" s="15"/>
      <c r="B109" s="16"/>
      <c r="C109" s="15"/>
      <c r="D109" s="15"/>
      <c r="E109" s="15"/>
      <c r="F109" s="15"/>
      <c r="G109" s="15"/>
      <c r="H109" s="15"/>
      <c r="I109" s="15"/>
      <c r="J109" s="8"/>
      <c r="K109" s="15"/>
      <c r="L109" s="15"/>
      <c r="M109" s="8"/>
    </row>
    <row r="110" s="17" customFormat="true" ht="26.1" hidden="false" customHeight="true" outlineLevel="0" collapsed="false">
      <c r="A110" s="15"/>
      <c r="B110" s="16" t="s">
        <v>104</v>
      </c>
      <c r="C110" s="15"/>
      <c r="D110" s="15"/>
      <c r="E110" s="15"/>
      <c r="F110" s="15"/>
      <c r="G110" s="15"/>
      <c r="H110" s="15"/>
      <c r="I110" s="15"/>
      <c r="J110" s="8"/>
      <c r="K110" s="15"/>
      <c r="L110" s="15"/>
      <c r="M110" s="8"/>
    </row>
    <row r="111" s="9" customFormat="true" ht="26.1" hidden="false" customHeight="true" outlineLevel="0" collapsed="false">
      <c r="A111" s="13"/>
      <c r="B111" s="14" t="s">
        <v>105</v>
      </c>
      <c r="C111" s="8"/>
      <c r="D111" s="8"/>
      <c r="E111" s="8"/>
      <c r="F111" s="8"/>
      <c r="G111" s="8" t="s">
        <v>35</v>
      </c>
      <c r="H111" s="8"/>
      <c r="I111" s="8"/>
      <c r="J111" s="18" t="n">
        <f aca="false">2*G111</f>
        <v>2</v>
      </c>
      <c r="K111" s="8"/>
      <c r="L111" s="8"/>
      <c r="M111" s="8" t="n">
        <f aca="false">J111+J112</f>
        <v>6</v>
      </c>
    </row>
    <row r="112" s="9" customFormat="true" ht="26.1" hidden="false" customHeight="true" outlineLevel="0" collapsed="false">
      <c r="A112" s="13"/>
      <c r="B112" s="19" t="s">
        <v>106</v>
      </c>
      <c r="C112" s="20"/>
      <c r="D112" s="20"/>
      <c r="E112" s="20"/>
      <c r="F112" s="20"/>
      <c r="G112" s="20" t="n">
        <f aca="false">1+G111</f>
        <v>2</v>
      </c>
      <c r="H112" s="20"/>
      <c r="I112" s="20"/>
      <c r="J112" s="21" t="n">
        <f aca="false">2*G112</f>
        <v>4</v>
      </c>
      <c r="K112" s="20"/>
      <c r="L112" s="20"/>
      <c r="M112" s="20"/>
    </row>
    <row r="113" s="17" customFormat="true" ht="26.1" hidden="false" customHeight="true" outlineLevel="0" collapsed="false">
      <c r="A113" s="15"/>
      <c r="B113" s="16"/>
      <c r="C113" s="15"/>
      <c r="D113" s="15"/>
      <c r="E113" s="15"/>
      <c r="F113" s="15"/>
      <c r="G113" s="15"/>
      <c r="H113" s="15"/>
      <c r="I113" s="15"/>
      <c r="J113" s="8"/>
      <c r="K113" s="15"/>
      <c r="L113" s="15"/>
      <c r="M113" s="8"/>
    </row>
    <row r="114" s="17" customFormat="true" ht="26.1" hidden="false" customHeight="true" outlineLevel="0" collapsed="false">
      <c r="A114" s="15"/>
      <c r="B114" s="16" t="s">
        <v>107</v>
      </c>
      <c r="C114" s="15"/>
      <c r="D114" s="15"/>
      <c r="E114" s="15"/>
      <c r="F114" s="15"/>
      <c r="G114" s="15"/>
      <c r="H114" s="15"/>
      <c r="I114" s="15"/>
      <c r="J114" s="8"/>
      <c r="K114" s="15"/>
      <c r="L114" s="15"/>
      <c r="M114" s="8"/>
    </row>
    <row r="115" customFormat="false" ht="26.1" hidden="false" customHeight="true" outlineLevel="0" collapsed="false">
      <c r="A115" s="13"/>
      <c r="B115" s="14" t="s">
        <v>108</v>
      </c>
      <c r="C115" s="8"/>
      <c r="D115" s="8"/>
      <c r="E115" s="8"/>
      <c r="F115" s="8"/>
      <c r="G115" s="8" t="s">
        <v>35</v>
      </c>
      <c r="H115" s="8"/>
      <c r="I115" s="8"/>
      <c r="J115" s="8" t="n">
        <f aca="false">2*G115</f>
        <v>2</v>
      </c>
      <c r="K115" s="8"/>
      <c r="L115" s="8"/>
      <c r="M115" s="8" t="n">
        <f aca="false">J115*2</f>
        <v>4</v>
      </c>
    </row>
    <row r="116" customFormat="false" ht="26.1" hidden="false" customHeight="true" outlineLevel="0" collapsed="false">
      <c r="A116" s="13"/>
      <c r="B116" s="14" t="s">
        <v>109</v>
      </c>
      <c r="C116" s="8"/>
      <c r="D116" s="8"/>
      <c r="E116" s="8"/>
      <c r="F116" s="8"/>
      <c r="G116" s="8" t="n">
        <v>2</v>
      </c>
      <c r="H116" s="8"/>
      <c r="I116" s="8"/>
      <c r="J116" s="8" t="n">
        <f aca="false">2*G116</f>
        <v>4</v>
      </c>
      <c r="K116" s="8"/>
      <c r="L116" s="8"/>
      <c r="M116" s="8" t="n">
        <f aca="false">J116*2</f>
        <v>8</v>
      </c>
    </row>
    <row r="117" customFormat="false" ht="26.1" hidden="false" customHeight="true" outlineLevel="0" collapsed="false">
      <c r="A117" s="13"/>
      <c r="B117" s="14" t="s">
        <v>110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customFormat="false" ht="26.1" hidden="false" customHeight="true" outlineLevel="0" collapsed="false">
      <c r="A118" s="13"/>
      <c r="B118" s="14" t="s">
        <v>111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customFormat="false" ht="26.1" hidden="false" customHeight="true" outlineLevel="0" collapsed="false">
      <c r="A119" s="13"/>
      <c r="B119" s="14" t="s">
        <v>112</v>
      </c>
      <c r="C119" s="8"/>
      <c r="D119" s="8"/>
      <c r="E119" s="8"/>
      <c r="F119" s="8"/>
      <c r="G119" s="8" t="n">
        <v>2</v>
      </c>
      <c r="H119" s="8"/>
      <c r="I119" s="8"/>
      <c r="J119" s="8" t="n">
        <f aca="false">2*G119</f>
        <v>4</v>
      </c>
      <c r="K119" s="8"/>
      <c r="L119" s="8"/>
      <c r="M119" s="8" t="n">
        <f aca="false">J119*2</f>
        <v>8</v>
      </c>
    </row>
  </sheetData>
  <mergeCells count="9">
    <mergeCell ref="A1:A2"/>
    <mergeCell ref="B1:B2"/>
    <mergeCell ref="C1:C2"/>
    <mergeCell ref="D1:D2"/>
    <mergeCell ref="E1:E2"/>
    <mergeCell ref="F1:F2"/>
    <mergeCell ref="G1:J1"/>
    <mergeCell ref="K1:K2"/>
    <mergeCell ref="L1:L2"/>
  </mergeCells>
  <hyperlinks>
    <hyperlink ref="L1" location="список!A1" display="список"/>
  </hyperlinks>
  <printOptions headings="false" gridLines="false" gridLinesSet="true" horizontalCentered="false" verticalCentered="false"/>
  <pageMargins left="0.7" right="0.2" top="0.2" bottom="0.366666666666667" header="0.511805555555555" footer="0.2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&amp;L&amp;"Times New Roman,Regular"&amp;12&amp;F &amp;D &amp;T&amp;C&amp;"Times New Roman,Regular"&amp;12                                 EV69.00 ВП&amp;R&amp;"Times New Roman,Regular"&amp;12&amp;P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false" rightToLeft="false" tabSelected="false" showOutlineSymbols="true" defaultGridColor="true" view="normal" topLeftCell="A136" colorId="64" zoomScale="110" zoomScaleNormal="110" zoomScalePageLayoutView="100" workbookViewId="0">
      <selection pane="topLeft" activeCell="F197" activeCellId="0" sqref="F197"/>
    </sheetView>
  </sheetViews>
  <sheetFormatPr defaultRowHeight="13.8"/>
  <cols>
    <col collapsed="false" hidden="false" max="1" min="1" style="9" width="12.5991902834008"/>
    <col collapsed="false" hidden="false" max="2" min="2" style="9" width="41.9352226720648"/>
    <col collapsed="false" hidden="false" max="3" min="3" style="9" width="6.17004048582996"/>
    <col collapsed="false" hidden="false" max="4" min="4" style="9" width="13.5748987854251"/>
    <col collapsed="false" hidden="true" max="5" min="5" style="9" width="0"/>
    <col collapsed="false" hidden="false" max="1025" min="6" style="9" width="9"/>
  </cols>
  <sheetData>
    <row r="1" customFormat="false" ht="39" hidden="false" customHeight="false" outlineLevel="0" collapsed="false">
      <c r="A1" s="30" t="s">
        <v>113</v>
      </c>
      <c r="B1" s="31" t="s">
        <v>1</v>
      </c>
      <c r="C1" s="31" t="s">
        <v>114</v>
      </c>
      <c r="D1" s="32" t="s">
        <v>115</v>
      </c>
      <c r="E1" s="33" t="s">
        <v>8</v>
      </c>
      <c r="F1" s="34"/>
    </row>
    <row r="2" customFormat="false" ht="17.35" hidden="false" customHeight="false" outlineLevel="0" collapsed="false">
      <c r="A2" s="35"/>
      <c r="B2" s="36"/>
      <c r="C2" s="37"/>
      <c r="D2" s="35"/>
      <c r="E2" s="34"/>
      <c r="F2" s="34"/>
    </row>
    <row r="3" customFormat="false" ht="17.35" hidden="false" customHeight="false" outlineLevel="0" collapsed="false">
      <c r="A3" s="35"/>
      <c r="B3" s="36" t="s">
        <v>17</v>
      </c>
      <c r="C3" s="37"/>
      <c r="D3" s="35"/>
      <c r="E3" s="34"/>
      <c r="F3" s="34"/>
    </row>
    <row r="4" customFormat="false" ht="17.35" hidden="false" customHeight="false" outlineLevel="0" collapsed="false">
      <c r="A4" s="35"/>
      <c r="B4" s="36" t="s">
        <v>14</v>
      </c>
      <c r="C4" s="37"/>
      <c r="D4" s="35"/>
      <c r="E4" s="34"/>
      <c r="F4" s="34"/>
    </row>
    <row r="5" customFormat="false" ht="17.35" hidden="false" customHeight="false" outlineLevel="0" collapsed="false">
      <c r="A5" s="35" t="s">
        <v>116</v>
      </c>
      <c r="B5" s="36" t="s">
        <v>117</v>
      </c>
      <c r="C5" s="37" t="s">
        <v>35</v>
      </c>
      <c r="D5" s="35"/>
      <c r="E5" s="34"/>
      <c r="F5" s="34"/>
    </row>
    <row r="6" customFormat="false" ht="17.35" hidden="false" customHeight="false" outlineLevel="0" collapsed="false">
      <c r="A6" s="35" t="s">
        <v>118</v>
      </c>
      <c r="B6" s="36" t="s">
        <v>119</v>
      </c>
      <c r="C6" s="37" t="n">
        <v>4</v>
      </c>
      <c r="D6" s="35"/>
      <c r="E6" s="34"/>
      <c r="F6" s="34"/>
    </row>
    <row r="7" customFormat="false" ht="17.35" hidden="false" customHeight="false" outlineLevel="0" collapsed="false">
      <c r="A7" s="38" t="s">
        <v>120</v>
      </c>
      <c r="B7" s="39" t="s">
        <v>121</v>
      </c>
      <c r="C7" s="40" t="n">
        <v>4</v>
      </c>
      <c r="D7" s="35"/>
      <c r="E7" s="34"/>
      <c r="F7" s="34"/>
    </row>
    <row r="8" customFormat="false" ht="17.35" hidden="false" customHeight="false" outlineLevel="0" collapsed="false">
      <c r="A8" s="35" t="s">
        <v>122</v>
      </c>
      <c r="B8" s="36" t="s">
        <v>123</v>
      </c>
      <c r="C8" s="37" t="s">
        <v>35</v>
      </c>
      <c r="D8" s="35"/>
      <c r="E8" s="34"/>
      <c r="F8" s="34"/>
    </row>
    <row r="9" customFormat="false" ht="17.35" hidden="false" customHeight="false" outlineLevel="0" collapsed="false">
      <c r="A9" s="35" t="s">
        <v>124</v>
      </c>
      <c r="B9" s="36" t="s">
        <v>18</v>
      </c>
      <c r="C9" s="37" t="s">
        <v>35</v>
      </c>
      <c r="D9" s="35"/>
      <c r="E9" s="34"/>
      <c r="F9" s="34"/>
    </row>
    <row r="10" customFormat="false" ht="17.35" hidden="false" customHeight="false" outlineLevel="0" collapsed="false">
      <c r="A10" s="35" t="s">
        <v>125</v>
      </c>
      <c r="B10" s="36" t="s">
        <v>117</v>
      </c>
      <c r="C10" s="37" t="s">
        <v>35</v>
      </c>
      <c r="D10" s="35"/>
      <c r="E10" s="34"/>
      <c r="F10" s="34"/>
    </row>
    <row r="11" customFormat="false" ht="17.35" hidden="false" customHeight="false" outlineLevel="0" collapsed="false">
      <c r="A11" s="35" t="s">
        <v>126</v>
      </c>
      <c r="B11" s="36" t="s">
        <v>18</v>
      </c>
      <c r="C11" s="37" t="s">
        <v>35</v>
      </c>
      <c r="D11" s="35"/>
      <c r="E11" s="34"/>
      <c r="F11" s="34"/>
    </row>
    <row r="12" customFormat="false" ht="17.35" hidden="false" customHeight="false" outlineLevel="0" collapsed="false">
      <c r="A12" s="35" t="s">
        <v>127</v>
      </c>
      <c r="B12" s="36" t="s">
        <v>117</v>
      </c>
      <c r="C12" s="37" t="n">
        <v>2</v>
      </c>
      <c r="D12" s="35"/>
      <c r="E12" s="34"/>
      <c r="F12" s="34"/>
    </row>
    <row r="13" customFormat="false" ht="17.35" hidden="false" customHeight="false" outlineLevel="0" collapsed="false">
      <c r="A13" s="35" t="s">
        <v>128</v>
      </c>
      <c r="B13" s="36" t="s">
        <v>129</v>
      </c>
      <c r="C13" s="37" t="n">
        <v>3</v>
      </c>
      <c r="D13" s="35"/>
      <c r="E13" s="34"/>
      <c r="F13" s="34"/>
    </row>
    <row r="14" customFormat="false" ht="17.35" hidden="false" customHeight="false" outlineLevel="0" collapsed="false">
      <c r="A14" s="35" t="s">
        <v>130</v>
      </c>
      <c r="B14" s="36" t="s">
        <v>117</v>
      </c>
      <c r="C14" s="37" t="s">
        <v>35</v>
      </c>
      <c r="D14" s="35"/>
      <c r="E14" s="34"/>
      <c r="F14" s="34"/>
    </row>
    <row r="15" customFormat="false" ht="17.35" hidden="false" customHeight="false" outlineLevel="0" collapsed="false">
      <c r="A15" s="35" t="s">
        <v>131</v>
      </c>
      <c r="B15" s="36" t="s">
        <v>19</v>
      </c>
      <c r="C15" s="37" t="n">
        <v>2</v>
      </c>
      <c r="D15" s="35"/>
      <c r="E15" s="34"/>
      <c r="F15" s="34"/>
    </row>
    <row r="16" customFormat="false" ht="17.35" hidden="false" customHeight="false" outlineLevel="0" collapsed="false">
      <c r="A16" s="38" t="s">
        <v>132</v>
      </c>
      <c r="B16" s="39" t="s">
        <v>133</v>
      </c>
      <c r="C16" s="40" t="n">
        <v>5</v>
      </c>
      <c r="D16" s="35"/>
      <c r="E16" s="34"/>
      <c r="F16" s="34"/>
    </row>
    <row r="17" customFormat="false" ht="17.35" hidden="false" customHeight="false" outlineLevel="0" collapsed="false">
      <c r="A17" s="35" t="s">
        <v>134</v>
      </c>
      <c r="B17" s="36" t="s">
        <v>15</v>
      </c>
      <c r="C17" s="37" t="n">
        <v>2</v>
      </c>
      <c r="D17" s="35"/>
      <c r="E17" s="34"/>
      <c r="F17" s="34"/>
    </row>
    <row r="18" customFormat="false" ht="17.35" hidden="false" customHeight="false" outlineLevel="0" collapsed="false">
      <c r="A18" s="35" t="s">
        <v>135</v>
      </c>
      <c r="B18" s="36" t="s">
        <v>16</v>
      </c>
      <c r="C18" s="37" t="n">
        <v>8</v>
      </c>
      <c r="D18" s="35"/>
      <c r="E18" s="34"/>
      <c r="F18" s="34"/>
    </row>
    <row r="19" customFormat="false" ht="17.35" hidden="false" customHeight="false" outlineLevel="0" collapsed="false">
      <c r="A19" s="38" t="s">
        <v>136</v>
      </c>
      <c r="B19" s="39" t="s">
        <v>137</v>
      </c>
      <c r="C19" s="40" t="n">
        <v>2</v>
      </c>
      <c r="D19" s="35"/>
      <c r="E19" s="34"/>
      <c r="F19" s="34"/>
    </row>
    <row r="20" customFormat="false" ht="17.35" hidden="false" customHeight="false" outlineLevel="0" collapsed="false">
      <c r="A20" s="35" t="s">
        <v>138</v>
      </c>
      <c r="B20" s="36" t="s">
        <v>117</v>
      </c>
      <c r="C20" s="37" t="s">
        <v>35</v>
      </c>
      <c r="D20" s="35"/>
      <c r="E20" s="34"/>
      <c r="F20" s="34"/>
    </row>
    <row r="21" customFormat="false" ht="17.35" hidden="false" customHeight="false" outlineLevel="0" collapsed="false">
      <c r="A21" s="35" t="s">
        <v>139</v>
      </c>
      <c r="B21" s="36" t="s">
        <v>123</v>
      </c>
      <c r="C21" s="37" t="s">
        <v>35</v>
      </c>
      <c r="D21" s="35"/>
      <c r="E21" s="34"/>
      <c r="F21" s="34"/>
    </row>
    <row r="22" customFormat="false" ht="17.35" hidden="false" customHeight="false" outlineLevel="0" collapsed="false">
      <c r="A22" s="35" t="s">
        <v>140</v>
      </c>
      <c r="B22" s="36" t="s">
        <v>117</v>
      </c>
      <c r="C22" s="37" t="n">
        <v>2</v>
      </c>
      <c r="D22" s="35"/>
      <c r="E22" s="34"/>
      <c r="F22" s="34"/>
    </row>
    <row r="23" customFormat="false" ht="17.35" hidden="false" customHeight="false" outlineLevel="0" collapsed="false">
      <c r="A23" s="35" t="s">
        <v>141</v>
      </c>
      <c r="B23" s="36" t="s">
        <v>123</v>
      </c>
      <c r="C23" s="37" t="s">
        <v>35</v>
      </c>
      <c r="D23" s="35"/>
      <c r="E23" s="34"/>
      <c r="F23" s="34"/>
    </row>
    <row r="24" customFormat="false" ht="17.35" hidden="false" customHeight="false" outlineLevel="0" collapsed="false">
      <c r="A24" s="35" t="s">
        <v>142</v>
      </c>
      <c r="B24" s="36" t="s">
        <v>117</v>
      </c>
      <c r="C24" s="37" t="s">
        <v>35</v>
      </c>
      <c r="D24" s="35"/>
      <c r="E24" s="34"/>
      <c r="F24" s="34"/>
    </row>
    <row r="25" customFormat="false" ht="17.35" hidden="false" customHeight="false" outlineLevel="0" collapsed="false">
      <c r="A25" s="35" t="s">
        <v>143</v>
      </c>
      <c r="B25" s="36" t="s">
        <v>123</v>
      </c>
      <c r="C25" s="37" t="s">
        <v>35</v>
      </c>
      <c r="D25" s="35"/>
      <c r="E25" s="34"/>
      <c r="F25" s="34"/>
    </row>
    <row r="26" customFormat="false" ht="17.35" hidden="false" customHeight="false" outlineLevel="0" collapsed="false">
      <c r="A26" s="35" t="s">
        <v>144</v>
      </c>
      <c r="B26" s="36" t="s">
        <v>117</v>
      </c>
      <c r="C26" s="37" t="n">
        <v>2</v>
      </c>
      <c r="D26" s="35"/>
      <c r="E26" s="34"/>
      <c r="F26" s="34"/>
    </row>
    <row r="27" customFormat="false" ht="17.35" hidden="false" customHeight="false" outlineLevel="0" collapsed="false">
      <c r="A27" s="38" t="s">
        <v>145</v>
      </c>
      <c r="B27" s="39" t="s">
        <v>137</v>
      </c>
      <c r="C27" s="40" t="n">
        <v>2</v>
      </c>
      <c r="D27" s="35"/>
      <c r="E27" s="34"/>
      <c r="F27" s="34"/>
    </row>
    <row r="28" customFormat="false" ht="17.35" hidden="false" customHeight="false" outlineLevel="0" collapsed="false">
      <c r="A28" s="35" t="s">
        <v>146</v>
      </c>
      <c r="B28" s="36" t="s">
        <v>19</v>
      </c>
      <c r="C28" s="37" t="s">
        <v>35</v>
      </c>
      <c r="D28" s="35"/>
      <c r="E28" s="34"/>
      <c r="F28" s="34"/>
    </row>
    <row r="29" customFormat="false" ht="17.35" hidden="false" customHeight="false" outlineLevel="0" collapsed="false">
      <c r="A29" s="35" t="s">
        <v>147</v>
      </c>
      <c r="B29" s="36" t="s">
        <v>129</v>
      </c>
      <c r="C29" s="37" t="s">
        <v>35</v>
      </c>
      <c r="D29" s="35"/>
      <c r="E29" s="34"/>
      <c r="F29" s="34"/>
    </row>
    <row r="30" customFormat="false" ht="17.35" hidden="false" customHeight="false" outlineLevel="0" collapsed="false">
      <c r="A30" s="35" t="s">
        <v>148</v>
      </c>
      <c r="B30" s="36" t="s">
        <v>19</v>
      </c>
      <c r="C30" s="37" t="s">
        <v>35</v>
      </c>
      <c r="D30" s="35"/>
      <c r="E30" s="34"/>
      <c r="F30" s="34"/>
    </row>
    <row r="31" customFormat="false" ht="17.35" hidden="false" customHeight="false" outlineLevel="0" collapsed="false">
      <c r="A31" s="35" t="s">
        <v>149</v>
      </c>
      <c r="B31" s="36" t="s">
        <v>129</v>
      </c>
      <c r="C31" s="37" t="s">
        <v>35</v>
      </c>
      <c r="D31" s="35"/>
      <c r="E31" s="34"/>
      <c r="F31" s="34"/>
    </row>
    <row r="32" customFormat="false" ht="17.35" hidden="false" customHeight="false" outlineLevel="0" collapsed="false">
      <c r="A32" s="35" t="s">
        <v>150</v>
      </c>
      <c r="B32" s="36" t="s">
        <v>19</v>
      </c>
      <c r="C32" s="37" t="s">
        <v>35</v>
      </c>
      <c r="D32" s="35"/>
      <c r="E32" s="34"/>
      <c r="F32" s="34"/>
    </row>
    <row r="33" customFormat="false" ht="17.35" hidden="false" customHeight="false" outlineLevel="0" collapsed="false">
      <c r="A33" s="35" t="s">
        <v>151</v>
      </c>
      <c r="B33" s="36" t="s">
        <v>129</v>
      </c>
      <c r="C33" s="37" t="s">
        <v>35</v>
      </c>
      <c r="D33" s="35"/>
      <c r="E33" s="34"/>
      <c r="F33" s="34"/>
    </row>
    <row r="34" customFormat="false" ht="17.35" hidden="false" customHeight="false" outlineLevel="0" collapsed="false">
      <c r="A34" s="35" t="s">
        <v>152</v>
      </c>
      <c r="B34" s="36" t="s">
        <v>119</v>
      </c>
      <c r="C34" s="37" t="s">
        <v>35</v>
      </c>
      <c r="D34" s="35"/>
      <c r="E34" s="34"/>
      <c r="F34" s="34"/>
    </row>
    <row r="35" customFormat="false" ht="17.35" hidden="false" customHeight="false" outlineLevel="0" collapsed="false">
      <c r="A35" s="35" t="s">
        <v>153</v>
      </c>
      <c r="B35" s="36" t="s">
        <v>129</v>
      </c>
      <c r="C35" s="37" t="n">
        <v>3</v>
      </c>
      <c r="D35" s="35"/>
      <c r="E35" s="34"/>
      <c r="F35" s="34"/>
    </row>
    <row r="36" customFormat="false" ht="17.35" hidden="false" customHeight="false" outlineLevel="0" collapsed="false">
      <c r="A36" s="38" t="s">
        <v>154</v>
      </c>
      <c r="B36" s="39" t="s">
        <v>155</v>
      </c>
      <c r="C36" s="40" t="n">
        <v>2</v>
      </c>
      <c r="D36" s="35"/>
      <c r="E36" s="34"/>
      <c r="F36" s="34"/>
    </row>
    <row r="37" customFormat="false" ht="17.35" hidden="false" customHeight="false" outlineLevel="0" collapsed="false">
      <c r="A37" s="41"/>
      <c r="B37" s="42"/>
      <c r="C37" s="43"/>
      <c r="D37" s="41"/>
      <c r="E37" s="44"/>
      <c r="F37" s="44"/>
    </row>
    <row r="38" customFormat="false" ht="17.35" hidden="false" customHeight="false" outlineLevel="0" collapsed="false">
      <c r="A38" s="41"/>
      <c r="B38" s="42" t="s">
        <v>43</v>
      </c>
      <c r="C38" s="43"/>
      <c r="D38" s="41"/>
      <c r="E38" s="44"/>
      <c r="F38" s="44"/>
    </row>
    <row r="39" customFormat="false" ht="17.35" hidden="false" customHeight="false" outlineLevel="0" collapsed="false">
      <c r="A39" s="41"/>
      <c r="B39" s="42" t="s">
        <v>29</v>
      </c>
      <c r="C39" s="43"/>
      <c r="D39" s="41"/>
      <c r="E39" s="44"/>
      <c r="F39" s="44"/>
    </row>
    <row r="40" customFormat="false" ht="17.35" hidden="false" customHeight="false" outlineLevel="0" collapsed="false">
      <c r="A40" s="35" t="s">
        <v>156</v>
      </c>
      <c r="B40" s="36" t="s">
        <v>157</v>
      </c>
      <c r="C40" s="37" t="n">
        <v>2</v>
      </c>
      <c r="D40" s="35"/>
      <c r="E40" s="34"/>
      <c r="F40" s="34"/>
    </row>
    <row r="41" customFormat="false" ht="17.35" hidden="false" customHeight="false" outlineLevel="0" collapsed="false">
      <c r="A41" s="35" t="s">
        <v>158</v>
      </c>
      <c r="B41" s="36" t="s">
        <v>159</v>
      </c>
      <c r="C41" s="37" t="n">
        <v>2</v>
      </c>
      <c r="D41" s="35"/>
      <c r="E41" s="34"/>
      <c r="F41" s="34"/>
    </row>
    <row r="42" customFormat="false" ht="17.35" hidden="false" customHeight="false" outlineLevel="0" collapsed="false">
      <c r="A42" s="35" t="s">
        <v>160</v>
      </c>
      <c r="B42" s="36" t="s">
        <v>30</v>
      </c>
      <c r="C42" s="37" t="s">
        <v>35</v>
      </c>
      <c r="D42" s="35"/>
      <c r="E42" s="34"/>
      <c r="F42" s="34"/>
    </row>
    <row r="43" customFormat="false" ht="17.35" hidden="false" customHeight="false" outlineLevel="0" collapsed="false">
      <c r="A43" s="35" t="s">
        <v>161</v>
      </c>
      <c r="B43" s="36" t="s">
        <v>157</v>
      </c>
      <c r="C43" s="37" t="n">
        <v>4</v>
      </c>
      <c r="D43" s="35"/>
      <c r="E43" s="34"/>
      <c r="F43" s="34"/>
    </row>
    <row r="44" customFormat="false" ht="17.35" hidden="false" customHeight="false" outlineLevel="0" collapsed="false">
      <c r="A44" s="35" t="s">
        <v>162</v>
      </c>
      <c r="B44" s="36" t="s">
        <v>30</v>
      </c>
      <c r="C44" s="37" t="s">
        <v>35</v>
      </c>
      <c r="D44" s="35"/>
      <c r="E44" s="34"/>
      <c r="F44" s="34"/>
    </row>
    <row r="45" customFormat="false" ht="17.35" hidden="false" customHeight="false" outlineLevel="0" collapsed="false">
      <c r="A45" s="35" t="s">
        <v>163</v>
      </c>
      <c r="B45" s="36" t="s">
        <v>164</v>
      </c>
      <c r="C45" s="37" t="n">
        <v>2</v>
      </c>
      <c r="D45" s="35"/>
      <c r="E45" s="34"/>
      <c r="F45" s="34"/>
    </row>
    <row r="46" customFormat="false" ht="17.35" hidden="false" customHeight="false" outlineLevel="0" collapsed="false">
      <c r="A46" s="35" t="s">
        <v>165</v>
      </c>
      <c r="B46" s="36" t="s">
        <v>37</v>
      </c>
      <c r="C46" s="37" t="s">
        <v>35</v>
      </c>
      <c r="D46" s="35"/>
      <c r="E46" s="34"/>
      <c r="F46" s="34"/>
    </row>
    <row r="47" customFormat="false" ht="17.35" hidden="false" customHeight="false" outlineLevel="0" collapsed="false">
      <c r="A47" s="35" t="s">
        <v>166</v>
      </c>
      <c r="B47" s="36" t="s">
        <v>167</v>
      </c>
      <c r="C47" s="37" t="s">
        <v>35</v>
      </c>
      <c r="D47" s="35"/>
      <c r="E47" s="34"/>
      <c r="F47" s="34"/>
    </row>
    <row r="48" customFormat="false" ht="17.35" hidden="false" customHeight="false" outlineLevel="0" collapsed="false">
      <c r="A48" s="35" t="s">
        <v>168</v>
      </c>
      <c r="B48" s="36" t="s">
        <v>169</v>
      </c>
      <c r="C48" s="37" t="n">
        <v>4</v>
      </c>
      <c r="D48" s="35"/>
      <c r="E48" s="34"/>
      <c r="F48" s="34"/>
    </row>
    <row r="49" customFormat="false" ht="17.35" hidden="false" customHeight="false" outlineLevel="0" collapsed="false">
      <c r="A49" s="35" t="s">
        <v>170</v>
      </c>
      <c r="B49" s="36" t="s">
        <v>171</v>
      </c>
      <c r="C49" s="37" t="n">
        <v>5</v>
      </c>
      <c r="D49" s="35"/>
      <c r="E49" s="34"/>
      <c r="F49" s="34"/>
    </row>
    <row r="50" customFormat="false" ht="17.35" hidden="false" customHeight="false" outlineLevel="0" collapsed="false">
      <c r="A50" s="45" t="s">
        <v>172</v>
      </c>
      <c r="B50" s="46" t="s">
        <v>173</v>
      </c>
      <c r="C50" s="47" t="s">
        <v>35</v>
      </c>
      <c r="D50" s="35"/>
      <c r="E50" s="34"/>
      <c r="F50" s="34"/>
    </row>
    <row r="51" customFormat="false" ht="17.35" hidden="false" customHeight="false" outlineLevel="0" collapsed="false">
      <c r="A51" s="35" t="s">
        <v>174</v>
      </c>
      <c r="B51" s="36" t="s">
        <v>175</v>
      </c>
      <c r="C51" s="37" t="n">
        <v>2</v>
      </c>
      <c r="D51" s="35"/>
      <c r="E51" s="34"/>
      <c r="F51" s="34"/>
    </row>
    <row r="52" customFormat="false" ht="17.35" hidden="false" customHeight="false" outlineLevel="0" collapsed="false">
      <c r="A52" s="35" t="s">
        <v>176</v>
      </c>
      <c r="B52" s="36" t="s">
        <v>177</v>
      </c>
      <c r="C52" s="37" t="n">
        <v>2</v>
      </c>
      <c r="D52" s="35"/>
      <c r="E52" s="34"/>
      <c r="F52" s="34"/>
    </row>
    <row r="53" customFormat="false" ht="17.35" hidden="false" customHeight="false" outlineLevel="0" collapsed="false">
      <c r="A53" s="38" t="s">
        <v>178</v>
      </c>
      <c r="B53" s="39" t="s">
        <v>179</v>
      </c>
      <c r="C53" s="40" t="n">
        <v>2</v>
      </c>
      <c r="D53" s="35"/>
      <c r="E53" s="34"/>
      <c r="F53" s="34"/>
    </row>
    <row r="54" customFormat="false" ht="17.35" hidden="false" customHeight="false" outlineLevel="0" collapsed="false">
      <c r="A54" s="35" t="s">
        <v>180</v>
      </c>
      <c r="B54" s="36" t="s">
        <v>181</v>
      </c>
      <c r="C54" s="37" t="s">
        <v>35</v>
      </c>
      <c r="D54" s="35"/>
      <c r="E54" s="34"/>
      <c r="F54" s="34"/>
    </row>
    <row r="55" customFormat="false" ht="17.35" hidden="false" customHeight="false" outlineLevel="0" collapsed="false">
      <c r="A55" s="48" t="s">
        <v>182</v>
      </c>
      <c r="B55" s="49" t="s">
        <v>183</v>
      </c>
      <c r="C55" s="50" t="s">
        <v>35</v>
      </c>
      <c r="D55" s="35"/>
      <c r="E55" s="34"/>
      <c r="F55" s="34"/>
    </row>
    <row r="56" customFormat="false" ht="17.35" hidden="false" customHeight="false" outlineLevel="0" collapsed="false">
      <c r="A56" s="45" t="s">
        <v>184</v>
      </c>
      <c r="B56" s="46" t="s">
        <v>185</v>
      </c>
      <c r="C56" s="47" t="s">
        <v>35</v>
      </c>
      <c r="D56" s="35"/>
      <c r="E56" s="34"/>
      <c r="F56" s="34"/>
    </row>
    <row r="57" customFormat="false" ht="17.35" hidden="false" customHeight="false" outlineLevel="0" collapsed="false">
      <c r="A57" s="35" t="s">
        <v>186</v>
      </c>
      <c r="B57" s="36" t="s">
        <v>34</v>
      </c>
      <c r="C57" s="37" t="s">
        <v>35</v>
      </c>
      <c r="D57" s="35"/>
      <c r="E57" s="34"/>
      <c r="F57" s="34"/>
    </row>
    <row r="58" customFormat="false" ht="17.35" hidden="false" customHeight="false" outlineLevel="0" collapsed="false">
      <c r="A58" s="35" t="s">
        <v>187</v>
      </c>
      <c r="B58" s="36" t="s">
        <v>36</v>
      </c>
      <c r="C58" s="37" t="s">
        <v>35</v>
      </c>
      <c r="D58" s="35"/>
      <c r="E58" s="34"/>
      <c r="F58" s="34"/>
    </row>
    <row r="59" customFormat="false" ht="17.35" hidden="false" customHeight="false" outlineLevel="0" collapsed="false">
      <c r="A59" s="41"/>
      <c r="B59" s="42"/>
      <c r="C59" s="43"/>
      <c r="D59" s="41"/>
      <c r="E59" s="44"/>
      <c r="F59" s="44"/>
    </row>
    <row r="60" customFormat="false" ht="17.35" hidden="false" customHeight="false" outlineLevel="0" collapsed="false">
      <c r="A60" s="35" t="s">
        <v>188</v>
      </c>
      <c r="B60" s="36" t="s">
        <v>189</v>
      </c>
      <c r="C60" s="37" t="s">
        <v>35</v>
      </c>
      <c r="D60" s="35"/>
      <c r="E60" s="34"/>
      <c r="F60" s="34"/>
    </row>
    <row r="61" customFormat="false" ht="17.35" hidden="false" customHeight="false" outlineLevel="0" collapsed="false">
      <c r="A61" s="41"/>
      <c r="B61" s="42"/>
      <c r="C61" s="43"/>
      <c r="D61" s="41"/>
      <c r="E61" s="44"/>
      <c r="F61" s="44"/>
    </row>
    <row r="62" customFormat="false" ht="17.35" hidden="false" customHeight="false" outlineLevel="0" collapsed="false">
      <c r="A62" s="41"/>
      <c r="B62" s="42" t="s">
        <v>190</v>
      </c>
      <c r="C62" s="43"/>
      <c r="D62" s="41"/>
      <c r="E62" s="44"/>
      <c r="F62" s="44"/>
    </row>
    <row r="63" customFormat="false" ht="17.35" hidden="false" customHeight="false" outlineLevel="0" collapsed="false">
      <c r="A63" s="35" t="s">
        <v>191</v>
      </c>
      <c r="B63" s="36" t="s">
        <v>51</v>
      </c>
      <c r="C63" s="37" t="n">
        <v>4</v>
      </c>
      <c r="D63" s="35"/>
      <c r="E63" s="34"/>
      <c r="F63" s="34"/>
    </row>
    <row r="64" customFormat="false" ht="17.35" hidden="false" customHeight="false" outlineLevel="0" collapsed="false">
      <c r="A64" s="38" t="s">
        <v>192</v>
      </c>
      <c r="B64" s="39" t="s">
        <v>50</v>
      </c>
      <c r="C64" s="40" t="n">
        <v>4</v>
      </c>
      <c r="D64" s="35"/>
      <c r="E64" s="34"/>
      <c r="F64" s="34"/>
    </row>
    <row r="65" customFormat="false" ht="17.35" hidden="false" customHeight="false" outlineLevel="0" collapsed="false">
      <c r="A65" s="35" t="s">
        <v>193</v>
      </c>
      <c r="B65" s="36" t="s">
        <v>51</v>
      </c>
      <c r="C65" s="37" t="n">
        <v>26</v>
      </c>
      <c r="D65" s="35"/>
      <c r="E65" s="34"/>
      <c r="F65" s="34"/>
    </row>
    <row r="66" customFormat="false" ht="17.35" hidden="false" customHeight="false" outlineLevel="0" collapsed="false">
      <c r="A66" s="35" t="s">
        <v>194</v>
      </c>
      <c r="B66" s="36"/>
      <c r="C66" s="37"/>
      <c r="D66" s="35"/>
      <c r="E66" s="34"/>
      <c r="F66" s="34"/>
    </row>
    <row r="67" customFormat="false" ht="17.35" hidden="false" customHeight="false" outlineLevel="0" collapsed="false">
      <c r="A67" s="35" t="s">
        <v>195</v>
      </c>
      <c r="B67" s="36"/>
      <c r="C67" s="37"/>
      <c r="D67" s="35"/>
      <c r="E67" s="34"/>
      <c r="F67" s="34"/>
    </row>
    <row r="68" customFormat="false" ht="17.35" hidden="false" customHeight="false" outlineLevel="0" collapsed="false">
      <c r="A68" s="38" t="s">
        <v>196</v>
      </c>
      <c r="B68" s="39" t="s">
        <v>50</v>
      </c>
      <c r="C68" s="40" t="n">
        <v>3</v>
      </c>
      <c r="D68" s="35"/>
      <c r="E68" s="34"/>
      <c r="F68" s="34"/>
    </row>
    <row r="69" customFormat="false" ht="17.35" hidden="false" customHeight="false" outlineLevel="0" collapsed="false">
      <c r="A69" s="35" t="s">
        <v>197</v>
      </c>
      <c r="B69" s="36" t="s">
        <v>51</v>
      </c>
      <c r="C69" s="37" t="s">
        <v>35</v>
      </c>
      <c r="D69" s="35"/>
      <c r="E69" s="34"/>
      <c r="F69" s="34"/>
    </row>
    <row r="70" customFormat="false" ht="17.35" hidden="false" customHeight="false" outlineLevel="0" collapsed="false">
      <c r="A70" s="41"/>
      <c r="B70" s="42"/>
      <c r="C70" s="43"/>
      <c r="D70" s="41"/>
      <c r="E70" s="44"/>
      <c r="F70" s="44"/>
    </row>
    <row r="71" customFormat="false" ht="17.35" hidden="false" customHeight="false" outlineLevel="0" collapsed="false">
      <c r="A71" s="41"/>
      <c r="B71" s="42" t="s">
        <v>198</v>
      </c>
      <c r="C71" s="43"/>
      <c r="D71" s="41"/>
      <c r="E71" s="44"/>
      <c r="F71" s="44"/>
    </row>
    <row r="72" customFormat="false" ht="17.35" hidden="false" customHeight="false" outlineLevel="0" collapsed="false">
      <c r="A72" s="41"/>
      <c r="B72" s="42" t="s">
        <v>199</v>
      </c>
      <c r="C72" s="43"/>
      <c r="D72" s="41"/>
      <c r="E72" s="44"/>
      <c r="F72" s="44"/>
    </row>
    <row r="73" customFormat="false" ht="17.35" hidden="false" customHeight="false" outlineLevel="0" collapsed="false">
      <c r="A73" s="35" t="s">
        <v>200</v>
      </c>
      <c r="B73" s="36" t="s">
        <v>83</v>
      </c>
      <c r="C73" s="37" t="s">
        <v>35</v>
      </c>
      <c r="D73" s="35"/>
      <c r="E73" s="34"/>
      <c r="F73" s="34"/>
    </row>
    <row r="74" customFormat="false" ht="17.35" hidden="false" customHeight="false" outlineLevel="0" collapsed="false">
      <c r="A74" s="35" t="s">
        <v>201</v>
      </c>
      <c r="B74" s="36" t="s">
        <v>79</v>
      </c>
      <c r="C74" s="37" t="n">
        <v>4</v>
      </c>
      <c r="D74" s="35"/>
      <c r="E74" s="34"/>
      <c r="F74" s="34"/>
    </row>
    <row r="75" customFormat="false" ht="17.35" hidden="false" customHeight="false" outlineLevel="0" collapsed="false">
      <c r="A75" s="38" t="s">
        <v>202</v>
      </c>
      <c r="B75" s="39" t="s">
        <v>80</v>
      </c>
      <c r="C75" s="40" t="n">
        <v>3</v>
      </c>
      <c r="D75" s="35"/>
      <c r="E75" s="34"/>
      <c r="F75" s="34"/>
    </row>
    <row r="76" customFormat="false" ht="17.35" hidden="false" customHeight="false" outlineLevel="0" collapsed="false">
      <c r="A76" s="35" t="s">
        <v>203</v>
      </c>
      <c r="B76" s="36" t="s">
        <v>79</v>
      </c>
      <c r="C76" s="37" t="n">
        <v>4</v>
      </c>
      <c r="D76" s="35"/>
      <c r="E76" s="34"/>
      <c r="F76" s="34"/>
    </row>
    <row r="77" customFormat="false" ht="17.35" hidden="false" customHeight="false" outlineLevel="0" collapsed="false">
      <c r="A77" s="38" t="s">
        <v>204</v>
      </c>
      <c r="B77" s="39" t="s">
        <v>80</v>
      </c>
      <c r="C77" s="40" t="n">
        <v>3</v>
      </c>
      <c r="D77" s="35"/>
      <c r="E77" s="34"/>
      <c r="F77" s="34"/>
    </row>
    <row r="78" customFormat="false" ht="17.35" hidden="false" customHeight="false" outlineLevel="0" collapsed="false">
      <c r="A78" s="35" t="s">
        <v>205</v>
      </c>
      <c r="B78" s="36" t="s">
        <v>81</v>
      </c>
      <c r="C78" s="37" t="n">
        <v>4</v>
      </c>
      <c r="D78" s="35"/>
      <c r="E78" s="34"/>
      <c r="F78" s="34"/>
    </row>
    <row r="79" customFormat="false" ht="17.35" hidden="false" customHeight="false" outlineLevel="0" collapsed="false">
      <c r="A79" s="38" t="s">
        <v>206</v>
      </c>
      <c r="B79" s="39" t="s">
        <v>82</v>
      </c>
      <c r="C79" s="40" t="n">
        <v>4</v>
      </c>
      <c r="D79" s="35"/>
      <c r="E79" s="34"/>
      <c r="F79" s="34"/>
    </row>
    <row r="80" customFormat="false" ht="17.35" hidden="false" customHeight="false" outlineLevel="0" collapsed="false">
      <c r="A80" s="38" t="s">
        <v>207</v>
      </c>
      <c r="B80" s="39" t="s">
        <v>80</v>
      </c>
      <c r="C80" s="40" t="s">
        <v>35</v>
      </c>
      <c r="D80" s="35"/>
      <c r="E80" s="34"/>
      <c r="F80" s="34"/>
    </row>
    <row r="81" customFormat="false" ht="17.35" hidden="false" customHeight="false" outlineLevel="0" collapsed="false">
      <c r="A81" s="35" t="s">
        <v>208</v>
      </c>
      <c r="B81" s="36" t="s">
        <v>81</v>
      </c>
      <c r="C81" s="37" t="s">
        <v>35</v>
      </c>
      <c r="D81" s="35"/>
      <c r="E81" s="34"/>
      <c r="F81" s="34"/>
    </row>
    <row r="82" customFormat="false" ht="17.35" hidden="false" customHeight="false" outlineLevel="0" collapsed="false">
      <c r="A82" s="35" t="s">
        <v>209</v>
      </c>
      <c r="B82" s="36" t="s">
        <v>73</v>
      </c>
      <c r="C82" s="37" t="s">
        <v>35</v>
      </c>
      <c r="D82" s="35"/>
      <c r="E82" s="34"/>
      <c r="F82" s="34"/>
    </row>
    <row r="83" customFormat="false" ht="17.35" hidden="false" customHeight="false" outlineLevel="0" collapsed="false">
      <c r="A83" s="35" t="s">
        <v>210</v>
      </c>
      <c r="B83" s="36" t="s">
        <v>79</v>
      </c>
      <c r="C83" s="37" t="n">
        <v>2</v>
      </c>
      <c r="D83" s="35"/>
      <c r="E83" s="34"/>
      <c r="F83" s="34"/>
    </row>
    <row r="84" customFormat="false" ht="17.35" hidden="false" customHeight="false" outlineLevel="0" collapsed="false">
      <c r="A84" s="35" t="s">
        <v>211</v>
      </c>
      <c r="B84" s="36" t="s">
        <v>73</v>
      </c>
      <c r="C84" s="37" t="n">
        <v>2</v>
      </c>
      <c r="D84" s="35"/>
      <c r="E84" s="34"/>
      <c r="F84" s="34"/>
    </row>
    <row r="85" customFormat="false" ht="17.35" hidden="false" customHeight="false" outlineLevel="0" collapsed="false">
      <c r="A85" s="35" t="s">
        <v>212</v>
      </c>
      <c r="B85" s="36" t="s">
        <v>79</v>
      </c>
      <c r="C85" s="37" t="s">
        <v>35</v>
      </c>
      <c r="D85" s="35"/>
      <c r="E85" s="34"/>
      <c r="F85" s="34"/>
    </row>
    <row r="86" customFormat="false" ht="17.35" hidden="false" customHeight="false" outlineLevel="0" collapsed="false">
      <c r="A86" s="35" t="s">
        <v>213</v>
      </c>
      <c r="B86" s="36" t="s">
        <v>73</v>
      </c>
      <c r="C86" s="37" t="s">
        <v>35</v>
      </c>
      <c r="D86" s="35"/>
      <c r="E86" s="34"/>
      <c r="F86" s="34"/>
    </row>
    <row r="87" customFormat="false" ht="17.35" hidden="false" customHeight="false" outlineLevel="0" collapsed="false">
      <c r="A87" s="35" t="s">
        <v>214</v>
      </c>
      <c r="B87" s="36" t="s">
        <v>79</v>
      </c>
      <c r="C87" s="37" t="s">
        <v>35</v>
      </c>
      <c r="D87" s="35"/>
      <c r="E87" s="34"/>
      <c r="F87" s="34"/>
    </row>
    <row r="88" customFormat="false" ht="17.35" hidden="false" customHeight="false" outlineLevel="0" collapsed="false">
      <c r="A88" s="38" t="s">
        <v>215</v>
      </c>
      <c r="B88" s="39" t="s">
        <v>74</v>
      </c>
      <c r="C88" s="40" t="s">
        <v>35</v>
      </c>
      <c r="D88" s="35"/>
      <c r="E88" s="34"/>
      <c r="F88" s="34"/>
    </row>
    <row r="89" customFormat="false" ht="17.35" hidden="false" customHeight="false" outlineLevel="0" collapsed="false">
      <c r="A89" s="38" t="s">
        <v>216</v>
      </c>
      <c r="B89" s="39" t="s">
        <v>80</v>
      </c>
      <c r="C89" s="40" t="s">
        <v>35</v>
      </c>
      <c r="D89" s="35"/>
      <c r="E89" s="34"/>
      <c r="F89" s="34"/>
    </row>
    <row r="90" customFormat="false" ht="17.35" hidden="false" customHeight="false" outlineLevel="0" collapsed="false">
      <c r="A90" s="38" t="s">
        <v>217</v>
      </c>
      <c r="B90" s="39" t="s">
        <v>74</v>
      </c>
      <c r="C90" s="40" t="s">
        <v>35</v>
      </c>
      <c r="D90" s="35"/>
      <c r="E90" s="34"/>
      <c r="F90" s="34"/>
    </row>
    <row r="91" customFormat="false" ht="17.35" hidden="false" customHeight="false" outlineLevel="0" collapsed="false">
      <c r="A91" s="38" t="s">
        <v>218</v>
      </c>
      <c r="B91" s="39" t="s">
        <v>80</v>
      </c>
      <c r="C91" s="40" t="s">
        <v>35</v>
      </c>
      <c r="D91" s="35"/>
      <c r="E91" s="34"/>
      <c r="F91" s="34"/>
    </row>
    <row r="92" customFormat="false" ht="17.35" hidden="false" customHeight="false" outlineLevel="0" collapsed="false">
      <c r="A92" s="38" t="s">
        <v>219</v>
      </c>
      <c r="B92" s="39" t="s">
        <v>74</v>
      </c>
      <c r="C92" s="40" t="s">
        <v>35</v>
      </c>
      <c r="D92" s="35"/>
      <c r="E92" s="34"/>
      <c r="F92" s="34"/>
    </row>
    <row r="93" customFormat="false" ht="17.35" hidden="false" customHeight="false" outlineLevel="0" collapsed="false">
      <c r="A93" s="38" t="s">
        <v>220</v>
      </c>
      <c r="B93" s="39" t="s">
        <v>80</v>
      </c>
      <c r="C93" s="40" t="s">
        <v>35</v>
      </c>
      <c r="D93" s="35"/>
      <c r="E93" s="34"/>
      <c r="F93" s="34"/>
    </row>
    <row r="94" customFormat="false" ht="17.35" hidden="false" customHeight="false" outlineLevel="0" collapsed="false">
      <c r="A94" s="38" t="s">
        <v>221</v>
      </c>
      <c r="B94" s="39" t="s">
        <v>74</v>
      </c>
      <c r="C94" s="40" t="s">
        <v>35</v>
      </c>
      <c r="D94" s="35"/>
      <c r="E94" s="34"/>
      <c r="F94" s="34"/>
    </row>
    <row r="95" customFormat="false" ht="17.35" hidden="false" customHeight="false" outlineLevel="0" collapsed="false">
      <c r="A95" s="38" t="s">
        <v>222</v>
      </c>
      <c r="B95" s="39" t="s">
        <v>80</v>
      </c>
      <c r="C95" s="40" t="n">
        <v>2</v>
      </c>
      <c r="D95" s="35"/>
      <c r="E95" s="34"/>
      <c r="F95" s="34"/>
    </row>
    <row r="96" customFormat="false" ht="17.35" hidden="false" customHeight="false" outlineLevel="0" collapsed="false">
      <c r="A96" s="35" t="s">
        <v>223</v>
      </c>
      <c r="B96" s="36" t="s">
        <v>81</v>
      </c>
      <c r="C96" s="37" t="n">
        <v>3</v>
      </c>
      <c r="D96" s="35"/>
      <c r="E96" s="34"/>
      <c r="F96" s="34"/>
    </row>
    <row r="97" customFormat="false" ht="17.35" hidden="false" customHeight="false" outlineLevel="0" collapsed="false">
      <c r="A97" s="38" t="s">
        <v>224</v>
      </c>
      <c r="B97" s="39" t="s">
        <v>76</v>
      </c>
      <c r="C97" s="40" t="n">
        <v>2</v>
      </c>
      <c r="D97" s="35"/>
      <c r="E97" s="34"/>
      <c r="F97" s="34"/>
    </row>
    <row r="98" customFormat="false" ht="17.35" hidden="false" customHeight="false" outlineLevel="0" collapsed="false">
      <c r="A98" s="35" t="s">
        <v>225</v>
      </c>
      <c r="B98" s="36" t="s">
        <v>69</v>
      </c>
      <c r="C98" s="37" t="n">
        <v>16</v>
      </c>
      <c r="D98" s="35"/>
      <c r="E98" s="34"/>
      <c r="F98" s="34"/>
    </row>
    <row r="99" customFormat="false" ht="17.35" hidden="false" customHeight="false" outlineLevel="0" collapsed="false">
      <c r="A99" s="35" t="s">
        <v>226</v>
      </c>
      <c r="B99" s="36" t="s">
        <v>84</v>
      </c>
      <c r="C99" s="37" t="n">
        <v>8</v>
      </c>
      <c r="D99" s="35"/>
      <c r="E99" s="34"/>
      <c r="F99" s="34"/>
    </row>
    <row r="100" customFormat="false" ht="17.35" hidden="false" customHeight="false" outlineLevel="0" collapsed="false">
      <c r="A100" s="35" t="s">
        <v>227</v>
      </c>
      <c r="B100" s="36" t="s">
        <v>77</v>
      </c>
      <c r="C100" s="37" t="n">
        <v>16</v>
      </c>
      <c r="D100" s="35"/>
      <c r="E100" s="34"/>
      <c r="F100" s="34"/>
    </row>
    <row r="101" customFormat="false" ht="17.35" hidden="false" customHeight="false" outlineLevel="0" collapsed="false">
      <c r="A101" s="35" t="s">
        <v>228</v>
      </c>
      <c r="B101" s="36" t="s">
        <v>229</v>
      </c>
      <c r="C101" s="37" t="s">
        <v>35</v>
      </c>
      <c r="D101" s="35"/>
      <c r="E101" s="34"/>
      <c r="F101" s="34"/>
    </row>
    <row r="102" customFormat="false" ht="17.35" hidden="false" customHeight="false" outlineLevel="0" collapsed="false">
      <c r="A102" s="35" t="s">
        <v>230</v>
      </c>
      <c r="B102" s="36" t="s">
        <v>231</v>
      </c>
      <c r="C102" s="37" t="s">
        <v>35</v>
      </c>
      <c r="D102" s="35"/>
      <c r="E102" s="34"/>
      <c r="F102" s="34"/>
    </row>
    <row r="103" customFormat="false" ht="17.35" hidden="false" customHeight="false" outlineLevel="0" collapsed="false">
      <c r="A103" s="35" t="s">
        <v>232</v>
      </c>
      <c r="B103" s="36" t="s">
        <v>83</v>
      </c>
      <c r="C103" s="37" t="n">
        <v>2</v>
      </c>
      <c r="D103" s="35"/>
      <c r="E103" s="34"/>
      <c r="F103" s="34"/>
    </row>
    <row r="104" customFormat="false" ht="17.35" hidden="false" customHeight="false" outlineLevel="0" collapsed="false">
      <c r="A104" s="35" t="s">
        <v>233</v>
      </c>
      <c r="B104" s="36" t="s">
        <v>84</v>
      </c>
      <c r="C104" s="37" t="s">
        <v>35</v>
      </c>
      <c r="D104" s="35"/>
      <c r="E104" s="34"/>
      <c r="F104" s="34"/>
    </row>
    <row r="105" customFormat="false" ht="17.35" hidden="false" customHeight="false" outlineLevel="0" collapsed="false">
      <c r="A105" s="35" t="s">
        <v>234</v>
      </c>
      <c r="B105" s="36" t="s">
        <v>229</v>
      </c>
      <c r="C105" s="37" t="s">
        <v>35</v>
      </c>
      <c r="D105" s="35"/>
      <c r="E105" s="34"/>
      <c r="F105" s="34"/>
    </row>
    <row r="106" customFormat="false" ht="17.35" hidden="false" customHeight="false" outlineLevel="0" collapsed="false">
      <c r="A106" s="35" t="s">
        <v>235</v>
      </c>
      <c r="B106" s="36" t="s">
        <v>231</v>
      </c>
      <c r="C106" s="37" t="s">
        <v>35</v>
      </c>
      <c r="D106" s="35"/>
      <c r="E106" s="34"/>
      <c r="F106" s="34"/>
    </row>
    <row r="107" customFormat="false" ht="17.35" hidden="false" customHeight="false" outlineLevel="0" collapsed="false">
      <c r="A107" s="35" t="s">
        <v>236</v>
      </c>
      <c r="B107" s="36" t="s">
        <v>83</v>
      </c>
      <c r="C107" s="37" t="n">
        <v>2</v>
      </c>
      <c r="D107" s="35"/>
      <c r="E107" s="34"/>
      <c r="F107" s="34"/>
    </row>
    <row r="108" customFormat="false" ht="17.35" hidden="false" customHeight="false" outlineLevel="0" collapsed="false">
      <c r="A108" s="35" t="s">
        <v>237</v>
      </c>
      <c r="B108" s="36" t="s">
        <v>84</v>
      </c>
      <c r="C108" s="37" t="s">
        <v>35</v>
      </c>
      <c r="D108" s="35"/>
      <c r="E108" s="34"/>
      <c r="F108" s="34"/>
    </row>
    <row r="109" customFormat="false" ht="17.35" hidden="false" customHeight="false" outlineLevel="0" collapsed="false">
      <c r="A109" s="35" t="s">
        <v>238</v>
      </c>
      <c r="B109" s="36" t="s">
        <v>229</v>
      </c>
      <c r="C109" s="37" t="s">
        <v>35</v>
      </c>
      <c r="D109" s="35"/>
      <c r="E109" s="34"/>
      <c r="F109" s="34"/>
    </row>
    <row r="110" customFormat="false" ht="17.35" hidden="false" customHeight="false" outlineLevel="0" collapsed="false">
      <c r="A110" s="35" t="s">
        <v>239</v>
      </c>
      <c r="B110" s="36" t="s">
        <v>231</v>
      </c>
      <c r="C110" s="37" t="s">
        <v>35</v>
      </c>
      <c r="D110" s="35"/>
      <c r="E110" s="34"/>
      <c r="F110" s="34"/>
    </row>
    <row r="111" customFormat="false" ht="17.35" hidden="false" customHeight="false" outlineLevel="0" collapsed="false">
      <c r="A111" s="35" t="s">
        <v>240</v>
      </c>
      <c r="B111" s="36" t="s">
        <v>83</v>
      </c>
      <c r="C111" s="37" t="n">
        <v>2</v>
      </c>
      <c r="D111" s="35"/>
      <c r="E111" s="34"/>
      <c r="F111" s="34"/>
    </row>
    <row r="112" customFormat="false" ht="17.35" hidden="false" customHeight="false" outlineLevel="0" collapsed="false">
      <c r="A112" s="35" t="s">
        <v>241</v>
      </c>
      <c r="B112" s="36" t="s">
        <v>84</v>
      </c>
      <c r="C112" s="37" t="s">
        <v>35</v>
      </c>
      <c r="D112" s="35"/>
      <c r="E112" s="34"/>
      <c r="F112" s="34"/>
    </row>
    <row r="113" customFormat="false" ht="17.35" hidden="false" customHeight="false" outlineLevel="0" collapsed="false">
      <c r="A113" s="35" t="s">
        <v>242</v>
      </c>
      <c r="B113" s="36" t="s">
        <v>229</v>
      </c>
      <c r="C113" s="37" t="s">
        <v>35</v>
      </c>
      <c r="D113" s="35"/>
      <c r="E113" s="34"/>
      <c r="F113" s="34"/>
    </row>
    <row r="114" customFormat="false" ht="17.35" hidden="false" customHeight="false" outlineLevel="0" collapsed="false">
      <c r="A114" s="35" t="s">
        <v>243</v>
      </c>
      <c r="B114" s="36" t="s">
        <v>231</v>
      </c>
      <c r="C114" s="37" t="s">
        <v>35</v>
      </c>
      <c r="D114" s="35"/>
      <c r="E114" s="34"/>
      <c r="F114" s="34"/>
    </row>
    <row r="115" customFormat="false" ht="17.35" hidden="false" customHeight="false" outlineLevel="0" collapsed="false">
      <c r="A115" s="35" t="s">
        <v>244</v>
      </c>
      <c r="B115" s="36" t="s">
        <v>83</v>
      </c>
      <c r="C115" s="37" t="n">
        <v>2</v>
      </c>
      <c r="D115" s="35"/>
      <c r="E115" s="34"/>
      <c r="F115" s="34"/>
    </row>
    <row r="116" customFormat="false" ht="17.35" hidden="false" customHeight="false" outlineLevel="0" collapsed="false">
      <c r="A116" s="35" t="s">
        <v>245</v>
      </c>
      <c r="B116" s="36" t="s">
        <v>84</v>
      </c>
      <c r="C116" s="37" t="s">
        <v>35</v>
      </c>
      <c r="D116" s="35"/>
      <c r="E116" s="34"/>
      <c r="F116" s="34"/>
    </row>
    <row r="117" customFormat="false" ht="17.35" hidden="false" customHeight="false" outlineLevel="0" collapsed="false">
      <c r="A117" s="35" t="s">
        <v>246</v>
      </c>
      <c r="B117" s="36" t="s">
        <v>79</v>
      </c>
      <c r="C117" s="37" t="n">
        <v>2</v>
      </c>
      <c r="D117" s="35"/>
      <c r="E117" s="34"/>
      <c r="F117" s="34"/>
    </row>
    <row r="118" customFormat="false" ht="17.35" hidden="false" customHeight="false" outlineLevel="0" collapsed="false">
      <c r="A118" s="35" t="s">
        <v>247</v>
      </c>
      <c r="B118" s="36" t="s">
        <v>83</v>
      </c>
      <c r="C118" s="37" t="s">
        <v>35</v>
      </c>
      <c r="D118" s="35"/>
      <c r="E118" s="34"/>
      <c r="F118" s="34"/>
    </row>
    <row r="119" customFormat="false" ht="17.35" hidden="false" customHeight="false" outlineLevel="0" collapsed="false">
      <c r="A119" s="35" t="s">
        <v>248</v>
      </c>
      <c r="B119" s="36" t="s">
        <v>77</v>
      </c>
      <c r="C119" s="37" t="s">
        <v>35</v>
      </c>
      <c r="D119" s="35"/>
      <c r="E119" s="34"/>
      <c r="F119" s="34"/>
    </row>
    <row r="120" customFormat="false" ht="17.35" hidden="false" customHeight="false" outlineLevel="0" collapsed="false">
      <c r="A120" s="35" t="s">
        <v>249</v>
      </c>
      <c r="B120" s="36" t="s">
        <v>81</v>
      </c>
      <c r="C120" s="37" t="s">
        <v>35</v>
      </c>
      <c r="D120" s="35"/>
      <c r="E120" s="34"/>
      <c r="F120" s="34"/>
    </row>
    <row r="121" customFormat="false" ht="17.35" hidden="false" customHeight="false" outlineLevel="0" collapsed="false">
      <c r="A121" s="35" t="s">
        <v>250</v>
      </c>
      <c r="B121" s="36" t="s">
        <v>70</v>
      </c>
      <c r="C121" s="37" t="s">
        <v>35</v>
      </c>
      <c r="D121" s="35"/>
      <c r="E121" s="34"/>
      <c r="F121" s="34"/>
    </row>
    <row r="122" customFormat="false" ht="17.35" hidden="false" customHeight="false" outlineLevel="0" collapsed="false">
      <c r="A122" s="35" t="s">
        <v>251</v>
      </c>
      <c r="B122" s="36" t="s">
        <v>81</v>
      </c>
      <c r="C122" s="37" t="s">
        <v>35</v>
      </c>
      <c r="D122" s="35"/>
      <c r="E122" s="34"/>
      <c r="F122" s="34"/>
    </row>
    <row r="123" customFormat="false" ht="17.35" hidden="false" customHeight="false" outlineLevel="0" collapsed="false">
      <c r="A123" s="35" t="s">
        <v>252</v>
      </c>
      <c r="B123" s="36" t="s">
        <v>70</v>
      </c>
      <c r="C123" s="37" t="s">
        <v>35</v>
      </c>
      <c r="D123" s="35"/>
      <c r="E123" s="34"/>
      <c r="F123" s="34"/>
    </row>
    <row r="124" customFormat="false" ht="17.35" hidden="false" customHeight="false" outlineLevel="0" collapsed="false">
      <c r="A124" s="35" t="s">
        <v>253</v>
      </c>
      <c r="B124" s="36" t="s">
        <v>75</v>
      </c>
      <c r="C124" s="37" t="s">
        <v>35</v>
      </c>
      <c r="D124" s="35"/>
      <c r="E124" s="34"/>
      <c r="F124" s="34"/>
    </row>
    <row r="125" customFormat="false" ht="17.35" hidden="false" customHeight="false" outlineLevel="0" collapsed="false">
      <c r="A125" s="35" t="s">
        <v>254</v>
      </c>
      <c r="B125" s="36" t="s">
        <v>71</v>
      </c>
      <c r="C125" s="37" t="n">
        <v>3</v>
      </c>
      <c r="D125" s="35"/>
      <c r="E125" s="34"/>
      <c r="F125" s="34"/>
    </row>
    <row r="126" customFormat="false" ht="17.35" hidden="false" customHeight="false" outlineLevel="0" collapsed="false">
      <c r="A126" s="35" t="s">
        <v>255</v>
      </c>
      <c r="B126" s="36" t="s">
        <v>79</v>
      </c>
      <c r="C126" s="37" t="s">
        <v>35</v>
      </c>
      <c r="D126" s="35"/>
      <c r="E126" s="34"/>
      <c r="F126" s="34"/>
    </row>
    <row r="127" customFormat="false" ht="17.35" hidden="false" customHeight="false" outlineLevel="0" collapsed="false">
      <c r="A127" s="35" t="s">
        <v>256</v>
      </c>
      <c r="B127" s="36" t="s">
        <v>81</v>
      </c>
      <c r="C127" s="37" t="s">
        <v>35</v>
      </c>
      <c r="D127" s="35"/>
      <c r="E127" s="34"/>
      <c r="F127" s="34"/>
    </row>
    <row r="128" customFormat="false" ht="17.35" hidden="false" customHeight="false" outlineLevel="0" collapsed="false">
      <c r="A128" s="35" t="s">
        <v>257</v>
      </c>
      <c r="B128" s="36" t="s">
        <v>77</v>
      </c>
      <c r="C128" s="37" t="n">
        <v>2</v>
      </c>
      <c r="D128" s="35"/>
      <c r="E128" s="34"/>
      <c r="F128" s="34"/>
    </row>
    <row r="129" customFormat="false" ht="17.35" hidden="false" customHeight="false" outlineLevel="0" collapsed="false">
      <c r="A129" s="35" t="s">
        <v>258</v>
      </c>
      <c r="B129" s="36" t="s">
        <v>259</v>
      </c>
      <c r="C129" s="37" t="n">
        <v>2</v>
      </c>
      <c r="D129" s="35"/>
      <c r="E129" s="34"/>
      <c r="F129" s="34"/>
    </row>
    <row r="130" customFormat="false" ht="17.35" hidden="false" customHeight="false" outlineLevel="0" collapsed="false">
      <c r="A130" s="35" t="s">
        <v>260</v>
      </c>
      <c r="B130" s="36" t="s">
        <v>81</v>
      </c>
      <c r="C130" s="37" t="n">
        <v>4</v>
      </c>
      <c r="D130" s="35"/>
      <c r="E130" s="34"/>
      <c r="F130" s="34"/>
    </row>
    <row r="131" customFormat="false" ht="17.35" hidden="false" customHeight="false" outlineLevel="0" collapsed="false">
      <c r="A131" s="38" t="s">
        <v>261</v>
      </c>
      <c r="B131" s="39" t="s">
        <v>262</v>
      </c>
      <c r="C131" s="40" t="n">
        <v>2</v>
      </c>
      <c r="D131" s="35"/>
      <c r="E131" s="34"/>
      <c r="F131" s="34"/>
    </row>
    <row r="132" customFormat="false" ht="17.35" hidden="false" customHeight="false" outlineLevel="0" collapsed="false">
      <c r="A132" s="35" t="s">
        <v>263</v>
      </c>
      <c r="B132" s="36" t="s">
        <v>264</v>
      </c>
      <c r="C132" s="37" t="n">
        <v>2</v>
      </c>
      <c r="D132" s="35"/>
      <c r="E132" s="34"/>
      <c r="F132" s="34"/>
    </row>
    <row r="133" customFormat="false" ht="17.35" hidden="false" customHeight="false" outlineLevel="0" collapsed="false">
      <c r="A133" s="35" t="s">
        <v>265</v>
      </c>
      <c r="B133" s="36" t="s">
        <v>266</v>
      </c>
      <c r="C133" s="37" t="n">
        <v>2</v>
      </c>
      <c r="D133" s="35"/>
      <c r="E133" s="34"/>
      <c r="F133" s="34"/>
    </row>
    <row r="134" customFormat="false" ht="17.35" hidden="false" customHeight="false" outlineLevel="0" collapsed="false">
      <c r="A134" s="35" t="s">
        <v>267</v>
      </c>
      <c r="B134" s="36" t="s">
        <v>79</v>
      </c>
      <c r="C134" s="37" t="s">
        <v>35</v>
      </c>
      <c r="D134" s="35"/>
      <c r="E134" s="34"/>
      <c r="F134" s="34"/>
    </row>
    <row r="135" customFormat="false" ht="17.35" hidden="false" customHeight="false" outlineLevel="0" collapsed="false">
      <c r="A135" s="38" t="s">
        <v>268</v>
      </c>
      <c r="B135" s="39" t="s">
        <v>269</v>
      </c>
      <c r="C135" s="40" t="s">
        <v>35</v>
      </c>
      <c r="D135" s="35"/>
      <c r="E135" s="34"/>
      <c r="F135" s="34"/>
    </row>
    <row r="136" customFormat="false" ht="17.35" hidden="false" customHeight="false" outlineLevel="0" collapsed="false">
      <c r="A136" s="38" t="s">
        <v>270</v>
      </c>
      <c r="B136" s="39" t="s">
        <v>271</v>
      </c>
      <c r="C136" s="40" t="s">
        <v>35</v>
      </c>
      <c r="D136" s="35"/>
      <c r="E136" s="34"/>
      <c r="F136" s="34"/>
    </row>
    <row r="137" customFormat="false" ht="17.35" hidden="false" customHeight="false" outlineLevel="0" collapsed="false">
      <c r="A137" s="38" t="s">
        <v>272</v>
      </c>
      <c r="B137" s="39" t="s">
        <v>269</v>
      </c>
      <c r="C137" s="40" t="s">
        <v>35</v>
      </c>
      <c r="D137" s="35"/>
      <c r="E137" s="34"/>
      <c r="F137" s="34"/>
    </row>
    <row r="138" customFormat="false" ht="17.35" hidden="false" customHeight="false" outlineLevel="0" collapsed="false">
      <c r="A138" s="38" t="s">
        <v>273</v>
      </c>
      <c r="B138" s="39" t="s">
        <v>271</v>
      </c>
      <c r="C138" s="40" t="s">
        <v>35</v>
      </c>
      <c r="D138" s="35"/>
      <c r="E138" s="34"/>
      <c r="F138" s="34"/>
    </row>
    <row r="139" customFormat="false" ht="17.35" hidden="false" customHeight="false" outlineLevel="0" collapsed="false">
      <c r="A139" s="35" t="s">
        <v>274</v>
      </c>
      <c r="B139" s="36" t="s">
        <v>79</v>
      </c>
      <c r="C139" s="37" t="s">
        <v>35</v>
      </c>
      <c r="D139" s="35"/>
      <c r="E139" s="34"/>
      <c r="F139" s="34"/>
    </row>
    <row r="140" customFormat="false" ht="17.35" hidden="false" customHeight="false" outlineLevel="0" collapsed="false">
      <c r="A140" s="38" t="s">
        <v>275</v>
      </c>
      <c r="B140" s="39" t="s">
        <v>72</v>
      </c>
      <c r="C140" s="40" t="s">
        <v>35</v>
      </c>
      <c r="D140" s="35"/>
      <c r="E140" s="34"/>
      <c r="F140" s="34"/>
    </row>
    <row r="141" customFormat="false" ht="17.35" hidden="false" customHeight="false" outlineLevel="0" collapsed="false">
      <c r="A141" s="38" t="s">
        <v>276</v>
      </c>
      <c r="B141" s="39" t="s">
        <v>78</v>
      </c>
      <c r="C141" s="40" t="n">
        <v>2</v>
      </c>
      <c r="D141" s="35"/>
      <c r="E141" s="34"/>
      <c r="F141" s="34"/>
    </row>
    <row r="142" customFormat="false" ht="17.35" hidden="false" customHeight="false" outlineLevel="0" collapsed="false">
      <c r="A142" s="38" t="s">
        <v>277</v>
      </c>
      <c r="B142" s="39" t="s">
        <v>72</v>
      </c>
      <c r="C142" s="40" t="n">
        <v>2</v>
      </c>
      <c r="D142" s="35"/>
      <c r="E142" s="34"/>
      <c r="F142" s="34"/>
    </row>
    <row r="143" customFormat="false" ht="17.35" hidden="false" customHeight="false" outlineLevel="0" collapsed="false">
      <c r="A143" s="35" t="s">
        <v>278</v>
      </c>
      <c r="B143" s="36" t="s">
        <v>77</v>
      </c>
      <c r="C143" s="37" t="s">
        <v>35</v>
      </c>
      <c r="D143" s="35"/>
      <c r="E143" s="34"/>
      <c r="F143" s="34"/>
    </row>
    <row r="144" customFormat="false" ht="17.35" hidden="false" customHeight="false" outlineLevel="0" collapsed="false">
      <c r="A144" s="35" t="s">
        <v>279</v>
      </c>
      <c r="B144" s="36" t="s">
        <v>81</v>
      </c>
      <c r="C144" s="37" t="s">
        <v>35</v>
      </c>
      <c r="D144" s="35"/>
      <c r="E144" s="34"/>
      <c r="F144" s="34"/>
    </row>
    <row r="145" customFormat="false" ht="17.35" hidden="false" customHeight="false" outlineLevel="0" collapsed="false">
      <c r="A145" s="38" t="s">
        <v>280</v>
      </c>
      <c r="B145" s="39" t="s">
        <v>78</v>
      </c>
      <c r="C145" s="40" t="s">
        <v>35</v>
      </c>
      <c r="D145" s="35"/>
      <c r="E145" s="34"/>
      <c r="F145" s="34"/>
    </row>
    <row r="146" customFormat="false" ht="17.35" hidden="false" customHeight="false" outlineLevel="0" collapsed="false">
      <c r="A146" s="38" t="s">
        <v>281</v>
      </c>
      <c r="B146" s="39" t="s">
        <v>72</v>
      </c>
      <c r="C146" s="40" t="n">
        <v>2</v>
      </c>
      <c r="D146" s="35"/>
      <c r="E146" s="34"/>
      <c r="F146" s="34"/>
    </row>
    <row r="147" customFormat="false" ht="17.35" hidden="false" customHeight="false" outlineLevel="0" collapsed="false">
      <c r="A147" s="35" t="s">
        <v>282</v>
      </c>
      <c r="B147" s="36" t="s">
        <v>79</v>
      </c>
      <c r="C147" s="37" t="n">
        <v>2</v>
      </c>
      <c r="D147" s="35"/>
      <c r="E147" s="34"/>
      <c r="F147" s="34"/>
    </row>
    <row r="148" customFormat="false" ht="17.35" hidden="false" customHeight="false" outlineLevel="0" collapsed="false">
      <c r="A148" s="35" t="s">
        <v>283</v>
      </c>
      <c r="B148" s="36" t="s">
        <v>75</v>
      </c>
      <c r="C148" s="37" t="s">
        <v>35</v>
      </c>
      <c r="D148" s="35"/>
      <c r="E148" s="34"/>
      <c r="F148" s="34"/>
    </row>
    <row r="149" customFormat="false" ht="17.35" hidden="false" customHeight="false" outlineLevel="0" collapsed="false">
      <c r="A149" s="41"/>
      <c r="B149" s="42"/>
      <c r="C149" s="43"/>
      <c r="D149" s="41"/>
      <c r="E149" s="44"/>
      <c r="F149" s="44"/>
    </row>
    <row r="150" customFormat="false" ht="17.35" hidden="false" customHeight="false" outlineLevel="0" collapsed="false">
      <c r="A150" s="35" t="s">
        <v>284</v>
      </c>
      <c r="B150" s="36" t="s">
        <v>285</v>
      </c>
      <c r="C150" s="37" t="n">
        <v>4</v>
      </c>
      <c r="D150" s="35"/>
      <c r="E150" s="34"/>
      <c r="F150" s="34"/>
    </row>
    <row r="151" customFormat="false" ht="17.35" hidden="false" customHeight="false" outlineLevel="0" collapsed="false">
      <c r="A151" s="41"/>
      <c r="B151" s="42"/>
      <c r="C151" s="43"/>
      <c r="D151" s="41"/>
      <c r="E151" s="44"/>
      <c r="F151" s="44"/>
    </row>
    <row r="152" customFormat="false" ht="17.35" hidden="false" customHeight="false" outlineLevel="0" collapsed="false">
      <c r="A152" s="35" t="s">
        <v>286</v>
      </c>
      <c r="B152" s="36" t="s">
        <v>287</v>
      </c>
      <c r="C152" s="37" t="s">
        <v>35</v>
      </c>
      <c r="D152" s="35"/>
      <c r="E152" s="34"/>
      <c r="F152" s="34"/>
    </row>
    <row r="153" customFormat="false" ht="17.35" hidden="false" customHeight="false" outlineLevel="0" collapsed="false">
      <c r="A153" s="41"/>
      <c r="B153" s="42"/>
      <c r="C153" s="43"/>
      <c r="D153" s="41"/>
      <c r="E153" s="44"/>
      <c r="F153" s="44"/>
    </row>
    <row r="154" customFormat="false" ht="17.35" hidden="false" customHeight="false" outlineLevel="0" collapsed="false">
      <c r="A154" s="51"/>
      <c r="B154" s="51"/>
      <c r="C154" s="51"/>
      <c r="D154" s="51"/>
      <c r="E154" s="44"/>
      <c r="F154" s="44"/>
    </row>
    <row r="155" customFormat="false" ht="17.35" hidden="false" customHeight="false" outlineLevel="0" collapsed="false">
      <c r="A155" s="51"/>
      <c r="B155" s="51"/>
      <c r="C155" s="51"/>
      <c r="D155" s="51"/>
      <c r="E155" s="34"/>
      <c r="F155" s="34"/>
    </row>
    <row r="156" customFormat="false" ht="17.35" hidden="false" customHeight="false" outlineLevel="0" collapsed="false">
      <c r="A156" s="51"/>
      <c r="B156" s="51"/>
      <c r="C156" s="51"/>
      <c r="D156" s="51"/>
      <c r="E156" s="34"/>
      <c r="F156" s="34"/>
    </row>
    <row r="157" customFormat="false" ht="17.35" hidden="false" customHeight="false" outlineLevel="0" collapsed="false">
      <c r="A157" s="41"/>
      <c r="B157" s="42"/>
      <c r="C157" s="43"/>
      <c r="D157" s="41"/>
      <c r="E157" s="44"/>
      <c r="F157" s="44"/>
    </row>
    <row r="158" customFormat="false" ht="17.35" hidden="false" customHeight="false" outlineLevel="0" collapsed="false">
      <c r="A158" s="41"/>
      <c r="B158" s="42" t="s">
        <v>288</v>
      </c>
      <c r="C158" s="43"/>
      <c r="D158" s="41"/>
      <c r="E158" s="44"/>
      <c r="F158" s="44"/>
    </row>
    <row r="159" customFormat="false" ht="17.35" hidden="false" customHeight="false" outlineLevel="0" collapsed="false">
      <c r="A159" s="41"/>
      <c r="B159" s="42" t="s">
        <v>94</v>
      </c>
      <c r="C159" s="43"/>
      <c r="D159" s="41"/>
      <c r="E159" s="44"/>
      <c r="F159" s="44"/>
    </row>
    <row r="160" customFormat="false" ht="17.35" hidden="false" customHeight="false" outlineLevel="0" collapsed="false">
      <c r="A160" s="41"/>
      <c r="B160" s="42" t="s">
        <v>289</v>
      </c>
      <c r="C160" s="43"/>
      <c r="D160" s="41"/>
      <c r="E160" s="44"/>
      <c r="F160" s="44"/>
    </row>
    <row r="161" customFormat="false" ht="17.35" hidden="false" customHeight="false" outlineLevel="0" collapsed="false">
      <c r="A161" s="35" t="s">
        <v>290</v>
      </c>
      <c r="B161" s="36" t="s">
        <v>95</v>
      </c>
      <c r="C161" s="37" t="n">
        <v>4</v>
      </c>
      <c r="D161" s="35"/>
      <c r="E161" s="34"/>
      <c r="F161" s="34"/>
    </row>
    <row r="162" customFormat="false" ht="17.35" hidden="false" customHeight="false" outlineLevel="0" collapsed="false">
      <c r="A162" s="38" t="s">
        <v>291</v>
      </c>
      <c r="B162" s="39" t="s">
        <v>96</v>
      </c>
      <c r="C162" s="40" t="n">
        <v>4</v>
      </c>
      <c r="D162" s="35"/>
      <c r="E162" s="34"/>
      <c r="F162" s="34"/>
    </row>
    <row r="163" customFormat="false" ht="17.35" hidden="false" customHeight="false" outlineLevel="0" collapsed="false">
      <c r="A163" s="35" t="s">
        <v>292</v>
      </c>
      <c r="B163" s="36" t="s">
        <v>293</v>
      </c>
      <c r="C163" s="37" t="n">
        <v>12</v>
      </c>
      <c r="D163" s="35"/>
      <c r="E163" s="34"/>
      <c r="F163" s="34"/>
    </row>
    <row r="164" customFormat="false" ht="17.35" hidden="false" customHeight="false" outlineLevel="0" collapsed="false">
      <c r="A164" s="35" t="s">
        <v>294</v>
      </c>
      <c r="B164" s="36" t="s">
        <v>90</v>
      </c>
      <c r="C164" s="37" t="s">
        <v>35</v>
      </c>
      <c r="D164" s="35"/>
      <c r="E164" s="34"/>
      <c r="F164" s="34"/>
    </row>
    <row r="165" customFormat="false" ht="17.35" hidden="false" customHeight="false" outlineLevel="0" collapsed="false">
      <c r="A165" s="35" t="s">
        <v>295</v>
      </c>
      <c r="B165" s="36" t="s">
        <v>296</v>
      </c>
      <c r="C165" s="37" t="s">
        <v>35</v>
      </c>
      <c r="D165" s="35"/>
      <c r="E165" s="34"/>
      <c r="F165" s="34"/>
    </row>
    <row r="166" customFormat="false" ht="17.35" hidden="false" customHeight="false" outlineLevel="0" collapsed="false">
      <c r="A166" s="38" t="s">
        <v>297</v>
      </c>
      <c r="B166" s="39" t="s">
        <v>96</v>
      </c>
      <c r="C166" s="40" t="s">
        <v>35</v>
      </c>
      <c r="D166" s="35"/>
      <c r="E166" s="34"/>
      <c r="F166" s="34"/>
    </row>
    <row r="167" customFormat="false" ht="17.35" hidden="false" customHeight="false" outlineLevel="0" collapsed="false">
      <c r="A167" s="35" t="s">
        <v>298</v>
      </c>
      <c r="B167" s="36" t="s">
        <v>91</v>
      </c>
      <c r="C167" s="37" t="n">
        <v>4</v>
      </c>
      <c r="D167" s="35"/>
      <c r="E167" s="34"/>
      <c r="F167" s="34"/>
    </row>
    <row r="168" customFormat="false" ht="17.35" hidden="false" customHeight="false" outlineLevel="0" collapsed="false">
      <c r="A168" s="41"/>
      <c r="B168" s="42"/>
      <c r="C168" s="43"/>
      <c r="D168" s="41"/>
      <c r="E168" s="44"/>
      <c r="F168" s="44"/>
    </row>
    <row r="169" customFormat="false" ht="17.35" hidden="false" customHeight="false" outlineLevel="0" collapsed="false">
      <c r="A169" s="41"/>
      <c r="B169" s="42" t="s">
        <v>97</v>
      </c>
      <c r="C169" s="43"/>
      <c r="D169" s="41"/>
      <c r="E169" s="44"/>
      <c r="F169" s="44"/>
    </row>
    <row r="170" customFormat="false" ht="17.35" hidden="false" customHeight="false" outlineLevel="0" collapsed="false">
      <c r="A170" s="35" t="s">
        <v>299</v>
      </c>
      <c r="B170" s="36" t="s">
        <v>300</v>
      </c>
      <c r="C170" s="37" t="s">
        <v>35</v>
      </c>
      <c r="D170" s="35"/>
      <c r="E170" s="34"/>
      <c r="F170" s="34"/>
    </row>
    <row r="171" customFormat="false" ht="17.35" hidden="false" customHeight="false" outlineLevel="0" collapsed="false">
      <c r="A171" s="38" t="s">
        <v>301</v>
      </c>
      <c r="B171" s="39" t="s">
        <v>302</v>
      </c>
      <c r="C171" s="40" t="n">
        <v>2</v>
      </c>
      <c r="D171" s="35"/>
      <c r="E171" s="34"/>
      <c r="F171" s="34"/>
    </row>
    <row r="172" customFormat="false" ht="17.35" hidden="false" customHeight="false" outlineLevel="0" collapsed="false">
      <c r="A172" s="35" t="s">
        <v>303</v>
      </c>
      <c r="B172" s="36" t="s">
        <v>100</v>
      </c>
      <c r="C172" s="37" t="n">
        <v>4</v>
      </c>
      <c r="D172" s="35"/>
      <c r="E172" s="34"/>
      <c r="F172" s="34"/>
    </row>
    <row r="173" customFormat="false" ht="17.35" hidden="false" customHeight="false" outlineLevel="0" collapsed="false">
      <c r="A173" s="41"/>
      <c r="B173" s="42"/>
      <c r="C173" s="43"/>
      <c r="D173" s="41"/>
      <c r="E173" s="44"/>
      <c r="F173" s="44"/>
    </row>
    <row r="174" customFormat="false" ht="17.35" hidden="false" customHeight="false" outlineLevel="0" collapsed="false">
      <c r="A174" s="41"/>
      <c r="B174" s="42" t="s">
        <v>304</v>
      </c>
      <c r="C174" s="43"/>
      <c r="D174" s="41"/>
      <c r="E174" s="44"/>
      <c r="F174" s="44"/>
    </row>
    <row r="175" customFormat="false" ht="17.35" hidden="false" customHeight="false" outlineLevel="0" collapsed="false">
      <c r="A175" s="35" t="s">
        <v>305</v>
      </c>
      <c r="B175" s="36" t="s">
        <v>46</v>
      </c>
      <c r="C175" s="37" t="n">
        <v>2</v>
      </c>
      <c r="D175" s="35"/>
      <c r="E175" s="34"/>
      <c r="F175" s="34"/>
    </row>
    <row r="176" customFormat="false" ht="17.35" hidden="false" customHeight="false" outlineLevel="0" collapsed="false">
      <c r="A176" s="38" t="s">
        <v>306</v>
      </c>
      <c r="B176" s="39" t="s">
        <v>47</v>
      </c>
      <c r="C176" s="40" t="n">
        <v>2</v>
      </c>
      <c r="D176" s="35"/>
      <c r="E176" s="34"/>
      <c r="F176" s="34"/>
    </row>
    <row r="177" customFormat="false" ht="17.35" hidden="false" customHeight="false" outlineLevel="0" collapsed="false">
      <c r="A177" s="41"/>
      <c r="B177" s="42"/>
      <c r="C177" s="43"/>
      <c r="D177" s="41"/>
      <c r="E177" s="44"/>
      <c r="F177" s="44"/>
    </row>
    <row r="178" customFormat="false" ht="17.35" hidden="false" customHeight="false" outlineLevel="0" collapsed="false">
      <c r="A178" s="41"/>
      <c r="B178" s="42" t="s">
        <v>307</v>
      </c>
      <c r="C178" s="43"/>
      <c r="D178" s="41"/>
      <c r="E178" s="44"/>
      <c r="F178" s="44"/>
    </row>
    <row r="179" customFormat="false" ht="17.35" hidden="false" customHeight="false" outlineLevel="0" collapsed="false">
      <c r="A179" s="41"/>
      <c r="B179" s="42" t="s">
        <v>308</v>
      </c>
      <c r="C179" s="43"/>
      <c r="D179" s="41"/>
      <c r="E179" s="44"/>
      <c r="F179" s="44"/>
    </row>
    <row r="180" customFormat="false" ht="17.35" hidden="false" customHeight="false" outlineLevel="0" collapsed="false">
      <c r="A180" s="35" t="s">
        <v>309</v>
      </c>
      <c r="B180" s="36" t="s">
        <v>310</v>
      </c>
      <c r="C180" s="37" t="s">
        <v>35</v>
      </c>
      <c r="D180" s="35"/>
      <c r="E180" s="34"/>
      <c r="F180" s="34"/>
    </row>
    <row r="181" customFormat="false" ht="17.35" hidden="false" customHeight="false" outlineLevel="0" collapsed="false">
      <c r="A181" s="35" t="s">
        <v>311</v>
      </c>
      <c r="B181" s="36" t="s">
        <v>312</v>
      </c>
      <c r="C181" s="37" t="s">
        <v>35</v>
      </c>
      <c r="D181" s="35"/>
      <c r="E181" s="34"/>
      <c r="F181" s="34"/>
    </row>
    <row r="182" customFormat="false" ht="17.35" hidden="false" customHeight="false" outlineLevel="0" collapsed="false">
      <c r="A182" s="38" t="s">
        <v>313</v>
      </c>
      <c r="B182" s="39" t="s">
        <v>103</v>
      </c>
      <c r="C182" s="40" t="s">
        <v>35</v>
      </c>
      <c r="D182" s="35"/>
      <c r="E182" s="34"/>
      <c r="F182" s="34"/>
    </row>
    <row r="183" customFormat="false" ht="17.35" hidden="false" customHeight="false" outlineLevel="0" collapsed="false">
      <c r="A183" s="38" t="s">
        <v>314</v>
      </c>
      <c r="B183" s="39" t="s">
        <v>106</v>
      </c>
      <c r="C183" s="40" t="s">
        <v>35</v>
      </c>
      <c r="D183" s="35"/>
      <c r="E183" s="34"/>
      <c r="F183" s="34"/>
    </row>
    <row r="184" customFormat="false" ht="17.35" hidden="false" customHeight="false" outlineLevel="0" collapsed="false">
      <c r="A184" s="38" t="s">
        <v>315</v>
      </c>
      <c r="B184" s="39" t="s">
        <v>103</v>
      </c>
      <c r="C184" s="40" t="s">
        <v>35</v>
      </c>
      <c r="D184" s="35"/>
      <c r="E184" s="34"/>
      <c r="F184" s="34"/>
    </row>
    <row r="185" customFormat="false" ht="17.35" hidden="false" customHeight="false" outlineLevel="0" collapsed="false">
      <c r="A185" s="41"/>
      <c r="B185" s="42"/>
      <c r="C185" s="43"/>
      <c r="D185" s="41"/>
      <c r="E185" s="44"/>
      <c r="F185" s="44"/>
    </row>
    <row r="186" customFormat="false" ht="17.35" hidden="false" customHeight="false" outlineLevel="0" collapsed="false">
      <c r="A186" s="41"/>
      <c r="B186" s="42" t="s">
        <v>107</v>
      </c>
      <c r="C186" s="43"/>
      <c r="D186" s="41"/>
      <c r="E186" s="44"/>
      <c r="F186" s="44"/>
    </row>
    <row r="187" customFormat="false" ht="17.35" hidden="false" customHeight="false" outlineLevel="0" collapsed="false">
      <c r="A187" s="35" t="s">
        <v>316</v>
      </c>
      <c r="B187" s="36" t="s">
        <v>109</v>
      </c>
      <c r="C187" s="37" t="n">
        <v>2</v>
      </c>
      <c r="D187" s="35"/>
      <c r="E187" s="34"/>
      <c r="F187" s="34"/>
    </row>
    <row r="188" customFormat="false" ht="17.35" hidden="false" customHeight="false" outlineLevel="0" collapsed="false">
      <c r="A188" s="35" t="s">
        <v>317</v>
      </c>
      <c r="B188" s="36" t="s">
        <v>108</v>
      </c>
      <c r="C188" s="37" t="s">
        <v>35</v>
      </c>
      <c r="D188" s="35"/>
      <c r="E188" s="34"/>
      <c r="F188" s="34"/>
    </row>
    <row r="189" customFormat="false" ht="17.35" hidden="false" customHeight="false" outlineLevel="0" collapsed="false">
      <c r="A189" s="52"/>
      <c r="B189" s="52"/>
      <c r="C189" s="52"/>
      <c r="D189" s="53"/>
    </row>
    <row r="190" customFormat="false" ht="17.35" hidden="false" customHeight="false" outlineLevel="0" collapsed="false">
      <c r="A190" s="52"/>
      <c r="B190" s="52" t="s">
        <v>318</v>
      </c>
      <c r="C190" s="54"/>
      <c r="D190" s="53"/>
    </row>
    <row r="191" customFormat="false" ht="17.35" hidden="false" customHeight="false" outlineLevel="0" collapsed="false">
      <c r="A191" s="52" t="s">
        <v>319</v>
      </c>
      <c r="B191" s="52" t="s">
        <v>320</v>
      </c>
      <c r="C191" s="54" t="s">
        <v>321</v>
      </c>
      <c r="D191" s="53"/>
    </row>
    <row r="192" customFormat="false" ht="17.35" hidden="false" customHeight="false" outlineLevel="0" collapsed="false">
      <c r="A192" s="52" t="s">
        <v>322</v>
      </c>
      <c r="B192" s="52" t="s">
        <v>323</v>
      </c>
      <c r="C192" s="54" t="s">
        <v>324</v>
      </c>
      <c r="D192" s="53"/>
    </row>
    <row r="193" customFormat="false" ht="17.35" hidden="false" customHeight="false" outlineLevel="0" collapsed="false">
      <c r="A193" s="52" t="s">
        <v>325</v>
      </c>
      <c r="B193" s="52" t="s">
        <v>326</v>
      </c>
      <c r="C193" s="54" t="s">
        <v>324</v>
      </c>
      <c r="D193" s="53"/>
    </row>
    <row r="194" customFormat="false" ht="17.35" hidden="false" customHeight="false" outlineLevel="0" collapsed="false">
      <c r="A194" s="52" t="s">
        <v>327</v>
      </c>
      <c r="B194" s="52" t="s">
        <v>328</v>
      </c>
      <c r="C194" s="54" t="s">
        <v>329</v>
      </c>
      <c r="D194" s="53"/>
    </row>
    <row r="195" customFormat="false" ht="17.35" hidden="false" customHeight="false" outlineLevel="0" collapsed="false">
      <c r="A195" s="52" t="s">
        <v>330</v>
      </c>
      <c r="B195" s="52" t="s">
        <v>323</v>
      </c>
      <c r="C195" s="54" t="s">
        <v>324</v>
      </c>
      <c r="D195" s="53"/>
    </row>
    <row r="196" customFormat="false" ht="17.35" hidden="false" customHeight="false" outlineLevel="0" collapsed="false">
      <c r="A196" s="55" t="s">
        <v>331</v>
      </c>
      <c r="B196" s="55" t="s">
        <v>332</v>
      </c>
      <c r="C196" s="40" t="n">
        <v>1</v>
      </c>
      <c r="D196" s="53"/>
    </row>
    <row r="197" customFormat="false" ht="17.35" hidden="false" customHeight="false" outlineLevel="0" collapsed="false">
      <c r="A197" s="52" t="s">
        <v>333</v>
      </c>
      <c r="B197" s="52" t="s">
        <v>334</v>
      </c>
      <c r="C197" s="54" t="s">
        <v>329</v>
      </c>
      <c r="D197" s="53"/>
    </row>
    <row r="198" customFormat="false" ht="17.35" hidden="false" customHeight="false" outlineLevel="0" collapsed="false">
      <c r="A198" s="52" t="s">
        <v>335</v>
      </c>
      <c r="B198" s="52" t="s">
        <v>336</v>
      </c>
      <c r="C198" s="54" t="n">
        <v>2</v>
      </c>
      <c r="D198" s="53"/>
    </row>
    <row r="1048576" customFormat="false" ht="12.8" hidden="false" customHeight="false" outlineLevel="0" collapsed="false"/>
  </sheetData>
  <hyperlinks>
    <hyperlink ref="E1" location="список!A1" display="список"/>
  </hyperlinks>
  <printOptions headings="false" gridLines="false" gridLinesSet="true" horizontalCentered="false" verticalCentered="false"/>
  <pageMargins left="0.7" right="0.2" top="0.2" bottom="0.366666666666667" header="0.511805555555555" footer="0.2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>&amp;L&amp;"Times New Roman,Regular"&amp;12&amp;F &amp;D &amp;T&amp;C&amp;"Times New Roman,Regular"&amp;12                            EV69_00 ПЭ4&amp;R&amp;"Times New Roman,Regular"&amp;12&amp;P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false" rightToLeft="false" tabSelected="true" showOutlineSymbols="true" defaultGridColor="true" view="normal" topLeftCell="A1" colorId="64" zoomScale="110" zoomScaleNormal="110" zoomScalePageLayoutView="100" workbookViewId="0">
      <selection pane="topLeft" activeCell="E82" activeCellId="0" sqref="E82"/>
    </sheetView>
  </sheetViews>
  <sheetFormatPr defaultRowHeight="13.8"/>
  <cols>
    <col collapsed="false" hidden="false" max="1" min="1" style="0" width="2.05668016194332"/>
    <col collapsed="false" hidden="false" max="2" min="2" style="0" width="2.74898785425101"/>
    <col collapsed="false" hidden="false" max="3" min="3" style="0" width="2.57894736842105"/>
    <col collapsed="false" hidden="true" max="4" min="4" style="0" width="0"/>
    <col collapsed="false" hidden="false" max="5" min="5" style="0" width="49.3684210526316"/>
    <col collapsed="false" hidden="false" max="6" min="6" style="0" width="5.06477732793522"/>
    <col collapsed="false" hidden="false" max="7" min="7" style="0" width="11.4251012145749"/>
    <col collapsed="false" hidden="true" max="8" min="8" style="0" width="0"/>
  </cols>
  <sheetData>
    <row r="1" customFormat="false" ht="45.15" hidden="false" customHeight="false" outlineLevel="0" collapsed="false">
      <c r="A1" s="56" t="s">
        <v>337</v>
      </c>
      <c r="B1" s="57" t="s">
        <v>338</v>
      </c>
      <c r="C1" s="57" t="s">
        <v>339</v>
      </c>
      <c r="D1" s="32" t="s">
        <v>340</v>
      </c>
      <c r="E1" s="31" t="s">
        <v>1</v>
      </c>
      <c r="F1" s="58" t="s">
        <v>114</v>
      </c>
      <c r="G1" s="59" t="s">
        <v>7</v>
      </c>
      <c r="H1" s="60" t="s">
        <v>8</v>
      </c>
    </row>
    <row r="2" customFormat="false" ht="17.35" hidden="false" customHeight="false" outlineLevel="0" collapsed="false">
      <c r="A2" s="61"/>
      <c r="B2" s="37"/>
      <c r="C2" s="62"/>
      <c r="D2" s="63"/>
      <c r="E2" s="36"/>
      <c r="F2" s="35"/>
      <c r="G2" s="35"/>
      <c r="H2" s="34"/>
    </row>
    <row r="3" customFormat="false" ht="17.35" hidden="false" customHeight="false" outlineLevel="0" collapsed="false">
      <c r="A3" s="61"/>
      <c r="B3" s="37"/>
      <c r="C3" s="62"/>
      <c r="D3" s="63"/>
      <c r="E3" s="64" t="s">
        <v>341</v>
      </c>
      <c r="F3" s="35"/>
      <c r="G3" s="35"/>
      <c r="H3" s="34"/>
    </row>
    <row r="4" customFormat="false" ht="17.35" hidden="false" customHeight="false" outlineLevel="0" collapsed="false">
      <c r="A4" s="61"/>
      <c r="B4" s="37"/>
      <c r="C4" s="62"/>
      <c r="D4" s="63"/>
      <c r="E4" s="36"/>
      <c r="F4" s="35"/>
      <c r="G4" s="35"/>
      <c r="H4" s="34"/>
    </row>
    <row r="5" customFormat="false" ht="17.35" hidden="false" customHeight="false" outlineLevel="0" collapsed="false">
      <c r="A5" s="61"/>
      <c r="B5" s="37"/>
      <c r="C5" s="62"/>
      <c r="D5" s="63"/>
      <c r="E5" s="36"/>
      <c r="F5" s="35"/>
      <c r="G5" s="35"/>
      <c r="H5" s="34"/>
    </row>
    <row r="6" customFormat="false" ht="17.35" hidden="false" customHeight="false" outlineLevel="0" collapsed="false">
      <c r="A6" s="61"/>
      <c r="B6" s="37"/>
      <c r="C6" s="62"/>
      <c r="D6" s="63"/>
      <c r="E6" s="65" t="s">
        <v>342</v>
      </c>
      <c r="F6" s="35"/>
      <c r="G6" s="35"/>
      <c r="H6" s="34"/>
    </row>
    <row r="7" customFormat="false" ht="17.35" hidden="false" customHeight="false" outlineLevel="0" collapsed="false">
      <c r="A7" s="61"/>
      <c r="B7" s="37"/>
      <c r="C7" s="62"/>
      <c r="D7" s="63"/>
      <c r="E7" s="36" t="s">
        <v>15</v>
      </c>
      <c r="F7" s="35" t="n">
        <v>2</v>
      </c>
      <c r="G7" s="35" t="s">
        <v>134</v>
      </c>
      <c r="H7" s="34"/>
    </row>
    <row r="8" customFormat="false" ht="17.35" hidden="false" customHeight="false" outlineLevel="0" collapsed="false">
      <c r="A8" s="61"/>
      <c r="B8" s="37"/>
      <c r="C8" s="62"/>
      <c r="D8" s="63"/>
      <c r="E8" s="36" t="s">
        <v>16</v>
      </c>
      <c r="F8" s="35" t="n">
        <v>8</v>
      </c>
      <c r="G8" s="35" t="s">
        <v>135</v>
      </c>
      <c r="H8" s="34"/>
    </row>
    <row r="9" customFormat="false" ht="17.35" hidden="false" customHeight="false" outlineLevel="0" collapsed="false">
      <c r="A9" s="66"/>
      <c r="B9" s="67"/>
      <c r="C9" s="68"/>
      <c r="D9" s="69"/>
      <c r="E9" s="70"/>
      <c r="F9" s="71"/>
      <c r="G9" s="71"/>
      <c r="H9" s="72"/>
    </row>
    <row r="10" customFormat="false" ht="17.35" hidden="false" customHeight="false" outlineLevel="0" collapsed="false">
      <c r="A10" s="66"/>
      <c r="B10" s="67"/>
      <c r="C10" s="68"/>
      <c r="D10" s="69"/>
      <c r="E10" s="73" t="s">
        <v>17</v>
      </c>
      <c r="F10" s="71"/>
      <c r="G10" s="71"/>
      <c r="H10" s="72"/>
    </row>
    <row r="11" customFormat="false" ht="17.35" hidden="false" customHeight="false" outlineLevel="0" collapsed="false">
      <c r="A11" s="61"/>
      <c r="B11" s="37"/>
      <c r="C11" s="62"/>
      <c r="D11" s="63"/>
      <c r="E11" s="36" t="s">
        <v>18</v>
      </c>
      <c r="F11" s="35" t="n">
        <v>2</v>
      </c>
      <c r="G11" s="35" t="s">
        <v>343</v>
      </c>
      <c r="H11" s="34"/>
    </row>
    <row r="12" customFormat="false" ht="17.35" hidden="false" customHeight="false" outlineLevel="0" collapsed="false">
      <c r="A12" s="61"/>
      <c r="B12" s="37"/>
      <c r="C12" s="62"/>
      <c r="D12" s="63"/>
      <c r="E12" s="36" t="s">
        <v>119</v>
      </c>
      <c r="F12" s="35" t="n">
        <v>10</v>
      </c>
      <c r="G12" s="35" t="s">
        <v>344</v>
      </c>
      <c r="H12" s="34"/>
    </row>
    <row r="13" customFormat="false" ht="17.35" hidden="false" customHeight="false" outlineLevel="0" collapsed="false">
      <c r="A13" s="61"/>
      <c r="B13" s="37"/>
      <c r="C13" s="62"/>
      <c r="D13" s="63"/>
      <c r="E13" s="36"/>
      <c r="F13" s="35"/>
      <c r="G13" s="35" t="s">
        <v>345</v>
      </c>
      <c r="H13" s="34"/>
    </row>
    <row r="14" customFormat="false" ht="17.35" hidden="false" customHeight="false" outlineLevel="0" collapsed="false">
      <c r="A14" s="61"/>
      <c r="B14" s="37"/>
      <c r="C14" s="62"/>
      <c r="D14" s="63"/>
      <c r="E14" s="36"/>
      <c r="F14" s="35"/>
      <c r="G14" s="35" t="s">
        <v>346</v>
      </c>
      <c r="H14" s="34"/>
    </row>
    <row r="15" customFormat="false" ht="17.35" hidden="false" customHeight="false" outlineLevel="0" collapsed="false">
      <c r="A15" s="61"/>
      <c r="B15" s="37"/>
      <c r="C15" s="62"/>
      <c r="D15" s="63"/>
      <c r="E15" s="36"/>
      <c r="F15" s="35"/>
      <c r="G15" s="35" t="s">
        <v>347</v>
      </c>
      <c r="H15" s="34"/>
    </row>
    <row r="16" customFormat="false" ht="17.35" hidden="false" customHeight="false" outlineLevel="0" collapsed="false">
      <c r="A16" s="61"/>
      <c r="B16" s="37"/>
      <c r="C16" s="62"/>
      <c r="D16" s="63"/>
      <c r="E16" s="49" t="s">
        <v>121</v>
      </c>
      <c r="F16" s="48" t="n">
        <v>4</v>
      </c>
      <c r="G16" s="48" t="s">
        <v>348</v>
      </c>
      <c r="H16" s="34"/>
    </row>
    <row r="17" customFormat="false" ht="17.35" hidden="false" customHeight="false" outlineLevel="0" collapsed="false">
      <c r="A17" s="61"/>
      <c r="B17" s="37"/>
      <c r="C17" s="62"/>
      <c r="D17" s="63"/>
      <c r="E17" s="36" t="s">
        <v>129</v>
      </c>
      <c r="F17" s="35" t="n">
        <v>13</v>
      </c>
      <c r="G17" s="35" t="s">
        <v>349</v>
      </c>
      <c r="H17" s="34"/>
    </row>
    <row r="18" customFormat="false" ht="17.35" hidden="false" customHeight="false" outlineLevel="0" collapsed="false">
      <c r="A18" s="61"/>
      <c r="B18" s="37"/>
      <c r="C18" s="62"/>
      <c r="D18" s="63"/>
      <c r="E18" s="36"/>
      <c r="F18" s="35"/>
      <c r="G18" s="35" t="s">
        <v>128</v>
      </c>
      <c r="H18" s="34"/>
    </row>
    <row r="19" customFormat="false" ht="17.35" hidden="false" customHeight="false" outlineLevel="0" collapsed="false">
      <c r="A19" s="61"/>
      <c r="B19" s="37"/>
      <c r="C19" s="62"/>
      <c r="D19" s="63"/>
      <c r="E19" s="36"/>
      <c r="F19" s="35"/>
      <c r="G19" s="35" t="s">
        <v>350</v>
      </c>
      <c r="H19" s="34"/>
    </row>
    <row r="20" customFormat="false" ht="17.35" hidden="false" customHeight="false" outlineLevel="0" collapsed="false">
      <c r="A20" s="61"/>
      <c r="B20" s="37"/>
      <c r="C20" s="62"/>
      <c r="D20" s="63"/>
      <c r="E20" s="36"/>
      <c r="F20" s="35"/>
      <c r="G20" s="35" t="s">
        <v>351</v>
      </c>
      <c r="H20" s="34"/>
    </row>
    <row r="21" customFormat="false" ht="17.35" hidden="false" customHeight="false" outlineLevel="0" collapsed="false">
      <c r="A21" s="61"/>
      <c r="B21" s="37"/>
      <c r="C21" s="62"/>
      <c r="D21" s="63"/>
      <c r="E21" s="36"/>
      <c r="F21" s="35"/>
      <c r="G21" s="35" t="s">
        <v>352</v>
      </c>
      <c r="H21" s="34"/>
    </row>
    <row r="22" customFormat="false" ht="17.35" hidden="false" customHeight="false" outlineLevel="0" collapsed="false">
      <c r="A22" s="61"/>
      <c r="B22" s="37"/>
      <c r="C22" s="62"/>
      <c r="D22" s="63"/>
      <c r="E22" s="36"/>
      <c r="F22" s="35"/>
      <c r="G22" s="35" t="s">
        <v>353</v>
      </c>
      <c r="H22" s="34"/>
    </row>
    <row r="23" customFormat="false" ht="17.35" hidden="false" customHeight="false" outlineLevel="0" collapsed="false">
      <c r="A23" s="61"/>
      <c r="B23" s="37"/>
      <c r="C23" s="62"/>
      <c r="D23" s="63"/>
      <c r="E23" s="49" t="s">
        <v>155</v>
      </c>
      <c r="F23" s="48" t="n">
        <v>7</v>
      </c>
      <c r="G23" s="48" t="s">
        <v>132</v>
      </c>
      <c r="H23" s="34"/>
    </row>
    <row r="24" customFormat="false" ht="17.35" hidden="false" customHeight="false" outlineLevel="0" collapsed="false">
      <c r="A24" s="61"/>
      <c r="B24" s="37"/>
      <c r="C24" s="62"/>
      <c r="D24" s="63"/>
      <c r="E24" s="49"/>
      <c r="F24" s="48"/>
      <c r="G24" s="48" t="s">
        <v>154</v>
      </c>
      <c r="H24" s="34"/>
    </row>
    <row r="25" customFormat="false" ht="17.35" hidden="false" customHeight="false" outlineLevel="0" collapsed="false">
      <c r="A25" s="61"/>
      <c r="B25" s="37"/>
      <c r="C25" s="62"/>
      <c r="D25" s="63"/>
      <c r="E25" s="36" t="s">
        <v>117</v>
      </c>
      <c r="F25" s="35" t="n">
        <v>11</v>
      </c>
      <c r="G25" s="35" t="s">
        <v>354</v>
      </c>
      <c r="H25" s="34"/>
    </row>
    <row r="26" customFormat="false" ht="17.35" hidden="false" customHeight="false" outlineLevel="0" collapsed="false">
      <c r="A26" s="61"/>
      <c r="B26" s="37"/>
      <c r="C26" s="62"/>
      <c r="D26" s="63"/>
      <c r="E26" s="36"/>
      <c r="F26" s="35"/>
      <c r="G26" s="35" t="s">
        <v>355</v>
      </c>
      <c r="H26" s="34"/>
    </row>
    <row r="27" customFormat="false" ht="17.35" hidden="false" customHeight="false" outlineLevel="0" collapsed="false">
      <c r="A27" s="61"/>
      <c r="B27" s="37"/>
      <c r="C27" s="62"/>
      <c r="D27" s="63"/>
      <c r="E27" s="36"/>
      <c r="F27" s="35"/>
      <c r="G27" s="35" t="s">
        <v>130</v>
      </c>
      <c r="H27" s="34"/>
    </row>
    <row r="28" customFormat="false" ht="17.35" hidden="false" customHeight="false" outlineLevel="0" collapsed="false">
      <c r="A28" s="61"/>
      <c r="B28" s="37"/>
      <c r="C28" s="62"/>
      <c r="D28" s="63"/>
      <c r="E28" s="36"/>
      <c r="F28" s="35"/>
      <c r="G28" s="35" t="s">
        <v>356</v>
      </c>
      <c r="H28" s="34"/>
    </row>
    <row r="29" customFormat="false" ht="17.35" hidden="false" customHeight="false" outlineLevel="0" collapsed="false">
      <c r="A29" s="61"/>
      <c r="B29" s="37"/>
      <c r="C29" s="62"/>
      <c r="D29" s="63"/>
      <c r="E29" s="36"/>
      <c r="F29" s="35"/>
      <c r="G29" s="35" t="s">
        <v>357</v>
      </c>
      <c r="H29" s="34"/>
    </row>
    <row r="30" customFormat="false" ht="17.35" hidden="false" customHeight="false" outlineLevel="0" collapsed="false">
      <c r="A30" s="61"/>
      <c r="B30" s="37"/>
      <c r="C30" s="62"/>
      <c r="D30" s="63"/>
      <c r="E30" s="36"/>
      <c r="F30" s="35"/>
      <c r="G30" s="35" t="s">
        <v>144</v>
      </c>
      <c r="H30" s="34"/>
    </row>
    <row r="31" customFormat="false" ht="17.35" hidden="false" customHeight="false" outlineLevel="0" collapsed="false">
      <c r="A31" s="61"/>
      <c r="B31" s="37"/>
      <c r="C31" s="62"/>
      <c r="D31" s="63"/>
      <c r="E31" s="49" t="s">
        <v>137</v>
      </c>
      <c r="F31" s="48" t="n">
        <v>4</v>
      </c>
      <c r="G31" s="48" t="s">
        <v>136</v>
      </c>
      <c r="H31" s="34"/>
    </row>
    <row r="32" customFormat="false" ht="17.35" hidden="false" customHeight="false" outlineLevel="0" collapsed="false">
      <c r="A32" s="66"/>
      <c r="B32" s="67"/>
      <c r="C32" s="68"/>
      <c r="D32" s="69"/>
      <c r="E32" s="74"/>
      <c r="F32" s="75"/>
      <c r="G32" s="48" t="s">
        <v>145</v>
      </c>
      <c r="H32" s="72"/>
    </row>
    <row r="33" customFormat="false" ht="17.35" hidden="false" customHeight="false" outlineLevel="0" collapsed="false">
      <c r="A33" s="66"/>
      <c r="B33" s="67"/>
      <c r="C33" s="68"/>
      <c r="D33" s="69"/>
      <c r="E33" s="73" t="s">
        <v>29</v>
      </c>
      <c r="F33" s="71"/>
      <c r="G33" s="71"/>
      <c r="H33" s="72"/>
    </row>
    <row r="34" customFormat="false" ht="17.35" hidden="false" customHeight="false" outlineLevel="0" collapsed="false">
      <c r="A34" s="61"/>
      <c r="B34" s="37"/>
      <c r="C34" s="62"/>
      <c r="D34" s="63"/>
      <c r="E34" s="49" t="s">
        <v>358</v>
      </c>
      <c r="F34" s="48" t="s">
        <v>35</v>
      </c>
      <c r="G34" s="48" t="s">
        <v>172</v>
      </c>
      <c r="H34" s="34"/>
    </row>
    <row r="35" customFormat="false" ht="17.35" hidden="false" customHeight="false" outlineLevel="0" collapsed="false">
      <c r="A35" s="61"/>
      <c r="B35" s="37"/>
      <c r="C35" s="62"/>
      <c r="D35" s="63"/>
      <c r="E35" s="36" t="s">
        <v>359</v>
      </c>
      <c r="F35" s="35" t="n">
        <v>2</v>
      </c>
      <c r="G35" s="35" t="s">
        <v>174</v>
      </c>
      <c r="H35" s="34"/>
    </row>
    <row r="36" customFormat="false" ht="17.35" hidden="false" customHeight="false" outlineLevel="0" collapsed="false">
      <c r="A36" s="61"/>
      <c r="B36" s="37"/>
      <c r="C36" s="62"/>
      <c r="D36" s="63"/>
      <c r="E36" s="36" t="s">
        <v>30</v>
      </c>
      <c r="F36" s="35" t="n">
        <v>2</v>
      </c>
      <c r="G36" s="35" t="s">
        <v>360</v>
      </c>
      <c r="H36" s="34"/>
    </row>
    <row r="37" customFormat="false" ht="17.35" hidden="false" customHeight="false" outlineLevel="0" collapsed="false">
      <c r="A37" s="61"/>
      <c r="B37" s="37"/>
      <c r="C37" s="62"/>
      <c r="D37" s="63"/>
      <c r="E37" s="36" t="s">
        <v>164</v>
      </c>
      <c r="F37" s="35" t="n">
        <v>2</v>
      </c>
      <c r="G37" s="35" t="s">
        <v>163</v>
      </c>
      <c r="H37" s="34"/>
    </row>
    <row r="38" customFormat="false" ht="17.35" hidden="false" customHeight="false" outlineLevel="0" collapsed="false">
      <c r="A38" s="61"/>
      <c r="B38" s="37"/>
      <c r="C38" s="62"/>
      <c r="D38" s="63"/>
      <c r="E38" s="36" t="s">
        <v>28</v>
      </c>
      <c r="F38" s="35" t="s">
        <v>35</v>
      </c>
      <c r="G38" s="35" t="s">
        <v>166</v>
      </c>
      <c r="H38" s="34"/>
    </row>
    <row r="39" customFormat="false" ht="17.35" hidden="false" customHeight="false" outlineLevel="0" collapsed="false">
      <c r="A39" s="61"/>
      <c r="B39" s="37"/>
      <c r="C39" s="62"/>
      <c r="D39" s="63"/>
      <c r="E39" s="36" t="s">
        <v>37</v>
      </c>
      <c r="F39" s="35" t="s">
        <v>35</v>
      </c>
      <c r="G39" s="35" t="s">
        <v>165</v>
      </c>
      <c r="H39" s="34"/>
    </row>
    <row r="40" customFormat="false" ht="17.35" hidden="false" customHeight="false" outlineLevel="0" collapsed="false">
      <c r="A40" s="61"/>
      <c r="B40" s="37"/>
      <c r="C40" s="62"/>
      <c r="D40" s="63"/>
      <c r="E40" s="36" t="s">
        <v>169</v>
      </c>
      <c r="F40" s="35" t="n">
        <v>4</v>
      </c>
      <c r="G40" s="35" t="s">
        <v>168</v>
      </c>
      <c r="H40" s="34"/>
    </row>
    <row r="41" customFormat="false" ht="17.35" hidden="false" customHeight="false" outlineLevel="0" collapsed="false">
      <c r="A41" s="61"/>
      <c r="B41" s="37"/>
      <c r="C41" s="62"/>
      <c r="D41" s="63"/>
      <c r="E41" s="36" t="s">
        <v>171</v>
      </c>
      <c r="F41" s="35" t="n">
        <v>5</v>
      </c>
      <c r="G41" s="35" t="s">
        <v>170</v>
      </c>
      <c r="H41" s="34"/>
    </row>
    <row r="42" customFormat="false" ht="17.35" hidden="false" customHeight="false" outlineLevel="0" collapsed="false">
      <c r="A42" s="61"/>
      <c r="B42" s="37"/>
      <c r="C42" s="62"/>
      <c r="D42" s="63"/>
      <c r="E42" s="36" t="s">
        <v>177</v>
      </c>
      <c r="F42" s="35" t="n">
        <v>2</v>
      </c>
      <c r="G42" s="35" t="s">
        <v>176</v>
      </c>
      <c r="H42" s="34"/>
    </row>
    <row r="43" customFormat="false" ht="17.35" hidden="false" customHeight="false" outlineLevel="0" collapsed="false">
      <c r="A43" s="61"/>
      <c r="B43" s="37"/>
      <c r="C43" s="62"/>
      <c r="D43" s="63"/>
      <c r="E43" s="49" t="s">
        <v>179</v>
      </c>
      <c r="F43" s="48" t="n">
        <v>2</v>
      </c>
      <c r="G43" s="48" t="s">
        <v>178</v>
      </c>
      <c r="H43" s="34"/>
    </row>
    <row r="44" customFormat="false" ht="17.35" hidden="false" customHeight="false" outlineLevel="0" collapsed="false">
      <c r="A44" s="66"/>
      <c r="B44" s="67"/>
      <c r="C44" s="68"/>
      <c r="D44" s="69"/>
      <c r="E44" s="70"/>
      <c r="F44" s="71"/>
      <c r="G44" s="71"/>
      <c r="H44" s="72"/>
    </row>
    <row r="45" customFormat="false" ht="17.35" hidden="false" customHeight="false" outlineLevel="0" collapsed="false">
      <c r="A45" s="66"/>
      <c r="B45" s="67"/>
      <c r="C45" s="68"/>
      <c r="D45" s="69"/>
      <c r="E45" s="73" t="s">
        <v>304</v>
      </c>
      <c r="F45" s="71"/>
      <c r="G45" s="71"/>
      <c r="H45" s="72"/>
    </row>
    <row r="46" customFormat="false" ht="17.35" hidden="false" customHeight="false" outlineLevel="0" collapsed="false">
      <c r="A46" s="61"/>
      <c r="B46" s="37"/>
      <c r="C46" s="62"/>
      <c r="D46" s="63"/>
      <c r="E46" s="36" t="s">
        <v>159</v>
      </c>
      <c r="F46" s="35" t="n">
        <v>2</v>
      </c>
      <c r="G46" s="35" t="s">
        <v>158</v>
      </c>
      <c r="H46" s="34"/>
    </row>
    <row r="47" customFormat="false" ht="17.35" hidden="false" customHeight="false" outlineLevel="0" collapsed="false">
      <c r="A47" s="61"/>
      <c r="B47" s="37"/>
      <c r="C47" s="62"/>
      <c r="D47" s="63"/>
      <c r="E47" s="36" t="s">
        <v>157</v>
      </c>
      <c r="F47" s="35" t="n">
        <v>6</v>
      </c>
      <c r="G47" s="35" t="s">
        <v>156</v>
      </c>
      <c r="H47" s="34"/>
    </row>
    <row r="48" customFormat="false" ht="17.35" hidden="false" customHeight="false" outlineLevel="0" collapsed="false">
      <c r="A48" s="61"/>
      <c r="B48" s="37"/>
      <c r="C48" s="62"/>
      <c r="D48" s="63"/>
      <c r="E48" s="36"/>
      <c r="F48" s="35"/>
      <c r="G48" s="35" t="s">
        <v>161</v>
      </c>
      <c r="H48" s="34"/>
    </row>
    <row r="49" customFormat="false" ht="17.35" hidden="false" customHeight="false" outlineLevel="0" collapsed="false">
      <c r="A49" s="61"/>
      <c r="B49" s="37"/>
      <c r="C49" s="62"/>
      <c r="D49" s="63"/>
      <c r="E49" s="36" t="s">
        <v>46</v>
      </c>
      <c r="F49" s="35" t="n">
        <v>2</v>
      </c>
      <c r="G49" s="35" t="s">
        <v>305</v>
      </c>
      <c r="H49" s="34"/>
    </row>
    <row r="50" customFormat="false" ht="17.35" hidden="false" customHeight="false" outlineLevel="0" collapsed="false">
      <c r="A50" s="61"/>
      <c r="B50" s="37"/>
      <c r="C50" s="62"/>
      <c r="D50" s="63"/>
      <c r="E50" s="76" t="s">
        <v>47</v>
      </c>
      <c r="F50" s="77" t="n">
        <v>2</v>
      </c>
      <c r="G50" s="77" t="s">
        <v>306</v>
      </c>
      <c r="H50" s="34"/>
    </row>
    <row r="51" customFormat="false" ht="17.35" hidden="false" customHeight="false" outlineLevel="0" collapsed="false">
      <c r="A51" s="66"/>
      <c r="B51" s="67"/>
      <c r="C51" s="68"/>
      <c r="D51" s="69"/>
      <c r="E51" s="70"/>
      <c r="F51" s="71"/>
      <c r="G51" s="71"/>
      <c r="H51" s="72"/>
    </row>
    <row r="52" customFormat="false" ht="17.35" hidden="false" customHeight="false" outlineLevel="0" collapsed="false">
      <c r="A52" s="66"/>
      <c r="B52" s="67"/>
      <c r="C52" s="68"/>
      <c r="D52" s="69"/>
      <c r="E52" s="73" t="s">
        <v>29</v>
      </c>
      <c r="F52" s="71"/>
      <c r="G52" s="71"/>
      <c r="H52" s="72"/>
    </row>
    <row r="53" customFormat="false" ht="17.35" hidden="false" customHeight="false" outlineLevel="0" collapsed="false">
      <c r="A53" s="61"/>
      <c r="B53" s="37"/>
      <c r="C53" s="62"/>
      <c r="D53" s="63"/>
      <c r="E53" s="36" t="s">
        <v>181</v>
      </c>
      <c r="F53" s="35" t="s">
        <v>35</v>
      </c>
      <c r="G53" s="35" t="s">
        <v>180</v>
      </c>
      <c r="H53" s="34"/>
    </row>
    <row r="54" customFormat="false" ht="17.35" hidden="false" customHeight="false" outlineLevel="0" collapsed="false">
      <c r="A54" s="61"/>
      <c r="B54" s="37"/>
      <c r="C54" s="62"/>
      <c r="D54" s="63"/>
      <c r="E54" s="49" t="s">
        <v>183</v>
      </c>
      <c r="F54" s="48" t="s">
        <v>35</v>
      </c>
      <c r="G54" s="48" t="s">
        <v>182</v>
      </c>
      <c r="H54" s="34"/>
    </row>
    <row r="55" customFormat="false" ht="17.35" hidden="false" customHeight="false" outlineLevel="0" collapsed="false">
      <c r="A55" s="61"/>
      <c r="B55" s="37"/>
      <c r="C55" s="62"/>
      <c r="D55" s="63"/>
      <c r="E55" s="49" t="s">
        <v>361</v>
      </c>
      <c r="F55" s="48" t="s">
        <v>35</v>
      </c>
      <c r="G55" s="48" t="s">
        <v>184</v>
      </c>
      <c r="H55" s="34"/>
    </row>
    <row r="56" customFormat="false" ht="17.35" hidden="false" customHeight="false" outlineLevel="0" collapsed="false">
      <c r="A56" s="61"/>
      <c r="B56" s="37"/>
      <c r="C56" s="62"/>
      <c r="D56" s="63"/>
      <c r="E56" s="36" t="s">
        <v>34</v>
      </c>
      <c r="F56" s="35" t="s">
        <v>35</v>
      </c>
      <c r="G56" s="35" t="s">
        <v>186</v>
      </c>
      <c r="H56" s="34"/>
    </row>
    <row r="57" customFormat="false" ht="17.35" hidden="false" customHeight="false" outlineLevel="0" collapsed="false">
      <c r="A57" s="66"/>
      <c r="B57" s="67"/>
      <c r="C57" s="68"/>
      <c r="D57" s="69"/>
      <c r="E57" s="42" t="s">
        <v>36</v>
      </c>
      <c r="F57" s="35" t="s">
        <v>35</v>
      </c>
      <c r="G57" s="35" t="s">
        <v>187</v>
      </c>
      <c r="H57" s="72"/>
    </row>
    <row r="58" customFormat="false" ht="13.8" hidden="false" customHeight="false" outlineLevel="0" collapsed="false">
      <c r="A58" s="51"/>
      <c r="B58" s="51"/>
      <c r="C58" s="51"/>
      <c r="D58" s="51"/>
      <c r="E58" s="51"/>
      <c r="F58" s="51"/>
      <c r="G58" s="51"/>
    </row>
    <row r="59" customFormat="false" ht="17.35" hidden="false" customHeight="false" outlineLevel="0" collapsed="false">
      <c r="A59" s="66"/>
      <c r="B59" s="67"/>
      <c r="C59" s="68"/>
      <c r="D59" s="69"/>
      <c r="E59" s="70"/>
      <c r="F59" s="71"/>
      <c r="G59" s="71"/>
      <c r="H59" s="72"/>
    </row>
    <row r="60" customFormat="false" ht="17.35" hidden="false" customHeight="false" outlineLevel="0" collapsed="false">
      <c r="A60" s="61"/>
      <c r="B60" s="37"/>
      <c r="C60" s="62"/>
      <c r="D60" s="63"/>
      <c r="E60" s="36" t="s">
        <v>362</v>
      </c>
      <c r="F60" s="35" t="s">
        <v>35</v>
      </c>
      <c r="G60" s="35" t="s">
        <v>188</v>
      </c>
      <c r="H60" s="34"/>
    </row>
    <row r="61" customFormat="false" ht="17.35" hidden="false" customHeight="false" outlineLevel="0" collapsed="false">
      <c r="A61" s="66"/>
      <c r="B61" s="67"/>
      <c r="C61" s="68"/>
      <c r="D61" s="69"/>
      <c r="E61" s="70"/>
      <c r="F61" s="71"/>
      <c r="G61" s="71"/>
      <c r="H61" s="72"/>
    </row>
    <row r="62" customFormat="false" ht="17.35" hidden="false" customHeight="false" outlineLevel="0" collapsed="false">
      <c r="A62" s="66"/>
      <c r="B62" s="67"/>
      <c r="C62" s="68"/>
      <c r="D62" s="69"/>
      <c r="E62" s="70" t="s">
        <v>190</v>
      </c>
      <c r="F62" s="71"/>
      <c r="G62" s="71"/>
      <c r="H62" s="72"/>
    </row>
    <row r="63" customFormat="false" ht="17.35" hidden="false" customHeight="false" outlineLevel="0" collapsed="false">
      <c r="A63" s="61"/>
      <c r="B63" s="37"/>
      <c r="C63" s="62"/>
      <c r="D63" s="63"/>
      <c r="E63" s="36" t="s">
        <v>51</v>
      </c>
      <c r="F63" s="35" t="n">
        <v>31</v>
      </c>
      <c r="G63" s="35" t="s">
        <v>363</v>
      </c>
      <c r="H63" s="34"/>
    </row>
    <row r="64" customFormat="false" ht="17.35" hidden="false" customHeight="false" outlineLevel="0" collapsed="false">
      <c r="A64" s="61"/>
      <c r="B64" s="37"/>
      <c r="C64" s="62"/>
      <c r="D64" s="63"/>
      <c r="E64" s="36"/>
      <c r="F64" s="35"/>
      <c r="G64" s="35" t="s">
        <v>193</v>
      </c>
      <c r="H64" s="34"/>
    </row>
    <row r="65" customFormat="false" ht="17.35" hidden="false" customHeight="false" outlineLevel="0" collapsed="false">
      <c r="A65" s="61"/>
      <c r="B65" s="37"/>
      <c r="C65" s="62"/>
      <c r="D65" s="63"/>
      <c r="E65" s="36"/>
      <c r="F65" s="35"/>
      <c r="G65" s="35" t="s">
        <v>194</v>
      </c>
      <c r="H65" s="34"/>
    </row>
    <row r="66" customFormat="false" ht="17.35" hidden="false" customHeight="false" outlineLevel="0" collapsed="false">
      <c r="A66" s="61"/>
      <c r="B66" s="37"/>
      <c r="C66" s="62"/>
      <c r="D66" s="63"/>
      <c r="E66" s="36"/>
      <c r="F66" s="35"/>
      <c r="G66" s="35" t="s">
        <v>195</v>
      </c>
      <c r="H66" s="34"/>
    </row>
    <row r="67" customFormat="false" ht="17.35" hidden="false" customHeight="false" outlineLevel="0" collapsed="false">
      <c r="A67" s="61"/>
      <c r="B67" s="37"/>
      <c r="C67" s="62"/>
      <c r="D67" s="63"/>
      <c r="E67" s="36"/>
      <c r="F67" s="35"/>
      <c r="G67" s="35" t="s">
        <v>197</v>
      </c>
      <c r="H67" s="34"/>
    </row>
    <row r="68" customFormat="false" ht="17.35" hidden="false" customHeight="false" outlineLevel="0" collapsed="false">
      <c r="A68" s="61"/>
      <c r="B68" s="37"/>
      <c r="C68" s="62"/>
      <c r="D68" s="63"/>
      <c r="E68" s="49" t="s">
        <v>50</v>
      </c>
      <c r="F68" s="48" t="n">
        <v>7</v>
      </c>
      <c r="G68" s="78" t="s">
        <v>192</v>
      </c>
      <c r="H68" s="34"/>
    </row>
    <row r="69" customFormat="false" ht="17.35" hidden="false" customHeight="false" outlineLevel="0" collapsed="false">
      <c r="A69" s="66"/>
      <c r="B69" s="67"/>
      <c r="C69" s="68"/>
      <c r="D69" s="69"/>
      <c r="E69" s="70"/>
      <c r="F69" s="71"/>
      <c r="G69" s="78" t="s">
        <v>196</v>
      </c>
      <c r="H69" s="72"/>
    </row>
    <row r="70" customFormat="false" ht="17.35" hidden="false" customHeight="false" outlineLevel="0" collapsed="false">
      <c r="A70" s="61"/>
      <c r="B70" s="37"/>
      <c r="C70" s="62"/>
      <c r="D70" s="63"/>
      <c r="E70" s="79" t="s">
        <v>364</v>
      </c>
      <c r="F70" s="48" t="s">
        <v>35</v>
      </c>
      <c r="G70" s="48" t="s">
        <v>365</v>
      </c>
      <c r="H70" s="34"/>
    </row>
    <row r="71" customFormat="false" ht="17.35" hidden="false" customHeight="false" outlineLevel="0" collapsed="false">
      <c r="A71" s="66"/>
      <c r="B71" s="67"/>
      <c r="C71" s="68"/>
      <c r="D71" s="69"/>
      <c r="E71" s="70"/>
      <c r="F71" s="71"/>
      <c r="G71" s="71"/>
      <c r="H71" s="72"/>
    </row>
    <row r="72" customFormat="false" ht="17.35" hidden="false" customHeight="false" outlineLevel="0" collapsed="false">
      <c r="A72" s="66"/>
      <c r="B72" s="67"/>
      <c r="C72" s="68"/>
      <c r="D72" s="69"/>
      <c r="E72" s="80" t="s">
        <v>366</v>
      </c>
      <c r="F72" s="81" t="n">
        <v>2</v>
      </c>
      <c r="G72" s="81" t="s">
        <v>258</v>
      </c>
      <c r="H72" s="72"/>
    </row>
    <row r="73" customFormat="false" ht="17.35" hidden="false" customHeight="false" outlineLevel="0" collapsed="false">
      <c r="A73" s="61"/>
      <c r="B73" s="37"/>
      <c r="C73" s="62"/>
      <c r="D73" s="63"/>
      <c r="E73" s="79" t="s">
        <v>367</v>
      </c>
      <c r="F73" s="48" t="n">
        <v>2</v>
      </c>
      <c r="G73" s="48" t="s">
        <v>261</v>
      </c>
      <c r="H73" s="34"/>
    </row>
    <row r="74" customFormat="false" ht="17.35" hidden="false" customHeight="false" outlineLevel="0" collapsed="false">
      <c r="A74" s="66"/>
      <c r="B74" s="67"/>
      <c r="C74" s="68"/>
      <c r="D74" s="69"/>
      <c r="E74" s="70"/>
      <c r="F74" s="71"/>
      <c r="G74" s="71"/>
      <c r="H74" s="72"/>
    </row>
    <row r="75" customFormat="false" ht="17.35" hidden="false" customHeight="false" outlineLevel="0" collapsed="false">
      <c r="A75" s="66"/>
      <c r="B75" s="67"/>
      <c r="C75" s="68"/>
      <c r="D75" s="69"/>
      <c r="E75" s="73" t="s">
        <v>368</v>
      </c>
      <c r="F75" s="71"/>
      <c r="G75" s="71"/>
      <c r="H75" s="72"/>
    </row>
    <row r="76" customFormat="false" ht="17.35" hidden="false" customHeight="false" outlineLevel="0" collapsed="false">
      <c r="A76" s="66"/>
      <c r="B76" s="67"/>
      <c r="C76" s="68"/>
      <c r="D76" s="69"/>
      <c r="E76" s="70" t="s">
        <v>69</v>
      </c>
      <c r="F76" s="71" t="n">
        <v>16</v>
      </c>
      <c r="G76" s="41" t="s">
        <v>225</v>
      </c>
      <c r="H76" s="72"/>
    </row>
    <row r="77" customFormat="false" ht="17.35" hidden="false" customHeight="false" outlineLevel="0" collapsed="false">
      <c r="A77" s="61"/>
      <c r="B77" s="37"/>
      <c r="C77" s="62"/>
      <c r="D77" s="63"/>
      <c r="E77" s="36" t="s">
        <v>70</v>
      </c>
      <c r="F77" s="35" t="n">
        <v>2</v>
      </c>
      <c r="G77" s="35" t="s">
        <v>369</v>
      </c>
      <c r="H77" s="72"/>
    </row>
    <row r="78" customFormat="false" ht="17.35" hidden="false" customHeight="false" outlineLevel="0" collapsed="false">
      <c r="A78" s="61"/>
      <c r="B78" s="37"/>
      <c r="C78" s="62"/>
      <c r="D78" s="63"/>
      <c r="E78" s="36" t="s">
        <v>71</v>
      </c>
      <c r="F78" s="35" t="n">
        <v>3</v>
      </c>
      <c r="G78" s="35" t="s">
        <v>254</v>
      </c>
      <c r="H78" s="72"/>
    </row>
    <row r="79" customFormat="false" ht="17.35" hidden="false" customHeight="false" outlineLevel="0" collapsed="false">
      <c r="A79" s="61"/>
      <c r="B79" s="37"/>
      <c r="C79" s="62"/>
      <c r="D79" s="63"/>
      <c r="E79" s="76" t="s">
        <v>72</v>
      </c>
      <c r="F79" s="77" t="n">
        <v>5</v>
      </c>
      <c r="G79" s="77" t="s">
        <v>370</v>
      </c>
      <c r="H79" s="72"/>
    </row>
    <row r="80" customFormat="false" ht="17.35" hidden="false" customHeight="false" outlineLevel="0" collapsed="false">
      <c r="A80" s="61"/>
      <c r="B80" s="37"/>
      <c r="C80" s="62"/>
      <c r="D80" s="63"/>
      <c r="E80" s="76"/>
      <c r="F80" s="77"/>
      <c r="G80" s="77" t="s">
        <v>371</v>
      </c>
      <c r="H80" s="72"/>
    </row>
    <row r="81" customFormat="false" ht="17.35" hidden="false" customHeight="false" outlineLevel="0" collapsed="false">
      <c r="A81" s="61"/>
      <c r="B81" s="37"/>
      <c r="C81" s="62"/>
      <c r="D81" s="63"/>
      <c r="E81" s="76"/>
      <c r="F81" s="77"/>
      <c r="G81" s="77" t="s">
        <v>372</v>
      </c>
      <c r="H81" s="72"/>
    </row>
    <row r="82" customFormat="false" ht="17.35" hidden="false" customHeight="false" outlineLevel="0" collapsed="false">
      <c r="A82" s="61"/>
      <c r="B82" s="37"/>
      <c r="C82" s="62"/>
      <c r="D82" s="63"/>
      <c r="E82" s="36" t="s">
        <v>73</v>
      </c>
      <c r="F82" s="35" t="n">
        <v>4</v>
      </c>
      <c r="G82" s="35" t="s">
        <v>373</v>
      </c>
      <c r="H82" s="72"/>
    </row>
    <row r="83" customFormat="false" ht="17.35" hidden="false" customHeight="false" outlineLevel="0" collapsed="false">
      <c r="A83" s="61"/>
      <c r="B83" s="37"/>
      <c r="C83" s="62"/>
      <c r="D83" s="63"/>
      <c r="E83" s="36"/>
      <c r="F83" s="35"/>
      <c r="G83" s="35" t="s">
        <v>374</v>
      </c>
      <c r="H83" s="72"/>
    </row>
    <row r="84" customFormat="false" ht="17.35" hidden="false" customHeight="false" outlineLevel="0" collapsed="false">
      <c r="A84" s="61"/>
      <c r="B84" s="37"/>
      <c r="C84" s="62"/>
      <c r="D84" s="63"/>
      <c r="E84" s="76" t="s">
        <v>74</v>
      </c>
      <c r="F84" s="77" t="n">
        <v>4</v>
      </c>
      <c r="G84" s="77" t="s">
        <v>375</v>
      </c>
      <c r="H84" s="72"/>
    </row>
    <row r="85" customFormat="false" ht="17.35" hidden="false" customHeight="false" outlineLevel="0" collapsed="false">
      <c r="A85" s="61"/>
      <c r="B85" s="37"/>
      <c r="C85" s="62"/>
      <c r="D85" s="63"/>
      <c r="E85" s="76"/>
      <c r="F85" s="77"/>
      <c r="G85" s="77" t="s">
        <v>376</v>
      </c>
      <c r="H85" s="72"/>
    </row>
    <row r="86" customFormat="false" ht="17.35" hidden="false" customHeight="false" outlineLevel="0" collapsed="false">
      <c r="A86" s="61"/>
      <c r="B86" s="37"/>
      <c r="C86" s="62"/>
      <c r="D86" s="63"/>
      <c r="E86" s="36" t="s">
        <v>75</v>
      </c>
      <c r="F86" s="35" t="n">
        <v>2</v>
      </c>
      <c r="G86" s="35" t="s">
        <v>377</v>
      </c>
      <c r="H86" s="72"/>
    </row>
    <row r="87" customFormat="false" ht="17.35" hidden="false" customHeight="false" outlineLevel="0" collapsed="false">
      <c r="A87" s="61"/>
      <c r="B87" s="37"/>
      <c r="C87" s="62"/>
      <c r="D87" s="63"/>
      <c r="E87" s="76" t="s">
        <v>76</v>
      </c>
      <c r="F87" s="77" t="n">
        <v>2</v>
      </c>
      <c r="G87" s="77" t="s">
        <v>224</v>
      </c>
      <c r="H87" s="34"/>
    </row>
    <row r="88" customFormat="false" ht="17.35" hidden="false" customHeight="false" outlineLevel="0" collapsed="false">
      <c r="A88" s="61"/>
      <c r="B88" s="37"/>
      <c r="C88" s="62"/>
      <c r="D88" s="63"/>
      <c r="E88" s="36" t="s">
        <v>77</v>
      </c>
      <c r="F88" s="35" t="n">
        <v>20</v>
      </c>
      <c r="G88" s="35" t="s">
        <v>378</v>
      </c>
      <c r="H88" s="34"/>
    </row>
    <row r="89" customFormat="false" ht="17.35" hidden="false" customHeight="false" outlineLevel="0" collapsed="false">
      <c r="A89" s="61"/>
      <c r="B89" s="37"/>
      <c r="C89" s="62"/>
      <c r="D89" s="63"/>
      <c r="E89" s="36"/>
      <c r="F89" s="35"/>
      <c r="G89" s="35" t="s">
        <v>379</v>
      </c>
      <c r="H89" s="34"/>
    </row>
    <row r="90" customFormat="false" ht="17.35" hidden="false" customHeight="false" outlineLevel="0" collapsed="false">
      <c r="A90" s="61"/>
      <c r="B90" s="37"/>
      <c r="C90" s="62"/>
      <c r="D90" s="63"/>
      <c r="E90" s="36"/>
      <c r="F90" s="35"/>
      <c r="G90" s="35" t="s">
        <v>380</v>
      </c>
      <c r="H90" s="34"/>
    </row>
    <row r="91" customFormat="false" ht="17.35" hidden="false" customHeight="false" outlineLevel="0" collapsed="false">
      <c r="A91" s="61"/>
      <c r="B91" s="37"/>
      <c r="C91" s="62"/>
      <c r="D91" s="63"/>
      <c r="E91" s="76" t="s">
        <v>78</v>
      </c>
      <c r="F91" s="77" t="n">
        <v>3</v>
      </c>
      <c r="G91" s="77" t="s">
        <v>276</v>
      </c>
      <c r="H91" s="34"/>
    </row>
    <row r="92" customFormat="false" ht="17.35" hidden="false" customHeight="false" outlineLevel="0" collapsed="false">
      <c r="A92" s="61"/>
      <c r="B92" s="37"/>
      <c r="C92" s="62"/>
      <c r="D92" s="63"/>
      <c r="E92" s="76"/>
      <c r="F92" s="77"/>
      <c r="G92" s="77" t="s">
        <v>280</v>
      </c>
      <c r="H92" s="34"/>
    </row>
    <row r="93" customFormat="false" ht="17.35" hidden="false" customHeight="false" outlineLevel="0" collapsed="false">
      <c r="A93" s="61"/>
      <c r="B93" s="37"/>
      <c r="C93" s="62"/>
      <c r="D93" s="63"/>
      <c r="E93" s="36" t="s">
        <v>79</v>
      </c>
      <c r="F93" s="35" t="n">
        <v>19</v>
      </c>
      <c r="G93" s="35" t="s">
        <v>381</v>
      </c>
      <c r="H93" s="34"/>
    </row>
    <row r="94" customFormat="false" ht="17.35" hidden="false" customHeight="false" outlineLevel="0" collapsed="false">
      <c r="A94" s="61"/>
      <c r="B94" s="37"/>
      <c r="C94" s="62"/>
      <c r="D94" s="63"/>
      <c r="E94" s="36"/>
      <c r="F94" s="35"/>
      <c r="G94" s="35" t="s">
        <v>382</v>
      </c>
      <c r="H94" s="34"/>
    </row>
    <row r="95" customFormat="false" ht="17.35" hidden="false" customHeight="false" outlineLevel="0" collapsed="false">
      <c r="A95" s="61"/>
      <c r="B95" s="37"/>
      <c r="C95" s="62"/>
      <c r="D95" s="63"/>
      <c r="E95" s="36"/>
      <c r="F95" s="35"/>
      <c r="G95" s="35" t="s">
        <v>383</v>
      </c>
      <c r="H95" s="34"/>
    </row>
    <row r="96" customFormat="false" ht="17.35" hidden="false" customHeight="false" outlineLevel="0" collapsed="false">
      <c r="A96" s="61"/>
      <c r="B96" s="37"/>
      <c r="C96" s="62"/>
      <c r="D96" s="63"/>
      <c r="E96" s="36"/>
      <c r="F96" s="35"/>
      <c r="G96" s="35" t="s">
        <v>384</v>
      </c>
      <c r="H96" s="34"/>
    </row>
    <row r="97" customFormat="false" ht="17.35" hidden="false" customHeight="false" outlineLevel="0" collapsed="false">
      <c r="A97" s="61"/>
      <c r="B97" s="37"/>
      <c r="C97" s="62"/>
      <c r="D97" s="63"/>
      <c r="E97" s="36"/>
      <c r="F97" s="35"/>
      <c r="G97" s="35" t="s">
        <v>385</v>
      </c>
      <c r="H97" s="34"/>
    </row>
    <row r="98" customFormat="false" ht="17.35" hidden="false" customHeight="false" outlineLevel="0" collapsed="false">
      <c r="A98" s="61"/>
      <c r="B98" s="37"/>
      <c r="C98" s="62"/>
      <c r="D98" s="63"/>
      <c r="E98" s="36"/>
      <c r="F98" s="35"/>
      <c r="G98" s="35" t="s">
        <v>386</v>
      </c>
      <c r="H98" s="34"/>
    </row>
    <row r="99" customFormat="false" ht="17.35" hidden="false" customHeight="false" outlineLevel="0" collapsed="false">
      <c r="A99" s="61"/>
      <c r="B99" s="37"/>
      <c r="C99" s="62"/>
      <c r="D99" s="63"/>
      <c r="E99" s="36"/>
      <c r="F99" s="35"/>
      <c r="G99" s="35" t="s">
        <v>387</v>
      </c>
      <c r="H99" s="34"/>
    </row>
    <row r="100" customFormat="false" ht="17.35" hidden="false" customHeight="false" outlineLevel="0" collapsed="false">
      <c r="A100" s="61"/>
      <c r="B100" s="37"/>
      <c r="C100" s="62"/>
      <c r="D100" s="63"/>
      <c r="E100" s="36"/>
      <c r="F100" s="35"/>
      <c r="G100" s="35" t="s">
        <v>388</v>
      </c>
      <c r="H100" s="34"/>
    </row>
    <row r="101" customFormat="false" ht="17.35" hidden="false" customHeight="false" outlineLevel="0" collapsed="false">
      <c r="A101" s="61"/>
      <c r="B101" s="37"/>
      <c r="C101" s="62"/>
      <c r="D101" s="63"/>
      <c r="E101" s="76" t="s">
        <v>80</v>
      </c>
      <c r="F101" s="77" t="n">
        <v>16</v>
      </c>
      <c r="G101" s="77" t="s">
        <v>389</v>
      </c>
      <c r="H101" s="34"/>
    </row>
    <row r="102" customFormat="false" ht="17.35" hidden="false" customHeight="false" outlineLevel="0" collapsed="false">
      <c r="A102" s="61"/>
      <c r="B102" s="37"/>
      <c r="C102" s="62"/>
      <c r="D102" s="63"/>
      <c r="E102" s="76"/>
      <c r="F102" s="77"/>
      <c r="G102" s="77" t="s">
        <v>390</v>
      </c>
      <c r="H102" s="34"/>
    </row>
    <row r="103" customFormat="false" ht="17.35" hidden="false" customHeight="false" outlineLevel="0" collapsed="false">
      <c r="A103" s="61"/>
      <c r="B103" s="37"/>
      <c r="C103" s="62"/>
      <c r="D103" s="63"/>
      <c r="E103" s="76"/>
      <c r="F103" s="77"/>
      <c r="G103" s="77" t="s">
        <v>391</v>
      </c>
      <c r="H103" s="34"/>
    </row>
    <row r="104" customFormat="false" ht="17.35" hidden="false" customHeight="false" outlineLevel="0" collapsed="false">
      <c r="A104" s="61"/>
      <c r="B104" s="37"/>
      <c r="C104" s="62"/>
      <c r="D104" s="63"/>
      <c r="E104" s="76"/>
      <c r="F104" s="77"/>
      <c r="G104" s="77" t="s">
        <v>392</v>
      </c>
      <c r="H104" s="34"/>
    </row>
    <row r="105" customFormat="false" ht="17.35" hidden="false" customHeight="false" outlineLevel="0" collapsed="false">
      <c r="A105" s="61"/>
      <c r="B105" s="37"/>
      <c r="C105" s="62"/>
      <c r="D105" s="63"/>
      <c r="E105" s="76"/>
      <c r="F105" s="77"/>
      <c r="G105" s="77" t="s">
        <v>393</v>
      </c>
      <c r="H105" s="34"/>
    </row>
    <row r="106" customFormat="false" ht="17.35" hidden="false" customHeight="false" outlineLevel="0" collapsed="false">
      <c r="A106" s="61"/>
      <c r="B106" s="37"/>
      <c r="C106" s="62"/>
      <c r="D106" s="63"/>
      <c r="E106" s="76"/>
      <c r="F106" s="77"/>
      <c r="G106" s="77" t="s">
        <v>222</v>
      </c>
      <c r="H106" s="34"/>
    </row>
    <row r="107" customFormat="false" ht="17.35" hidden="false" customHeight="false" outlineLevel="0" collapsed="false">
      <c r="A107" s="61"/>
      <c r="B107" s="37"/>
      <c r="C107" s="62"/>
      <c r="D107" s="63"/>
      <c r="E107" s="36" t="s">
        <v>81</v>
      </c>
      <c r="F107" s="35" t="n">
        <v>16</v>
      </c>
      <c r="G107" s="35" t="s">
        <v>394</v>
      </c>
      <c r="H107" s="34"/>
    </row>
    <row r="108" customFormat="false" ht="17.35" hidden="false" customHeight="false" outlineLevel="0" collapsed="false">
      <c r="A108" s="61"/>
      <c r="B108" s="37"/>
      <c r="C108" s="62"/>
      <c r="D108" s="63"/>
      <c r="E108" s="36"/>
      <c r="F108" s="35"/>
      <c r="G108" s="35" t="s">
        <v>395</v>
      </c>
      <c r="H108" s="34"/>
    </row>
    <row r="109" customFormat="false" ht="17.35" hidden="false" customHeight="false" outlineLevel="0" collapsed="false">
      <c r="A109" s="66"/>
      <c r="B109" s="67"/>
      <c r="C109" s="68"/>
      <c r="D109" s="69"/>
      <c r="E109" s="70"/>
      <c r="F109" s="71"/>
      <c r="G109" s="71" t="s">
        <v>396</v>
      </c>
      <c r="H109" s="72"/>
    </row>
    <row r="110" customFormat="false" ht="17.35" hidden="false" customHeight="false" outlineLevel="0" collapsed="false">
      <c r="A110" s="61"/>
      <c r="B110" s="37"/>
      <c r="C110" s="62"/>
      <c r="D110" s="63"/>
      <c r="E110" s="36"/>
      <c r="F110" s="35"/>
      <c r="G110" s="35" t="s">
        <v>397</v>
      </c>
      <c r="H110" s="34"/>
    </row>
    <row r="111" customFormat="false" ht="17.35" hidden="false" customHeight="false" outlineLevel="0" collapsed="false">
      <c r="A111" s="66"/>
      <c r="B111" s="67"/>
      <c r="C111" s="68"/>
      <c r="D111" s="69"/>
      <c r="E111" s="70"/>
      <c r="F111" s="71"/>
      <c r="G111" s="71" t="s">
        <v>398</v>
      </c>
      <c r="H111" s="72"/>
    </row>
    <row r="112" customFormat="false" ht="17.35" hidden="false" customHeight="false" outlineLevel="0" collapsed="false">
      <c r="A112" s="66"/>
      <c r="B112" s="67"/>
      <c r="C112" s="68"/>
      <c r="D112" s="69"/>
      <c r="E112" s="70"/>
      <c r="F112" s="71"/>
      <c r="G112" s="71" t="s">
        <v>399</v>
      </c>
      <c r="H112" s="72"/>
    </row>
    <row r="113" customFormat="false" ht="17.35" hidden="false" customHeight="false" outlineLevel="0" collapsed="false">
      <c r="A113" s="61"/>
      <c r="B113" s="37"/>
      <c r="C113" s="62"/>
      <c r="D113" s="63"/>
      <c r="E113" s="36"/>
      <c r="F113" s="35"/>
      <c r="G113" s="35" t="s">
        <v>279</v>
      </c>
      <c r="H113" s="34"/>
    </row>
    <row r="114" customFormat="false" ht="17.35" hidden="false" customHeight="false" outlineLevel="0" collapsed="false">
      <c r="A114" s="51"/>
      <c r="B114" s="51"/>
      <c r="C114" s="51"/>
      <c r="D114" s="51"/>
      <c r="E114" s="82" t="s">
        <v>82</v>
      </c>
      <c r="F114" s="83" t="n">
        <v>4</v>
      </c>
      <c r="G114" s="83" t="s">
        <v>206</v>
      </c>
      <c r="H114" s="34"/>
    </row>
    <row r="115" customFormat="false" ht="17.35" hidden="false" customHeight="false" outlineLevel="0" collapsed="false">
      <c r="A115" s="61"/>
      <c r="B115" s="37"/>
      <c r="C115" s="62"/>
      <c r="D115" s="63"/>
      <c r="E115" s="36" t="s">
        <v>400</v>
      </c>
      <c r="F115" s="35" t="n">
        <v>10</v>
      </c>
      <c r="G115" s="35" t="s">
        <v>401</v>
      </c>
      <c r="H115" s="34"/>
    </row>
    <row r="116" customFormat="false" ht="17.35" hidden="false" customHeight="false" outlineLevel="0" collapsed="false">
      <c r="A116" s="61"/>
      <c r="B116" s="37"/>
      <c r="C116" s="62"/>
      <c r="D116" s="63"/>
      <c r="E116" s="36"/>
      <c r="F116" s="35"/>
      <c r="G116" s="35" t="s">
        <v>402</v>
      </c>
      <c r="H116" s="34"/>
    </row>
    <row r="117" customFormat="false" ht="17.35" hidden="false" customHeight="false" outlineLevel="0" collapsed="false">
      <c r="A117" s="61"/>
      <c r="B117" s="37"/>
      <c r="C117" s="62"/>
      <c r="D117" s="63"/>
      <c r="E117" s="36"/>
      <c r="F117" s="35"/>
      <c r="G117" s="35" t="s">
        <v>403</v>
      </c>
      <c r="H117" s="34"/>
    </row>
    <row r="118" customFormat="false" ht="17.35" hidden="false" customHeight="false" outlineLevel="0" collapsed="false">
      <c r="A118" s="61"/>
      <c r="B118" s="37"/>
      <c r="C118" s="62"/>
      <c r="D118" s="63"/>
      <c r="E118" s="36"/>
      <c r="F118" s="35"/>
      <c r="G118" s="35" t="s">
        <v>404</v>
      </c>
      <c r="H118" s="34"/>
    </row>
    <row r="119" customFormat="false" ht="17.35" hidden="false" customHeight="false" outlineLevel="0" collapsed="false">
      <c r="A119" s="61"/>
      <c r="B119" s="37"/>
      <c r="C119" s="62"/>
      <c r="D119" s="63"/>
      <c r="E119" s="36"/>
      <c r="F119" s="35"/>
      <c r="G119" s="35" t="s">
        <v>405</v>
      </c>
      <c r="H119" s="34"/>
    </row>
    <row r="120" customFormat="false" ht="17.35" hidden="false" customHeight="false" outlineLevel="0" collapsed="false">
      <c r="A120" s="61"/>
      <c r="B120" s="37"/>
      <c r="C120" s="62"/>
      <c r="D120" s="63"/>
      <c r="E120" s="36" t="s">
        <v>406</v>
      </c>
      <c r="F120" s="35" t="n">
        <v>6</v>
      </c>
      <c r="G120" s="35" t="s">
        <v>407</v>
      </c>
      <c r="H120" s="34"/>
    </row>
    <row r="121" customFormat="false" ht="17.35" hidden="false" customHeight="false" outlineLevel="0" collapsed="false">
      <c r="A121" s="61"/>
      <c r="B121" s="37"/>
      <c r="C121" s="62"/>
      <c r="D121" s="63"/>
      <c r="E121" s="36"/>
      <c r="F121" s="35"/>
      <c r="G121" s="35" t="s">
        <v>408</v>
      </c>
      <c r="H121" s="34"/>
    </row>
    <row r="122" customFormat="false" ht="17.35" hidden="false" customHeight="false" outlineLevel="0" collapsed="false">
      <c r="A122" s="61"/>
      <c r="B122" s="37"/>
      <c r="C122" s="62"/>
      <c r="D122" s="63"/>
      <c r="E122" s="36"/>
      <c r="F122" s="35"/>
      <c r="G122" s="35" t="s">
        <v>263</v>
      </c>
      <c r="H122" s="34"/>
    </row>
    <row r="123" customFormat="false" ht="17.35" hidden="false" customHeight="false" outlineLevel="0" collapsed="false">
      <c r="A123" s="61"/>
      <c r="B123" s="37"/>
      <c r="C123" s="62"/>
      <c r="D123" s="63"/>
      <c r="E123" s="76" t="s">
        <v>409</v>
      </c>
      <c r="F123" s="77" t="n">
        <v>2</v>
      </c>
      <c r="G123" s="77" t="s">
        <v>410</v>
      </c>
      <c r="H123" s="34"/>
    </row>
    <row r="124" customFormat="false" ht="17.35" hidden="false" customHeight="false" outlineLevel="0" collapsed="false">
      <c r="A124" s="61"/>
      <c r="B124" s="37"/>
      <c r="C124" s="62"/>
      <c r="D124" s="63"/>
      <c r="E124" s="36" t="s">
        <v>84</v>
      </c>
      <c r="F124" s="35" t="n">
        <v>12</v>
      </c>
      <c r="G124" s="35" t="s">
        <v>411</v>
      </c>
      <c r="H124" s="34"/>
    </row>
    <row r="125" customFormat="false" ht="17.35" hidden="false" customHeight="false" outlineLevel="0" collapsed="false">
      <c r="A125" s="61"/>
      <c r="B125" s="37"/>
      <c r="C125" s="62"/>
      <c r="D125" s="63"/>
      <c r="E125" s="36"/>
      <c r="F125" s="35"/>
      <c r="G125" s="35" t="s">
        <v>412</v>
      </c>
      <c r="H125" s="34"/>
    </row>
    <row r="126" customFormat="false" ht="17.35" hidden="false" customHeight="false" outlineLevel="0" collapsed="false">
      <c r="A126" s="61"/>
      <c r="B126" s="37"/>
      <c r="C126" s="62"/>
      <c r="D126" s="63"/>
      <c r="E126" s="36"/>
      <c r="F126" s="35"/>
      <c r="G126" s="35" t="s">
        <v>413</v>
      </c>
      <c r="H126" s="34"/>
    </row>
    <row r="127" customFormat="false" ht="17.35" hidden="false" customHeight="false" outlineLevel="0" collapsed="false">
      <c r="A127" s="61"/>
      <c r="B127" s="37"/>
      <c r="C127" s="62"/>
      <c r="D127" s="63"/>
      <c r="E127" s="36" t="s">
        <v>266</v>
      </c>
      <c r="F127" s="35" t="n">
        <v>6</v>
      </c>
      <c r="G127" s="35" t="s">
        <v>414</v>
      </c>
      <c r="H127" s="34"/>
    </row>
    <row r="128" customFormat="false" ht="17.35" hidden="false" customHeight="false" outlineLevel="0" collapsed="false">
      <c r="A128" s="61"/>
      <c r="B128" s="37"/>
      <c r="C128" s="62"/>
      <c r="D128" s="63"/>
      <c r="E128" s="36"/>
      <c r="F128" s="35"/>
      <c r="G128" s="35" t="s">
        <v>415</v>
      </c>
      <c r="H128" s="34"/>
    </row>
    <row r="129" customFormat="false" ht="17.35" hidden="false" customHeight="false" outlineLevel="0" collapsed="false">
      <c r="A129" s="61"/>
      <c r="B129" s="37"/>
      <c r="C129" s="62"/>
      <c r="D129" s="63"/>
      <c r="E129" s="36"/>
      <c r="F129" s="35"/>
      <c r="G129" s="35" t="s">
        <v>265</v>
      </c>
      <c r="H129" s="34"/>
    </row>
    <row r="130" customFormat="false" ht="17.35" hidden="false" customHeight="false" outlineLevel="0" collapsed="false">
      <c r="A130" s="61"/>
      <c r="B130" s="37"/>
      <c r="C130" s="62"/>
      <c r="D130" s="63"/>
      <c r="E130" s="76" t="s">
        <v>269</v>
      </c>
      <c r="F130" s="77" t="n">
        <v>2</v>
      </c>
      <c r="G130" s="77" t="s">
        <v>416</v>
      </c>
      <c r="H130" s="34"/>
    </row>
    <row r="131" customFormat="false" ht="17.35" hidden="false" customHeight="false" outlineLevel="0" collapsed="false">
      <c r="A131" s="61"/>
      <c r="B131" s="37"/>
      <c r="C131" s="62"/>
      <c r="D131" s="63"/>
      <c r="E131" s="36"/>
      <c r="F131" s="35"/>
      <c r="G131" s="35"/>
      <c r="H131" s="34"/>
    </row>
    <row r="132" customFormat="false" ht="17.35" hidden="false" customHeight="false" outlineLevel="0" collapsed="false">
      <c r="A132" s="61"/>
      <c r="B132" s="37"/>
      <c r="C132" s="62"/>
      <c r="D132" s="63"/>
      <c r="E132" s="36" t="s">
        <v>285</v>
      </c>
      <c r="F132" s="35" t="n">
        <v>4</v>
      </c>
      <c r="G132" s="35" t="s">
        <v>284</v>
      </c>
      <c r="H132" s="34"/>
    </row>
    <row r="133" customFormat="false" ht="17.35" hidden="false" customHeight="false" outlineLevel="0" collapsed="false">
      <c r="A133" s="66"/>
      <c r="B133" s="67"/>
      <c r="C133" s="68"/>
      <c r="D133" s="69"/>
      <c r="E133" s="70"/>
      <c r="F133" s="71"/>
      <c r="G133" s="71"/>
      <c r="H133" s="72"/>
    </row>
    <row r="134" customFormat="false" ht="17.35" hidden="false" customHeight="false" outlineLevel="0" collapsed="false">
      <c r="A134" s="61"/>
      <c r="B134" s="37"/>
      <c r="C134" s="62"/>
      <c r="D134" s="63"/>
      <c r="E134" s="36" t="s">
        <v>417</v>
      </c>
      <c r="F134" s="35" t="s">
        <v>35</v>
      </c>
      <c r="G134" s="35" t="s">
        <v>286</v>
      </c>
      <c r="H134" s="34"/>
    </row>
    <row r="135" customFormat="false" ht="17.35" hidden="false" customHeight="false" outlineLevel="0" collapsed="false">
      <c r="A135" s="51"/>
      <c r="B135" s="51"/>
      <c r="C135" s="51"/>
      <c r="D135" s="51"/>
      <c r="E135" s="51"/>
      <c r="F135" s="51"/>
      <c r="G135" s="51"/>
      <c r="H135" s="34"/>
    </row>
    <row r="136" customFormat="false" ht="17.35" hidden="false" customHeight="false" outlineLevel="0" collapsed="false">
      <c r="A136" s="66"/>
      <c r="B136" s="67"/>
      <c r="C136" s="68"/>
      <c r="D136" s="69"/>
      <c r="E136" s="73" t="s">
        <v>289</v>
      </c>
      <c r="F136" s="71"/>
      <c r="G136" s="71"/>
      <c r="H136" s="72"/>
    </row>
    <row r="137" customFormat="false" ht="17.35" hidden="false" customHeight="false" outlineLevel="0" collapsed="false">
      <c r="A137" s="61"/>
      <c r="B137" s="37"/>
      <c r="C137" s="62"/>
      <c r="D137" s="63"/>
      <c r="E137" s="36" t="s">
        <v>90</v>
      </c>
      <c r="F137" s="35" t="s">
        <v>35</v>
      </c>
      <c r="G137" s="35" t="s">
        <v>294</v>
      </c>
      <c r="H137" s="34"/>
    </row>
    <row r="138" customFormat="false" ht="17.35" hidden="false" customHeight="false" outlineLevel="0" collapsed="false">
      <c r="A138" s="61"/>
      <c r="B138" s="37"/>
      <c r="C138" s="62"/>
      <c r="D138" s="63"/>
      <c r="E138" s="36" t="s">
        <v>418</v>
      </c>
      <c r="F138" s="35" t="n">
        <v>4</v>
      </c>
      <c r="G138" s="35" t="s">
        <v>298</v>
      </c>
      <c r="H138" s="34"/>
    </row>
    <row r="139" customFormat="false" ht="17.35" hidden="false" customHeight="false" outlineLevel="0" collapsed="false">
      <c r="A139" s="66"/>
      <c r="B139" s="67"/>
      <c r="C139" s="68"/>
      <c r="D139" s="69"/>
      <c r="E139" s="70"/>
      <c r="F139" s="71"/>
      <c r="G139" s="71"/>
      <c r="H139" s="72"/>
    </row>
    <row r="140" customFormat="false" ht="17.35" hidden="false" customHeight="false" outlineLevel="0" collapsed="false">
      <c r="A140" s="61"/>
      <c r="B140" s="37"/>
      <c r="C140" s="62"/>
      <c r="D140" s="63"/>
      <c r="E140" s="36" t="s">
        <v>419</v>
      </c>
      <c r="F140" s="35" t="s">
        <v>35</v>
      </c>
      <c r="G140" s="35" t="s">
        <v>295</v>
      </c>
      <c r="H140" s="34"/>
    </row>
    <row r="141" customFormat="false" ht="17.35" hidden="false" customHeight="false" outlineLevel="0" collapsed="false">
      <c r="A141" s="66"/>
      <c r="B141" s="67"/>
      <c r="C141" s="68"/>
      <c r="D141" s="69"/>
      <c r="E141" s="70"/>
      <c r="F141" s="71"/>
      <c r="G141" s="71"/>
      <c r="H141" s="72"/>
    </row>
    <row r="142" customFormat="false" ht="17.35" hidden="false" customHeight="false" outlineLevel="0" collapsed="false">
      <c r="A142" s="66"/>
      <c r="B142" s="67"/>
      <c r="C142" s="68"/>
      <c r="D142" s="69"/>
      <c r="E142" s="73" t="s">
        <v>94</v>
      </c>
      <c r="F142" s="71"/>
      <c r="G142" s="71"/>
      <c r="H142" s="72"/>
    </row>
    <row r="143" customFormat="false" ht="17.35" hidden="false" customHeight="false" outlineLevel="0" collapsed="false">
      <c r="A143" s="61"/>
      <c r="B143" s="37"/>
      <c r="C143" s="62"/>
      <c r="D143" s="63"/>
      <c r="E143" s="36" t="s">
        <v>420</v>
      </c>
      <c r="F143" s="35" t="n">
        <v>4</v>
      </c>
      <c r="G143" s="35" t="s">
        <v>290</v>
      </c>
      <c r="H143" s="34"/>
    </row>
    <row r="144" customFormat="false" ht="17.35" hidden="false" customHeight="false" outlineLevel="0" collapsed="false">
      <c r="A144" s="61"/>
      <c r="B144" s="37"/>
      <c r="C144" s="62"/>
      <c r="D144" s="63"/>
      <c r="E144" s="76" t="s">
        <v>421</v>
      </c>
      <c r="F144" s="77" t="n">
        <v>5</v>
      </c>
      <c r="G144" s="77" t="s">
        <v>422</v>
      </c>
      <c r="H144" s="34"/>
    </row>
    <row r="145" customFormat="false" ht="17.35" hidden="false" customHeight="false" outlineLevel="0" collapsed="false">
      <c r="A145" s="61"/>
      <c r="B145" s="37"/>
      <c r="C145" s="62"/>
      <c r="D145" s="63"/>
      <c r="E145" s="76"/>
      <c r="F145" s="77"/>
      <c r="G145" s="77" t="s">
        <v>297</v>
      </c>
      <c r="H145" s="34"/>
    </row>
    <row r="146" customFormat="false" ht="17.35" hidden="false" customHeight="false" outlineLevel="0" collapsed="false">
      <c r="A146" s="66"/>
      <c r="B146" s="67"/>
      <c r="C146" s="68"/>
      <c r="D146" s="69"/>
      <c r="E146" s="70"/>
      <c r="F146" s="71"/>
      <c r="G146" s="71"/>
      <c r="H146" s="72"/>
    </row>
    <row r="147" customFormat="false" ht="17.35" hidden="false" customHeight="false" outlineLevel="0" collapsed="false">
      <c r="A147" s="61"/>
      <c r="B147" s="37"/>
      <c r="C147" s="62"/>
      <c r="D147" s="63"/>
      <c r="E147" s="36" t="s">
        <v>423</v>
      </c>
      <c r="F147" s="35" t="n">
        <v>12</v>
      </c>
      <c r="G147" s="35" t="s">
        <v>292</v>
      </c>
      <c r="H147" s="34"/>
    </row>
    <row r="148" customFormat="false" ht="17.35" hidden="false" customHeight="false" outlineLevel="0" collapsed="false">
      <c r="A148" s="66"/>
      <c r="B148" s="67"/>
      <c r="C148" s="68"/>
      <c r="D148" s="69"/>
      <c r="E148" s="70"/>
      <c r="F148" s="71"/>
      <c r="G148" s="71"/>
      <c r="H148" s="72"/>
    </row>
    <row r="149" customFormat="false" ht="17.35" hidden="false" customHeight="false" outlineLevel="0" collapsed="false">
      <c r="A149" s="66"/>
      <c r="B149" s="67"/>
      <c r="C149" s="68"/>
      <c r="D149" s="69"/>
      <c r="E149" s="73" t="s">
        <v>97</v>
      </c>
      <c r="F149" s="71"/>
      <c r="G149" s="71"/>
      <c r="H149" s="72"/>
    </row>
    <row r="150" customFormat="false" ht="17.35" hidden="false" customHeight="false" outlineLevel="0" collapsed="false">
      <c r="A150" s="61"/>
      <c r="B150" s="37"/>
      <c r="C150" s="62"/>
      <c r="D150" s="63"/>
      <c r="E150" s="36" t="s">
        <v>98</v>
      </c>
      <c r="F150" s="35" t="s">
        <v>35</v>
      </c>
      <c r="G150" s="35" t="s">
        <v>299</v>
      </c>
      <c r="H150" s="34"/>
    </row>
    <row r="151" customFormat="false" ht="17.35" hidden="false" customHeight="false" outlineLevel="0" collapsed="false">
      <c r="A151" s="61"/>
      <c r="B151" s="37"/>
      <c r="C151" s="62"/>
      <c r="D151" s="63"/>
      <c r="E151" s="76" t="s">
        <v>99</v>
      </c>
      <c r="F151" s="77" t="n">
        <v>2</v>
      </c>
      <c r="G151" s="77" t="s">
        <v>301</v>
      </c>
      <c r="H151" s="34"/>
    </row>
    <row r="152" customFormat="false" ht="17.35" hidden="false" customHeight="false" outlineLevel="0" collapsed="false">
      <c r="A152" s="66"/>
      <c r="B152" s="67"/>
      <c r="C152" s="68"/>
      <c r="D152" s="69"/>
      <c r="E152" s="70"/>
      <c r="F152" s="71"/>
      <c r="G152" s="71"/>
      <c r="H152" s="72"/>
    </row>
    <row r="153" customFormat="false" ht="17.35" hidden="false" customHeight="false" outlineLevel="0" collapsed="false">
      <c r="A153" s="61"/>
      <c r="B153" s="37"/>
      <c r="C153" s="62"/>
      <c r="D153" s="63"/>
      <c r="E153" s="36" t="s">
        <v>424</v>
      </c>
      <c r="F153" s="35" t="n">
        <v>4</v>
      </c>
      <c r="G153" s="35" t="s">
        <v>303</v>
      </c>
      <c r="H153" s="34"/>
    </row>
    <row r="154" customFormat="false" ht="17.35" hidden="false" customHeight="false" outlineLevel="0" collapsed="false">
      <c r="A154" s="66"/>
      <c r="B154" s="67"/>
      <c r="C154" s="68"/>
      <c r="D154" s="69"/>
      <c r="E154" s="70"/>
      <c r="F154" s="71"/>
      <c r="G154" s="71"/>
      <c r="H154" s="72"/>
    </row>
    <row r="155" customFormat="false" ht="17.35" hidden="false" customHeight="false" outlineLevel="0" collapsed="false">
      <c r="A155" s="66"/>
      <c r="B155" s="67"/>
      <c r="C155" s="68"/>
      <c r="D155" s="69"/>
      <c r="E155" s="73" t="s">
        <v>425</v>
      </c>
      <c r="F155" s="71"/>
      <c r="G155" s="71"/>
      <c r="H155" s="72"/>
    </row>
    <row r="156" customFormat="false" ht="17.35" hidden="false" customHeight="false" outlineLevel="0" collapsed="false">
      <c r="A156" s="61"/>
      <c r="B156" s="37"/>
      <c r="C156" s="62"/>
      <c r="D156" s="63"/>
      <c r="E156" s="36" t="s">
        <v>102</v>
      </c>
      <c r="F156" s="35" t="s">
        <v>35</v>
      </c>
      <c r="G156" s="35" t="s">
        <v>311</v>
      </c>
      <c r="H156" s="34"/>
    </row>
    <row r="157" customFormat="false" ht="17.35" hidden="false" customHeight="false" outlineLevel="0" collapsed="false">
      <c r="A157" s="61"/>
      <c r="B157" s="37"/>
      <c r="C157" s="62"/>
      <c r="D157" s="63"/>
      <c r="E157" s="36" t="s">
        <v>103</v>
      </c>
      <c r="F157" s="35" t="s">
        <v>426</v>
      </c>
      <c r="G157" s="35" t="s">
        <v>427</v>
      </c>
      <c r="H157" s="34"/>
    </row>
    <row r="158" customFormat="false" ht="17.35" hidden="false" customHeight="false" outlineLevel="0" collapsed="false">
      <c r="A158" s="66"/>
      <c r="B158" s="67"/>
      <c r="C158" s="68"/>
      <c r="D158" s="69"/>
      <c r="E158" s="70"/>
      <c r="F158" s="71"/>
      <c r="G158" s="71"/>
      <c r="H158" s="72"/>
    </row>
    <row r="159" customFormat="false" ht="17.35" hidden="false" customHeight="false" outlineLevel="0" collapsed="false">
      <c r="A159" s="66"/>
      <c r="B159" s="67"/>
      <c r="C159" s="68"/>
      <c r="D159" s="69"/>
      <c r="E159" s="73" t="s">
        <v>428</v>
      </c>
      <c r="F159" s="71"/>
      <c r="G159" s="71"/>
      <c r="H159" s="72"/>
    </row>
    <row r="160" customFormat="false" ht="17.35" hidden="false" customHeight="false" outlineLevel="0" collapsed="false">
      <c r="A160" s="61"/>
      <c r="B160" s="37"/>
      <c r="C160" s="62"/>
      <c r="D160" s="63"/>
      <c r="E160" s="36" t="s">
        <v>105</v>
      </c>
      <c r="F160" s="35" t="s">
        <v>35</v>
      </c>
      <c r="G160" s="35" t="s">
        <v>309</v>
      </c>
      <c r="H160" s="34"/>
    </row>
    <row r="161" customFormat="false" ht="17.35" hidden="false" customHeight="false" outlineLevel="0" collapsed="false">
      <c r="A161" s="61"/>
      <c r="B161" s="37"/>
      <c r="C161" s="62"/>
      <c r="D161" s="63"/>
      <c r="E161" s="76" t="s">
        <v>106</v>
      </c>
      <c r="F161" s="77" t="s">
        <v>35</v>
      </c>
      <c r="G161" s="77" t="s">
        <v>314</v>
      </c>
      <c r="H161" s="34"/>
    </row>
    <row r="162" customFormat="false" ht="17.35" hidden="false" customHeight="false" outlineLevel="0" collapsed="false">
      <c r="A162" s="66"/>
      <c r="B162" s="67"/>
      <c r="C162" s="68"/>
      <c r="D162" s="69"/>
      <c r="E162" s="70"/>
      <c r="F162" s="71"/>
      <c r="G162" s="71"/>
      <c r="H162" s="72"/>
    </row>
    <row r="163" customFormat="false" ht="17.35" hidden="false" customHeight="false" outlineLevel="0" collapsed="false">
      <c r="A163" s="66"/>
      <c r="B163" s="67"/>
      <c r="C163" s="68"/>
      <c r="D163" s="69"/>
      <c r="E163" s="73" t="s">
        <v>107</v>
      </c>
      <c r="F163" s="71"/>
      <c r="G163" s="71"/>
      <c r="H163" s="72"/>
    </row>
    <row r="164" customFormat="false" ht="17.35" hidden="false" customHeight="false" outlineLevel="0" collapsed="false">
      <c r="A164" s="61"/>
      <c r="B164" s="37"/>
      <c r="C164" s="62"/>
      <c r="D164" s="63"/>
      <c r="E164" s="36" t="s">
        <v>109</v>
      </c>
      <c r="F164" s="35" t="n">
        <v>2</v>
      </c>
      <c r="G164" s="35" t="s">
        <v>316</v>
      </c>
      <c r="H164" s="34"/>
    </row>
    <row r="165" customFormat="false" ht="17.35" hidden="false" customHeight="false" outlineLevel="0" collapsed="false">
      <c r="A165" s="51"/>
      <c r="B165" s="51"/>
      <c r="C165" s="51"/>
      <c r="D165" s="51"/>
      <c r="E165" s="84" t="s">
        <v>108</v>
      </c>
      <c r="F165" s="54" t="n">
        <v>1</v>
      </c>
      <c r="G165" s="54" t="s">
        <v>317</v>
      </c>
    </row>
    <row r="166" customFormat="false" ht="13.8" hidden="false" customHeight="false" outlineLevel="0" collapsed="false">
      <c r="A166" s="51"/>
      <c r="B166" s="51"/>
      <c r="C166" s="51"/>
      <c r="D166" s="51"/>
      <c r="E166" s="51"/>
      <c r="F166" s="51"/>
      <c r="G166" s="51"/>
    </row>
    <row r="167" customFormat="false" ht="17.35" hidden="false" customHeight="false" outlineLevel="0" collapsed="false">
      <c r="A167" s="51"/>
      <c r="B167" s="51"/>
      <c r="C167" s="51"/>
      <c r="D167" s="51"/>
      <c r="E167" s="85" t="s">
        <v>318</v>
      </c>
      <c r="F167" s="51"/>
      <c r="G167" s="51"/>
    </row>
    <row r="168" customFormat="false" ht="17.35" hidden="false" customHeight="false" outlineLevel="0" collapsed="false">
      <c r="A168" s="51"/>
      <c r="B168" s="51"/>
      <c r="C168" s="51"/>
      <c r="D168" s="51"/>
      <c r="E168" s="52" t="s">
        <v>320</v>
      </c>
      <c r="F168" s="54" t="s">
        <v>321</v>
      </c>
      <c r="G168" s="52" t="s">
        <v>319</v>
      </c>
    </row>
    <row r="169" customFormat="false" ht="17.35" hidden="false" customHeight="false" outlineLevel="0" collapsed="false">
      <c r="A169" s="51"/>
      <c r="B169" s="51"/>
      <c r="C169" s="51"/>
      <c r="D169" s="51"/>
      <c r="E169" s="52" t="s">
        <v>328</v>
      </c>
      <c r="F169" s="54" t="s">
        <v>329</v>
      </c>
      <c r="G169" s="52" t="s">
        <v>327</v>
      </c>
    </row>
    <row r="170" customFormat="false" ht="17.35" hidden="false" customHeight="false" outlineLevel="0" collapsed="false">
      <c r="A170" s="51"/>
      <c r="B170" s="51"/>
      <c r="C170" s="51"/>
      <c r="D170" s="51"/>
      <c r="E170" s="52" t="s">
        <v>326</v>
      </c>
      <c r="F170" s="54" t="s">
        <v>324</v>
      </c>
      <c r="G170" s="52" t="s">
        <v>429</v>
      </c>
    </row>
    <row r="171" customFormat="false" ht="17.35" hidden="false" customHeight="false" outlineLevel="0" collapsed="false">
      <c r="A171" s="51"/>
      <c r="B171" s="51"/>
      <c r="C171" s="51"/>
      <c r="D171" s="51"/>
      <c r="E171" s="52" t="s">
        <v>323</v>
      </c>
      <c r="F171" s="54" t="s">
        <v>321</v>
      </c>
      <c r="G171" s="52" t="s">
        <v>430</v>
      </c>
    </row>
    <row r="172" customFormat="false" ht="17.35" hidden="false" customHeight="false" outlineLevel="0" collapsed="false">
      <c r="A172" s="51"/>
      <c r="B172" s="51"/>
      <c r="C172" s="51"/>
      <c r="D172" s="51"/>
      <c r="E172" s="52" t="s">
        <v>334</v>
      </c>
      <c r="F172" s="54" t="s">
        <v>329</v>
      </c>
      <c r="G172" s="52" t="s">
        <v>333</v>
      </c>
    </row>
    <row r="173" customFormat="false" ht="17.35" hidden="false" customHeight="false" outlineLevel="0" collapsed="false">
      <c r="A173" s="51"/>
      <c r="B173" s="51"/>
      <c r="C173" s="51"/>
      <c r="D173" s="51"/>
      <c r="E173" s="52" t="s">
        <v>431</v>
      </c>
      <c r="F173" s="54"/>
      <c r="G173" s="52"/>
    </row>
    <row r="174" customFormat="false" ht="17.35" hidden="false" customHeight="false" outlineLevel="0" collapsed="false">
      <c r="A174" s="51"/>
      <c r="B174" s="51"/>
      <c r="C174" s="51"/>
      <c r="D174" s="51"/>
      <c r="E174" s="52"/>
      <c r="F174" s="54" t="n">
        <v>2</v>
      </c>
      <c r="G174" s="52" t="s">
        <v>335</v>
      </c>
    </row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1" location="список!A1" display="список"/>
  </hyperlinks>
  <printOptions headings="false" gridLines="false" gridLinesSet="true" horizontalCentered="false" verticalCentered="false"/>
  <pageMargins left="0.7" right="0.2" top="0.2" bottom="0.533333333333333" header="0.511805555555555" footer="0.2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>&amp;L&amp;"Times New Roman,Regular"&amp;12&amp;F &amp;D &amp;T&amp;C&amp;"Times New Roman,Regular"&amp;12                                  EV69.00&amp;R&amp;"Times New Roman,Regular"&amp;12&amp;P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LibreOffice/5.1.6.2$Linux_X86_64 LibreOffice_project/10m0$Build-2</Application>
  <Company>cvy7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2018-05-31T13:03:23Z</dcterms:created>
  <dc:creator>cvy7</dc:creator>
  <dc:description/>
  <dc:language>en-US</dc:language>
  <cp:lastModifiedBy/>
  <cp:lastPrinted>2018-06-18T17:40:14Z</cp:lastPrinted>
  <dcterms:modified xsi:type="dcterms:W3CDTF">2018-06-18T17:49:20Z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cvy7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