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fish\Dropbox\Lab\GAD_MDD_Trial\BRAT Special Issue\Analyses\Between Subject Revision\"/>
    </mc:Choice>
  </mc:AlternateContent>
  <xr:revisionPtr revIDLastSave="0" documentId="13_ncr:1_{40CDA106-2FEA-462E-9891-2F789D540B6B}" xr6:coauthVersionLast="41" xr6:coauthVersionMax="41" xr10:uidLastSave="{00000000-0000-0000-0000-000000000000}"/>
  <bookViews>
    <workbookView xWindow="-98" yWindow="-98" windowWidth="24496" windowHeight="15796" tabRatio="500" xr2:uid="{00000000-000D-0000-FFFF-FFFF00000000}"/>
  </bookViews>
  <sheets>
    <sheet name="Sheet3" sheetId="1" r:id="rId1"/>
    <sheet name="Sheet1" sheetId="2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2" l="1"/>
  <c r="B47" i="2"/>
  <c r="B53" i="1"/>
  <c r="B52" i="1"/>
  <c r="B51" i="1"/>
  <c r="B50" i="1"/>
  <c r="B49" i="1"/>
  <c r="X48" i="1"/>
  <c r="W2" i="1"/>
  <c r="W3" i="1"/>
  <c r="W47" i="1" s="1"/>
  <c r="W4" i="1"/>
  <c r="W5" i="1"/>
  <c r="W6" i="1"/>
  <c r="W7" i="1"/>
  <c r="W8" i="1"/>
  <c r="W48" i="1" s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V2" i="1"/>
  <c r="V48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U2" i="1"/>
  <c r="U3" i="1"/>
  <c r="U48" i="1" s="1"/>
  <c r="U4" i="1"/>
  <c r="U47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T2" i="1"/>
  <c r="T3" i="1"/>
  <c r="T48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S48" i="1"/>
  <c r="B48" i="1"/>
  <c r="X47" i="1"/>
  <c r="T47" i="1"/>
  <c r="S47" i="1"/>
  <c r="V47" i="1" l="1"/>
</calcChain>
</file>

<file path=xl/sharedStrings.xml><?xml version="1.0" encoding="utf-8"?>
<sst xmlns="http://schemas.openxmlformats.org/spreadsheetml/2006/main" count="230" uniqueCount="182">
  <si>
    <t>ID</t>
  </si>
  <si>
    <t>Stratified</t>
  </si>
  <si>
    <t>c1spec</t>
  </si>
  <si>
    <t>c2spec</t>
  </si>
  <si>
    <t>c3spec</t>
  </si>
  <si>
    <t>c4spec</t>
  </si>
  <si>
    <t>c1sens</t>
  </si>
  <si>
    <t>c2sens</t>
  </si>
  <si>
    <t>c3sens</t>
  </si>
  <si>
    <t>c4sens</t>
  </si>
  <si>
    <t>sex</t>
  </si>
  <si>
    <t>age</t>
  </si>
  <si>
    <t>mdd</t>
  </si>
  <si>
    <t>gad</t>
  </si>
  <si>
    <t>com</t>
  </si>
  <si>
    <t>P001</t>
  </si>
  <si>
    <t>P003</t>
  </si>
  <si>
    <t>Anger</t>
  </si>
  <si>
    <t>Notes</t>
  </si>
  <si>
    <t>P004</t>
  </si>
  <si>
    <t>"High" state is at the mean. Differentiation comes from the profile of the low state (low fear and worry, avg. irritability, anger, and anhedonia).</t>
  </si>
  <si>
    <t>P006</t>
  </si>
  <si>
    <t>P007</t>
  </si>
  <si>
    <t>P008</t>
  </si>
  <si>
    <t>P009</t>
  </si>
  <si>
    <t>P010</t>
  </si>
  <si>
    <t>P012</t>
  </si>
  <si>
    <t>P013</t>
  </si>
  <si>
    <t>Nice example where stratified might not be the best word due to interesting profile topography.</t>
  </si>
  <si>
    <t>P014</t>
  </si>
  <si>
    <t>P019</t>
  </si>
  <si>
    <t>P021</t>
  </si>
  <si>
    <t>P023</t>
  </si>
  <si>
    <t>P025</t>
  </si>
  <si>
    <t>P033</t>
  </si>
  <si>
    <t>P037</t>
  </si>
  <si>
    <t>P040</t>
  </si>
  <si>
    <t>P048</t>
  </si>
  <si>
    <t>P068</t>
  </si>
  <si>
    <t>P072</t>
  </si>
  <si>
    <t>P074</t>
  </si>
  <si>
    <t>P075</t>
  </si>
  <si>
    <t>P100</t>
  </si>
  <si>
    <t>P111</t>
  </si>
  <si>
    <t>P113</t>
  </si>
  <si>
    <t>P115</t>
  </si>
  <si>
    <t>P117</t>
  </si>
  <si>
    <t>P127</t>
  </si>
  <si>
    <t>P137</t>
  </si>
  <si>
    <t>P139</t>
  </si>
  <si>
    <t>P145</t>
  </si>
  <si>
    <t>P160</t>
  </si>
  <si>
    <t>P163</t>
  </si>
  <si>
    <t>P169</t>
  </si>
  <si>
    <t>P202</t>
  </si>
  <si>
    <t>P203</t>
  </si>
  <si>
    <t>P204</t>
  </si>
  <si>
    <t>P206</t>
  </si>
  <si>
    <t>P215</t>
  </si>
  <si>
    <t>P217</t>
  </si>
  <si>
    <t>P219</t>
  </si>
  <si>
    <t>P220</t>
  </si>
  <si>
    <t>P223</t>
  </si>
  <si>
    <t>P244</t>
  </si>
  <si>
    <t>Totals</t>
  </si>
  <si>
    <t>c=2</t>
  </si>
  <si>
    <t>c=3</t>
  </si>
  <si>
    <t>c=4</t>
  </si>
  <si>
    <t>mode</t>
  </si>
  <si>
    <t>median</t>
  </si>
  <si>
    <t>mean</t>
  </si>
  <si>
    <t>energetic_mean</t>
  </si>
  <si>
    <t>enthusiastic_mean</t>
  </si>
  <si>
    <t>content_mean</t>
  </si>
  <si>
    <t>irritable_mean</t>
  </si>
  <si>
    <t>restless_mean</t>
  </si>
  <si>
    <t>worried_mean</t>
  </si>
  <si>
    <t>guilty_mean</t>
  </si>
  <si>
    <t>afraid_mean</t>
  </si>
  <si>
    <t>anhedonia_mean</t>
  </si>
  <si>
    <t>angry_mean</t>
  </si>
  <si>
    <t>hopeless_mean</t>
  </si>
  <si>
    <t>down_mean</t>
  </si>
  <si>
    <t>positive_mean</t>
  </si>
  <si>
    <t>fatigue_mean</t>
  </si>
  <si>
    <t>tension_mean</t>
  </si>
  <si>
    <t>concentrate_mean</t>
  </si>
  <si>
    <t>accepted_mean</t>
  </si>
  <si>
    <t>threatened_mean</t>
  </si>
  <si>
    <t>ruminate_mean</t>
  </si>
  <si>
    <t>avoid_act_mean</t>
  </si>
  <si>
    <t>reassure_mean</t>
  </si>
  <si>
    <t>procrast_mean</t>
  </si>
  <si>
    <t>avoid_people_mean</t>
  </si>
  <si>
    <t>energetic_normmean</t>
  </si>
  <si>
    <t>enthusiastic_normmean</t>
  </si>
  <si>
    <t>content_normmean</t>
  </si>
  <si>
    <t>irritable_normmean</t>
  </si>
  <si>
    <t>restless_normmean</t>
  </si>
  <si>
    <t>worried_normmean</t>
  </si>
  <si>
    <t>guilty_normmean</t>
  </si>
  <si>
    <t>afraid_normmean</t>
  </si>
  <si>
    <t>anhedonia_normmean</t>
  </si>
  <si>
    <t>angry_normmean</t>
  </si>
  <si>
    <t>hopeless_normmean</t>
  </si>
  <si>
    <t>down_normmean</t>
  </si>
  <si>
    <t>positive_normmean</t>
  </si>
  <si>
    <t>fatigue_normmean</t>
  </si>
  <si>
    <t>tension_normmean</t>
  </si>
  <si>
    <t>concentrate_normmean</t>
  </si>
  <si>
    <t>accepted_normmean</t>
  </si>
  <si>
    <t>threatened_normmean</t>
  </si>
  <si>
    <t>ruminate_normmean</t>
  </si>
  <si>
    <t>avoid_act_normmean</t>
  </si>
  <si>
    <t>reassure_normmean</t>
  </si>
  <si>
    <t>procrast_normmean</t>
  </si>
  <si>
    <t>avoid_people_normmean</t>
  </si>
  <si>
    <t>energetic_sd</t>
  </si>
  <si>
    <t>enthusiastic_sd</t>
  </si>
  <si>
    <t>content_sd</t>
  </si>
  <si>
    <t>irritable_sd</t>
  </si>
  <si>
    <t>restless_sd</t>
  </si>
  <si>
    <t>worried_sd</t>
  </si>
  <si>
    <t>guilty_sd</t>
  </si>
  <si>
    <t>afraid_sd</t>
  </si>
  <si>
    <t>anhedonia_sd</t>
  </si>
  <si>
    <t>angry_sd</t>
  </si>
  <si>
    <t>hopeless_sd</t>
  </si>
  <si>
    <t>down_sd</t>
  </si>
  <si>
    <t>positive_sd</t>
  </si>
  <si>
    <t>fatigue_sd</t>
  </si>
  <si>
    <t>tension_sd</t>
  </si>
  <si>
    <t>concentrate_sd</t>
  </si>
  <si>
    <t>accepted_sd</t>
  </si>
  <si>
    <t>threatened_sd</t>
  </si>
  <si>
    <t>ruminate_sd</t>
  </si>
  <si>
    <t>avoid_act_sd</t>
  </si>
  <si>
    <t>reassure_sd</t>
  </si>
  <si>
    <t>procrast_sd</t>
  </si>
  <si>
    <t>avoid_people_sd</t>
  </si>
  <si>
    <t>energetic_normsd</t>
  </si>
  <si>
    <t>enthusiastic_normsd</t>
  </si>
  <si>
    <t>content_normsd</t>
  </si>
  <si>
    <t>irritable_normsd</t>
  </si>
  <si>
    <t>restless_normsd</t>
  </si>
  <si>
    <t>worried_normsd</t>
  </si>
  <si>
    <t>guilty_normsd</t>
  </si>
  <si>
    <t>afraid_normsd</t>
  </si>
  <si>
    <t>anhedonia_normsd</t>
  </si>
  <si>
    <t>angry_normsd</t>
  </si>
  <si>
    <t>hopeless_normsd</t>
  </si>
  <si>
    <t>down_normsd</t>
  </si>
  <si>
    <t>positive_normsd</t>
  </si>
  <si>
    <t>fatigue_normsd</t>
  </si>
  <si>
    <t>tension_normsd</t>
  </si>
  <si>
    <t>concentrate_normsd</t>
  </si>
  <si>
    <t>accepted_normsd</t>
  </si>
  <si>
    <t>threatened_normsd</t>
  </si>
  <si>
    <t>ruminate_normsd</t>
  </si>
  <si>
    <t>avoid_act_normsd</t>
  </si>
  <si>
    <t>reassure_normsd</t>
  </si>
  <si>
    <t>procrast_normsd</t>
  </si>
  <si>
    <t>avoid_people_normsd</t>
  </si>
  <si>
    <t>NA</t>
  </si>
  <si>
    <t>id</t>
  </si>
  <si>
    <t>classes</t>
  </si>
  <si>
    <t>clauc</t>
  </si>
  <si>
    <t>c2auc</t>
  </si>
  <si>
    <t>c3auc</t>
  </si>
  <si>
    <t>c4auc</t>
  </si>
  <si>
    <t>c1brier</t>
  </si>
  <si>
    <t>c2brier</t>
  </si>
  <si>
    <t>c3brier</t>
  </si>
  <si>
    <t>c4brier</t>
  </si>
  <si>
    <t>acuteauc</t>
  </si>
  <si>
    <t>avgauc</t>
  </si>
  <si>
    <t>bestauc</t>
  </si>
  <si>
    <t>avgbrier</t>
  </si>
  <si>
    <t>lowbrier</t>
  </si>
  <si>
    <t>acutebrier</t>
  </si>
  <si>
    <t>hamd</t>
  </si>
  <si>
    <t>hama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</si>
</sst>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/>
    <xf numFmtId="2" fontId="3" fillId="0" borderId="0" xfId="0" applyNumberFormat="1" applyFont="1"/>
    <xf numFmtId="2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0" fontId="3" fillId="0" borderId="0" xfId="0" applyFont="1"/>
    <xf numFmtId="2" fontId="4" fillId="0" borderId="0" xfId="0" applyNumberFormat="1" applyFont="1" applyAlignment="1">
      <alignment horizontal="right"/>
    </xf>
    <xf numFmtId="1" fontId="4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Alignment="1"/>
    <xf numFmtId="164" fontId="1" fillId="0" borderId="0" xfId="0" applyNumberFormat="1" applyFont="1"/>
    <xf numFmtId="0" fontId="1" fillId="0" borderId="0" xfId="0" applyFont="1" applyAlignment="1"/>
    <xf numFmtId="2" fontId="6" fillId="0" borderId="0" xfId="0" applyNumberFormat="1" applyFont="1" applyAlignment="1"/>
    <xf numFmtId="2" fontId="1" fillId="0" borderId="0" xfId="0" applyNumberFormat="1" applyFont="1"/>
    <xf numFmtId="2" fontId="1" fillId="0" borderId="0" xfId="0" applyNumberFormat="1" applyFont="1" applyAlignment="1"/>
    <xf numFmtId="2" fontId="5" fillId="0" borderId="0" xfId="0" applyNumberFormat="1" applyFont="1" applyAlignme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1000"/>
  <sheetViews>
    <sheetView tabSelected="1" workbookViewId="0">
      <selection activeCell="S1" sqref="S1:Z1"/>
    </sheetView>
  </sheetViews>
  <sheetFormatPr defaultColWidth="12.625" defaultRowHeight="15" customHeight="1" x14ac:dyDescent="0.45"/>
  <cols>
    <col min="1" max="1" width="6" customWidth="1"/>
    <col min="2" max="2" width="6.375" customWidth="1"/>
    <col min="3" max="6" width="7.625" customWidth="1"/>
    <col min="7" max="14" width="7.625" style="12" customWidth="1"/>
    <col min="15" max="31" width="7.625" customWidth="1"/>
  </cols>
  <sheetData>
    <row r="1" spans="1:123" ht="14.25" x14ac:dyDescent="0.45">
      <c r="A1" s="17" t="s">
        <v>164</v>
      </c>
      <c r="B1" s="17" t="s">
        <v>165</v>
      </c>
      <c r="C1" s="17" t="s">
        <v>166</v>
      </c>
      <c r="D1" s="17" t="s">
        <v>167</v>
      </c>
      <c r="E1" s="17" t="s">
        <v>168</v>
      </c>
      <c r="F1" s="17" t="s">
        <v>169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10" t="s">
        <v>9</v>
      </c>
      <c r="O1" s="17" t="s">
        <v>170</v>
      </c>
      <c r="P1" s="17" t="s">
        <v>171</v>
      </c>
      <c r="Q1" s="17" t="s">
        <v>172</v>
      </c>
      <c r="R1" s="17" t="s">
        <v>173</v>
      </c>
      <c r="S1" s="17" t="s">
        <v>174</v>
      </c>
      <c r="T1" s="17" t="s">
        <v>175</v>
      </c>
      <c r="U1" s="17" t="s">
        <v>176</v>
      </c>
      <c r="V1" s="17" t="s">
        <v>177</v>
      </c>
      <c r="W1" s="17" t="s">
        <v>178</v>
      </c>
      <c r="X1" s="17" t="s">
        <v>179</v>
      </c>
      <c r="Y1" s="17" t="s">
        <v>180</v>
      </c>
      <c r="Z1" s="17" t="s">
        <v>181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7" t="s">
        <v>71</v>
      </c>
      <c r="AG1" s="17" t="s">
        <v>72</v>
      </c>
      <c r="AH1" s="17" t="s">
        <v>73</v>
      </c>
      <c r="AI1" s="17" t="s">
        <v>74</v>
      </c>
      <c r="AJ1" s="17" t="s">
        <v>75</v>
      </c>
      <c r="AK1" s="17" t="s">
        <v>76</v>
      </c>
      <c r="AL1" s="17" t="s">
        <v>77</v>
      </c>
      <c r="AM1" s="17" t="s">
        <v>78</v>
      </c>
      <c r="AN1" s="17" t="s">
        <v>79</v>
      </c>
      <c r="AO1" s="17" t="s">
        <v>80</v>
      </c>
      <c r="AP1" s="17" t="s">
        <v>81</v>
      </c>
      <c r="AQ1" s="17" t="s">
        <v>82</v>
      </c>
      <c r="AR1" s="17" t="s">
        <v>83</v>
      </c>
      <c r="AS1" s="17" t="s">
        <v>84</v>
      </c>
      <c r="AT1" s="17" t="s">
        <v>85</v>
      </c>
      <c r="AU1" s="17" t="s">
        <v>86</v>
      </c>
      <c r="AV1" s="17" t="s">
        <v>87</v>
      </c>
      <c r="AW1" s="17" t="s">
        <v>88</v>
      </c>
      <c r="AX1" s="17" t="s">
        <v>89</v>
      </c>
      <c r="AY1" s="17" t="s">
        <v>90</v>
      </c>
      <c r="AZ1" s="17" t="s">
        <v>91</v>
      </c>
      <c r="BA1" s="17" t="s">
        <v>92</v>
      </c>
      <c r="BB1" s="17" t="s">
        <v>93</v>
      </c>
      <c r="BC1" s="17" t="s">
        <v>94</v>
      </c>
      <c r="BD1" s="17" t="s">
        <v>95</v>
      </c>
      <c r="BE1" s="17" t="s">
        <v>96</v>
      </c>
      <c r="BF1" s="17" t="s">
        <v>97</v>
      </c>
      <c r="BG1" s="17" t="s">
        <v>98</v>
      </c>
      <c r="BH1" s="17" t="s">
        <v>99</v>
      </c>
      <c r="BI1" s="17" t="s">
        <v>100</v>
      </c>
      <c r="BJ1" s="17" t="s">
        <v>101</v>
      </c>
      <c r="BK1" s="17" t="s">
        <v>102</v>
      </c>
      <c r="BL1" s="17" t="s">
        <v>103</v>
      </c>
      <c r="BM1" s="17" t="s">
        <v>104</v>
      </c>
      <c r="BN1" s="17" t="s">
        <v>105</v>
      </c>
      <c r="BO1" s="17" t="s">
        <v>106</v>
      </c>
      <c r="BP1" s="17" t="s">
        <v>107</v>
      </c>
      <c r="BQ1" s="17" t="s">
        <v>108</v>
      </c>
      <c r="BR1" s="17" t="s">
        <v>109</v>
      </c>
      <c r="BS1" s="17" t="s">
        <v>110</v>
      </c>
      <c r="BT1" s="17" t="s">
        <v>111</v>
      </c>
      <c r="BU1" s="17" t="s">
        <v>112</v>
      </c>
      <c r="BV1" s="17" t="s">
        <v>113</v>
      </c>
      <c r="BW1" s="17" t="s">
        <v>114</v>
      </c>
      <c r="BX1" s="17" t="s">
        <v>115</v>
      </c>
      <c r="BY1" s="17" t="s">
        <v>116</v>
      </c>
      <c r="BZ1" s="17" t="s">
        <v>117</v>
      </c>
      <c r="CA1" s="17" t="s">
        <v>118</v>
      </c>
      <c r="CB1" s="17" t="s">
        <v>119</v>
      </c>
      <c r="CC1" s="17" t="s">
        <v>120</v>
      </c>
      <c r="CD1" s="17" t="s">
        <v>121</v>
      </c>
      <c r="CE1" s="17" t="s">
        <v>122</v>
      </c>
      <c r="CF1" s="17" t="s">
        <v>123</v>
      </c>
      <c r="CG1" s="17" t="s">
        <v>124</v>
      </c>
      <c r="CH1" s="17" t="s">
        <v>125</v>
      </c>
      <c r="CI1" s="17" t="s">
        <v>126</v>
      </c>
      <c r="CJ1" s="17" t="s">
        <v>127</v>
      </c>
      <c r="CK1" s="17" t="s">
        <v>128</v>
      </c>
      <c r="CL1" s="17" t="s">
        <v>129</v>
      </c>
      <c r="CM1" s="17" t="s">
        <v>130</v>
      </c>
      <c r="CN1" s="17" t="s">
        <v>131</v>
      </c>
      <c r="CO1" s="17" t="s">
        <v>132</v>
      </c>
      <c r="CP1" s="17" t="s">
        <v>133</v>
      </c>
      <c r="CQ1" s="17" t="s">
        <v>134</v>
      </c>
      <c r="CR1" s="17" t="s">
        <v>135</v>
      </c>
      <c r="CS1" s="17" t="s">
        <v>136</v>
      </c>
      <c r="CT1" s="17" t="s">
        <v>137</v>
      </c>
      <c r="CU1" s="17" t="s">
        <v>138</v>
      </c>
      <c r="CV1" s="17" t="s">
        <v>139</v>
      </c>
      <c r="CW1" s="17" t="s">
        <v>140</v>
      </c>
      <c r="CX1" s="17" t="s">
        <v>141</v>
      </c>
      <c r="CY1" s="17" t="s">
        <v>142</v>
      </c>
      <c r="CZ1" s="17" t="s">
        <v>143</v>
      </c>
      <c r="DA1" s="17" t="s">
        <v>144</v>
      </c>
      <c r="DB1" s="17" t="s">
        <v>145</v>
      </c>
      <c r="DC1" s="17" t="s">
        <v>146</v>
      </c>
      <c r="DD1" s="17" t="s">
        <v>147</v>
      </c>
      <c r="DE1" s="17" t="s">
        <v>148</v>
      </c>
      <c r="DF1" s="17" t="s">
        <v>149</v>
      </c>
      <c r="DG1" s="17" t="s">
        <v>150</v>
      </c>
      <c r="DH1" s="17" t="s">
        <v>151</v>
      </c>
      <c r="DI1" s="17" t="s">
        <v>152</v>
      </c>
      <c r="DJ1" s="17" t="s">
        <v>153</v>
      </c>
      <c r="DK1" s="17" t="s">
        <v>154</v>
      </c>
      <c r="DL1" s="17" t="s">
        <v>155</v>
      </c>
      <c r="DM1" s="17" t="s">
        <v>156</v>
      </c>
      <c r="DN1" s="17" t="s">
        <v>157</v>
      </c>
      <c r="DO1" s="17" t="s">
        <v>158</v>
      </c>
      <c r="DP1" s="17" t="s">
        <v>159</v>
      </c>
      <c r="DQ1" s="17" t="s">
        <v>160</v>
      </c>
      <c r="DR1" s="17" t="s">
        <v>161</v>
      </c>
      <c r="DS1" s="17" t="s">
        <v>162</v>
      </c>
    </row>
    <row r="2" spans="1:123" ht="14.25" x14ac:dyDescent="0.45">
      <c r="A2" s="1" t="s">
        <v>15</v>
      </c>
      <c r="B2" s="1">
        <v>3</v>
      </c>
      <c r="C2" s="2">
        <v>0.67</v>
      </c>
      <c r="D2" s="3">
        <v>0.75</v>
      </c>
      <c r="E2" s="3">
        <v>0.74</v>
      </c>
      <c r="F2" s="3"/>
      <c r="G2" s="13">
        <v>0.36599999999999999</v>
      </c>
      <c r="H2" s="13">
        <v>0.54500000000000004</v>
      </c>
      <c r="I2" s="13">
        <v>0.69399999999999995</v>
      </c>
      <c r="J2" s="14"/>
      <c r="K2" s="15">
        <v>1</v>
      </c>
      <c r="L2" s="13">
        <v>0.90900000000000003</v>
      </c>
      <c r="M2" s="15">
        <v>0.875</v>
      </c>
      <c r="N2" s="14"/>
      <c r="O2" s="4">
        <v>7.6999999999999999E-2</v>
      </c>
      <c r="P2" s="5">
        <v>0.24099999999999999</v>
      </c>
      <c r="Q2" s="5">
        <v>0.14699999999999999</v>
      </c>
      <c r="R2" s="5"/>
      <c r="S2" s="3">
        <v>0.67</v>
      </c>
      <c r="T2" s="3">
        <f t="shared" ref="T2:T46" si="0">AVERAGE(C2:F2)</f>
        <v>0.72000000000000008</v>
      </c>
      <c r="U2" s="3">
        <f t="shared" ref="U2:U46" si="1">MAX(C2:F2)</f>
        <v>0.75</v>
      </c>
      <c r="V2" s="5">
        <f t="shared" ref="V2:V46" si="2">AVERAGE(O2:R2)</f>
        <v>0.155</v>
      </c>
      <c r="W2" s="5">
        <f t="shared" ref="W2:W46" si="3">MIN(O2:R2)</f>
        <v>7.6999999999999999E-2</v>
      </c>
      <c r="X2" s="5">
        <v>7.6999999999999999E-2</v>
      </c>
      <c r="Y2" s="1">
        <v>23</v>
      </c>
      <c r="Z2" s="1">
        <v>27</v>
      </c>
      <c r="AA2" s="1">
        <v>0</v>
      </c>
      <c r="AB2" s="1">
        <v>28</v>
      </c>
      <c r="AC2" s="1">
        <v>1</v>
      </c>
      <c r="AD2" s="1">
        <v>1</v>
      </c>
      <c r="AE2" s="1">
        <v>1</v>
      </c>
      <c r="AF2" s="17">
        <v>19.832116790000001</v>
      </c>
      <c r="AG2" s="17">
        <v>18.459854010000001</v>
      </c>
      <c r="AH2" s="17">
        <v>34.503649639999999</v>
      </c>
      <c r="AI2" s="17">
        <v>50.051094890000002</v>
      </c>
      <c r="AJ2" s="17">
        <v>55.430656929999998</v>
      </c>
      <c r="AK2" s="17">
        <v>64.817518250000006</v>
      </c>
      <c r="AL2" s="17">
        <v>30.291970800000001</v>
      </c>
      <c r="AM2" s="17">
        <v>45.693430659999997</v>
      </c>
      <c r="AN2" s="17">
        <v>46.897810219999997</v>
      </c>
      <c r="AO2" s="17">
        <v>28.627737230000001</v>
      </c>
      <c r="AP2" s="17">
        <v>41.270072990000003</v>
      </c>
      <c r="AQ2" s="17">
        <v>43.189781019999998</v>
      </c>
      <c r="AR2" s="17">
        <v>35.094890509999999</v>
      </c>
      <c r="AS2" s="17">
        <v>73.948905109999998</v>
      </c>
      <c r="AT2" s="17">
        <v>45.489051089999997</v>
      </c>
      <c r="AU2" s="17">
        <v>73.094890509999999</v>
      </c>
      <c r="AV2" s="17">
        <v>45.919708030000002</v>
      </c>
      <c r="AW2" s="17">
        <v>34.211678829999997</v>
      </c>
      <c r="AX2" s="17">
        <v>56.35036496</v>
      </c>
      <c r="AY2" s="17">
        <v>45.583941609999997</v>
      </c>
      <c r="AZ2" s="17">
        <v>58.211678829999997</v>
      </c>
      <c r="BA2" s="17">
        <v>77.883211680000002</v>
      </c>
      <c r="BB2" s="17">
        <v>34.379562040000003</v>
      </c>
      <c r="BC2" s="17">
        <v>0.254639175</v>
      </c>
      <c r="BD2" s="17">
        <v>0.23701968100000001</v>
      </c>
      <c r="BE2" s="17">
        <v>0.44301780699999999</v>
      </c>
      <c r="BF2" s="17">
        <v>0.642642924</v>
      </c>
      <c r="BG2" s="17">
        <v>0.71171508900000002</v>
      </c>
      <c r="BH2" s="17">
        <v>0.83223992499999999</v>
      </c>
      <c r="BI2" s="17">
        <v>0.388940956</v>
      </c>
      <c r="BJ2" s="17">
        <v>0.58669165899999998</v>
      </c>
      <c r="BK2" s="17">
        <v>0.60215557600000003</v>
      </c>
      <c r="BL2" s="17">
        <v>0.36757263400000001</v>
      </c>
      <c r="BM2" s="17">
        <v>0.52989690700000003</v>
      </c>
      <c r="BN2" s="17">
        <v>0.55454545499999996</v>
      </c>
      <c r="BO2" s="17">
        <v>0.45060918500000002</v>
      </c>
      <c r="BP2" s="17">
        <v>0.94948453600000005</v>
      </c>
      <c r="BQ2" s="17">
        <v>0.584067479</v>
      </c>
      <c r="BR2" s="17">
        <v>0.93851921299999996</v>
      </c>
      <c r="BS2" s="17">
        <v>0.58959700100000001</v>
      </c>
      <c r="BT2" s="17">
        <v>0.43926897799999998</v>
      </c>
      <c r="BU2" s="17">
        <v>0.72352389900000003</v>
      </c>
      <c r="BV2" s="17">
        <v>0.58528584800000005</v>
      </c>
      <c r="BW2" s="17">
        <v>0.74742268000000001</v>
      </c>
      <c r="BX2" s="17">
        <v>1</v>
      </c>
      <c r="BY2" s="17">
        <v>0.441424555</v>
      </c>
      <c r="BZ2" s="17">
        <v>18.408186059999998</v>
      </c>
      <c r="CA2" s="17">
        <v>18.205935759999999</v>
      </c>
      <c r="CB2" s="17">
        <v>22.278360670000001</v>
      </c>
      <c r="CC2" s="17">
        <v>26.208811149999999</v>
      </c>
      <c r="CD2" s="17">
        <v>24.124004280000001</v>
      </c>
      <c r="CE2" s="17">
        <v>21.428478500000001</v>
      </c>
      <c r="CF2" s="17">
        <v>24.552812400000001</v>
      </c>
      <c r="CG2" s="17">
        <v>24.906460899999999</v>
      </c>
      <c r="CH2" s="17">
        <v>22.68073965</v>
      </c>
      <c r="CI2" s="17">
        <v>28.663875430000001</v>
      </c>
      <c r="CJ2" s="17">
        <v>23.037534480000001</v>
      </c>
      <c r="CK2" s="17">
        <v>24.837866269999999</v>
      </c>
      <c r="CL2" s="17">
        <v>17.734514040000001</v>
      </c>
      <c r="CM2" s="17">
        <v>17.820725360000001</v>
      </c>
      <c r="CN2" s="17">
        <v>21.229182460000001</v>
      </c>
      <c r="CO2" s="17">
        <v>19.12915976</v>
      </c>
      <c r="CP2" s="17">
        <v>21.970922760000001</v>
      </c>
      <c r="CQ2" s="17">
        <v>25.904925339999998</v>
      </c>
      <c r="CR2" s="17">
        <v>24.630382730000001</v>
      </c>
      <c r="CS2" s="17">
        <v>27.16659993</v>
      </c>
      <c r="CT2" s="17">
        <v>25.801399490000001</v>
      </c>
      <c r="CU2" s="17">
        <v>19.41045265</v>
      </c>
      <c r="CV2" s="17">
        <v>27.224321790000001</v>
      </c>
      <c r="CW2" s="17">
        <v>0.64220855600000004</v>
      </c>
      <c r="CX2" s="17">
        <v>0.63515262699999997</v>
      </c>
      <c r="CY2" s="17">
        <v>0.77722779399999997</v>
      </c>
      <c r="CZ2" s="17">
        <v>0.91434988299999997</v>
      </c>
      <c r="DA2" s="17">
        <v>0.84161697999999996</v>
      </c>
      <c r="DB2" s="17">
        <v>0.74757785499999996</v>
      </c>
      <c r="DC2" s="17">
        <v>0.85657686</v>
      </c>
      <c r="DD2" s="17">
        <v>0.86891463700000005</v>
      </c>
      <c r="DE2" s="17">
        <v>0.79126563699999997</v>
      </c>
      <c r="DF2" s="17">
        <v>1</v>
      </c>
      <c r="DG2" s="17">
        <v>0.80371318000000003</v>
      </c>
      <c r="DH2" s="17">
        <v>0.86652156800000002</v>
      </c>
      <c r="DI2" s="17">
        <v>0.61870608100000002</v>
      </c>
      <c r="DJ2" s="17">
        <v>0.62171374599999996</v>
      </c>
      <c r="DK2" s="17">
        <v>0.74062499000000004</v>
      </c>
      <c r="DL2" s="17">
        <v>0.66736125099999999</v>
      </c>
      <c r="DM2" s="17">
        <v>0.76650217200000004</v>
      </c>
      <c r="DN2" s="17">
        <v>0.90374818300000004</v>
      </c>
      <c r="DO2" s="17">
        <v>0.85928306499999996</v>
      </c>
      <c r="DP2" s="17">
        <v>0.94776437300000005</v>
      </c>
      <c r="DQ2" s="17">
        <v>0.900136465</v>
      </c>
      <c r="DR2" s="17">
        <v>0.67717474899999996</v>
      </c>
      <c r="DS2" s="17">
        <v>0.94977812299999997</v>
      </c>
    </row>
    <row r="3" spans="1:123" ht="14.25" x14ac:dyDescent="0.45">
      <c r="A3" s="1" t="s">
        <v>16</v>
      </c>
      <c r="B3" s="1">
        <v>3</v>
      </c>
      <c r="C3" s="3">
        <v>0.7</v>
      </c>
      <c r="D3" s="2">
        <v>0.76</v>
      </c>
      <c r="E3" s="3">
        <v>0.69</v>
      </c>
      <c r="F3" s="3"/>
      <c r="G3" s="13">
        <v>0.69199999999999995</v>
      </c>
      <c r="H3" s="13">
        <v>0.56299999999999994</v>
      </c>
      <c r="I3" s="13">
        <v>0.8</v>
      </c>
      <c r="J3" s="14"/>
      <c r="K3" s="13">
        <v>0.76900000000000002</v>
      </c>
      <c r="L3" s="13">
        <v>1</v>
      </c>
      <c r="M3" s="13">
        <v>0.57899999999999996</v>
      </c>
      <c r="N3" s="14"/>
      <c r="O3" s="5">
        <v>0.224</v>
      </c>
      <c r="P3" s="4">
        <v>0.16300000000000001</v>
      </c>
      <c r="Q3" s="5">
        <v>0.26400000000000001</v>
      </c>
      <c r="R3" s="5"/>
      <c r="S3" s="3">
        <v>0.76</v>
      </c>
      <c r="T3" s="3">
        <f t="shared" si="0"/>
        <v>0.71666666666666667</v>
      </c>
      <c r="U3" s="3">
        <f t="shared" si="1"/>
        <v>0.76</v>
      </c>
      <c r="V3" s="5">
        <f t="shared" si="2"/>
        <v>0.217</v>
      </c>
      <c r="W3" s="5">
        <f t="shared" si="3"/>
        <v>0.16300000000000001</v>
      </c>
      <c r="X3" s="5">
        <v>0.16300000000000001</v>
      </c>
      <c r="Y3" s="1">
        <v>16</v>
      </c>
      <c r="Z3" s="1">
        <v>15</v>
      </c>
      <c r="AA3" s="1">
        <v>1</v>
      </c>
      <c r="AB3" s="1">
        <v>29</v>
      </c>
      <c r="AC3" s="1">
        <v>1</v>
      </c>
      <c r="AD3" s="1">
        <v>1</v>
      </c>
      <c r="AE3" s="1">
        <v>1</v>
      </c>
      <c r="AF3" s="17">
        <v>42.858407079999999</v>
      </c>
      <c r="AG3" s="17">
        <v>34.079646019999998</v>
      </c>
      <c r="AH3" s="17">
        <v>35.522123890000003</v>
      </c>
      <c r="AI3" s="17">
        <v>52.805309729999998</v>
      </c>
      <c r="AJ3" s="17">
        <v>53.176991149999999</v>
      </c>
      <c r="AK3" s="17">
        <v>59.256637169999998</v>
      </c>
      <c r="AL3" s="17">
        <v>43.584070799999999</v>
      </c>
      <c r="AM3" s="17">
        <v>28.92920354</v>
      </c>
      <c r="AN3" s="17">
        <v>27.699115039999999</v>
      </c>
      <c r="AO3" s="17">
        <v>36.380530970000002</v>
      </c>
      <c r="AP3" s="17">
        <v>43.176991149999999</v>
      </c>
      <c r="AQ3" s="17">
        <v>46.95575221</v>
      </c>
      <c r="AR3" s="17">
        <v>39.061946900000002</v>
      </c>
      <c r="AS3" s="17">
        <v>36.707964599999997</v>
      </c>
      <c r="AT3" s="17">
        <v>53.230088500000001</v>
      </c>
      <c r="AU3" s="17">
        <v>38.230088500000001</v>
      </c>
      <c r="AV3" s="17">
        <v>40.159292039999997</v>
      </c>
      <c r="AW3" s="17">
        <v>27.2920354</v>
      </c>
      <c r="AX3" s="17">
        <v>55.132743359999999</v>
      </c>
      <c r="AY3" s="17">
        <v>24.309734509999998</v>
      </c>
      <c r="AZ3" s="17">
        <v>34.831858410000002</v>
      </c>
      <c r="BA3" s="17">
        <v>25.646017700000002</v>
      </c>
      <c r="BB3" s="17">
        <v>24.150442479999999</v>
      </c>
      <c r="BC3" s="17">
        <v>0.72326762200000005</v>
      </c>
      <c r="BD3" s="17">
        <v>0.57511947399999996</v>
      </c>
      <c r="BE3" s="17">
        <v>0.59946236600000002</v>
      </c>
      <c r="BF3" s="17">
        <v>0.89112903200000004</v>
      </c>
      <c r="BG3" s="17">
        <v>0.89740143400000005</v>
      </c>
      <c r="BH3" s="17">
        <v>1</v>
      </c>
      <c r="BI3" s="17">
        <v>0.73551374000000003</v>
      </c>
      <c r="BJ3" s="17">
        <v>0.48820191200000002</v>
      </c>
      <c r="BK3" s="17">
        <v>0.46744324999999998</v>
      </c>
      <c r="BL3" s="17">
        <v>0.613948626</v>
      </c>
      <c r="BM3" s="17">
        <v>0.728643967</v>
      </c>
      <c r="BN3" s="17">
        <v>0.79241338100000003</v>
      </c>
      <c r="BO3" s="17">
        <v>0.65919952199999998</v>
      </c>
      <c r="BP3" s="17">
        <v>0.619474313</v>
      </c>
      <c r="BQ3" s="17">
        <v>0.898297491</v>
      </c>
      <c r="BR3" s="17">
        <v>0.64516129</v>
      </c>
      <c r="BS3" s="17">
        <v>0.67771804099999999</v>
      </c>
      <c r="BT3" s="17">
        <v>0.46057347700000001</v>
      </c>
      <c r="BU3" s="17">
        <v>0.93040621300000004</v>
      </c>
      <c r="BV3" s="17">
        <v>0.41024492200000001</v>
      </c>
      <c r="BW3" s="17">
        <v>0.58781362000000004</v>
      </c>
      <c r="BX3" s="17">
        <v>0.43279569899999998</v>
      </c>
      <c r="BY3" s="17">
        <v>0.40755675000000002</v>
      </c>
      <c r="BZ3" s="17">
        <v>15.891297740000001</v>
      </c>
      <c r="CA3" s="17">
        <v>13.732873489999999</v>
      </c>
      <c r="CB3" s="17">
        <v>13.36646747</v>
      </c>
      <c r="CC3" s="17">
        <v>18.82762902</v>
      </c>
      <c r="CD3" s="17">
        <v>19.374241959999999</v>
      </c>
      <c r="CE3" s="17">
        <v>15.802225630000001</v>
      </c>
      <c r="CF3" s="17">
        <v>17.655799160000001</v>
      </c>
      <c r="CG3" s="17">
        <v>13.95062519</v>
      </c>
      <c r="CH3" s="17">
        <v>11.64342622</v>
      </c>
      <c r="CI3" s="17">
        <v>20.27503681</v>
      </c>
      <c r="CJ3" s="17">
        <v>18.671134179999999</v>
      </c>
      <c r="CK3" s="17">
        <v>19.45296038</v>
      </c>
      <c r="CL3" s="17">
        <v>14.518635310000001</v>
      </c>
      <c r="CM3" s="17">
        <v>18.617714979999999</v>
      </c>
      <c r="CN3" s="17">
        <v>15.80687511</v>
      </c>
      <c r="CO3" s="17">
        <v>16.75027124</v>
      </c>
      <c r="CP3" s="17">
        <v>16.164647479999999</v>
      </c>
      <c r="CQ3" s="17">
        <v>14.874283549999999</v>
      </c>
      <c r="CR3" s="17">
        <v>20.356424229999998</v>
      </c>
      <c r="CS3" s="17">
        <v>9.3732899829999994</v>
      </c>
      <c r="CT3" s="17">
        <v>16.567989069999999</v>
      </c>
      <c r="CU3" s="17">
        <v>11.778400599999999</v>
      </c>
      <c r="CV3" s="17">
        <v>11.493182170000001</v>
      </c>
      <c r="CW3" s="17">
        <v>0.78065271000000003</v>
      </c>
      <c r="CX3" s="17">
        <v>0.67462110900000005</v>
      </c>
      <c r="CY3" s="17">
        <v>0.65662158100000001</v>
      </c>
      <c r="CZ3" s="17">
        <v>0.924898636</v>
      </c>
      <c r="DA3" s="17">
        <v>0.95175074699999995</v>
      </c>
      <c r="DB3" s="17">
        <v>0.77627708399999995</v>
      </c>
      <c r="DC3" s="17">
        <v>0.867333032</v>
      </c>
      <c r="DD3" s="17">
        <v>0.68531806100000003</v>
      </c>
      <c r="DE3" s="17">
        <v>0.57197797100000003</v>
      </c>
      <c r="DF3" s="17">
        <v>0.99600188000000001</v>
      </c>
      <c r="DG3" s="17">
        <v>0.91721089899999997</v>
      </c>
      <c r="DH3" s="17">
        <v>0.95561775299999996</v>
      </c>
      <c r="DI3" s="17">
        <v>0.713221298</v>
      </c>
      <c r="DJ3" s="17">
        <v>0.91458670600000003</v>
      </c>
      <c r="DK3" s="17">
        <v>0.77650548699999999</v>
      </c>
      <c r="DL3" s="17">
        <v>0.82284938900000004</v>
      </c>
      <c r="DM3" s="17">
        <v>0.79408089000000004</v>
      </c>
      <c r="DN3" s="17">
        <v>0.73069235399999999</v>
      </c>
      <c r="DO3" s="17">
        <v>1</v>
      </c>
      <c r="DP3" s="17">
        <v>0.46045857000000001</v>
      </c>
      <c r="DQ3" s="17">
        <v>0.81389486099999997</v>
      </c>
      <c r="DR3" s="17">
        <v>0.57860852500000004</v>
      </c>
      <c r="DS3" s="17">
        <v>0.56459730100000005</v>
      </c>
    </row>
    <row r="4" spans="1:123" ht="14.25" x14ac:dyDescent="0.45">
      <c r="A4" s="1" t="s">
        <v>19</v>
      </c>
      <c r="B4" s="1">
        <v>2</v>
      </c>
      <c r="C4" s="2">
        <v>0.72</v>
      </c>
      <c r="D4" s="3">
        <v>0.72</v>
      </c>
      <c r="E4" s="3"/>
      <c r="F4" s="3"/>
      <c r="G4" s="13">
        <v>1</v>
      </c>
      <c r="H4" s="13">
        <v>0.5</v>
      </c>
      <c r="I4" s="14"/>
      <c r="J4" s="14"/>
      <c r="K4" s="13">
        <v>0.5</v>
      </c>
      <c r="L4" s="13">
        <v>1</v>
      </c>
      <c r="M4" s="14"/>
      <c r="N4" s="14"/>
      <c r="O4" s="4">
        <v>0.16500000000000001</v>
      </c>
      <c r="P4" s="5">
        <v>0.16500000000000001</v>
      </c>
      <c r="Q4" s="5"/>
      <c r="R4" s="5"/>
      <c r="S4" s="3">
        <v>0.72</v>
      </c>
      <c r="T4" s="3">
        <f t="shared" si="0"/>
        <v>0.72</v>
      </c>
      <c r="U4" s="3">
        <f t="shared" si="1"/>
        <v>0.72</v>
      </c>
      <c r="V4" s="5">
        <f t="shared" si="2"/>
        <v>0.16500000000000001</v>
      </c>
      <c r="W4" s="5">
        <f t="shared" si="3"/>
        <v>0.16500000000000001</v>
      </c>
      <c r="X4" s="5">
        <v>0.16500000000000001</v>
      </c>
      <c r="Y4" s="1">
        <v>16</v>
      </c>
      <c r="Z4" s="1">
        <v>33</v>
      </c>
      <c r="AA4" s="1">
        <v>0</v>
      </c>
      <c r="AB4" s="1">
        <v>32</v>
      </c>
      <c r="AC4" s="1">
        <v>0</v>
      </c>
      <c r="AD4" s="1">
        <v>1</v>
      </c>
      <c r="AE4" s="1">
        <v>0</v>
      </c>
      <c r="AF4" s="17">
        <v>29.917431189999999</v>
      </c>
      <c r="AG4" s="17">
        <v>41.944954129999999</v>
      </c>
      <c r="AH4" s="17">
        <v>40.908256880000003</v>
      </c>
      <c r="AI4" s="17">
        <v>23.165137609999999</v>
      </c>
      <c r="AJ4" s="17">
        <v>59.68807339</v>
      </c>
      <c r="AK4" s="17">
        <v>76.605504589999995</v>
      </c>
      <c r="AL4" s="17">
        <v>71.238532109999994</v>
      </c>
      <c r="AM4" s="17">
        <v>66.128440370000007</v>
      </c>
      <c r="AN4" s="17">
        <v>69.110091740000001</v>
      </c>
      <c r="AO4" s="17">
        <v>28.90825688</v>
      </c>
      <c r="AP4" s="17">
        <v>64.559633030000001</v>
      </c>
      <c r="AQ4" s="17">
        <v>53.055045870000001</v>
      </c>
      <c r="AR4" s="17">
        <v>43.963302749999997</v>
      </c>
      <c r="AS4" s="17">
        <v>69.082568809999998</v>
      </c>
      <c r="AT4" s="17">
        <v>63.357798170000002</v>
      </c>
      <c r="AU4" s="17">
        <v>59.50458716</v>
      </c>
      <c r="AV4" s="17">
        <v>42.862385320000001</v>
      </c>
      <c r="AW4" s="17">
        <v>63.577981649999998</v>
      </c>
      <c r="AX4" s="17">
        <v>57</v>
      </c>
      <c r="AY4" s="17">
        <v>57.834862389999998</v>
      </c>
      <c r="AZ4" s="17">
        <v>34.779816510000003</v>
      </c>
      <c r="BA4" s="17">
        <v>65.899082570000004</v>
      </c>
      <c r="BB4" s="17">
        <v>43.522935779999997</v>
      </c>
      <c r="BC4" s="17">
        <v>0.39053892200000001</v>
      </c>
      <c r="BD4" s="17">
        <v>0.54754491000000005</v>
      </c>
      <c r="BE4" s="17">
        <v>0.53401197600000005</v>
      </c>
      <c r="BF4" s="17">
        <v>0.30239521000000003</v>
      </c>
      <c r="BG4" s="17">
        <v>0.77916167700000005</v>
      </c>
      <c r="BH4" s="17">
        <v>1</v>
      </c>
      <c r="BI4" s="17">
        <v>0.92994012000000004</v>
      </c>
      <c r="BJ4" s="17">
        <v>0.86323353300000005</v>
      </c>
      <c r="BK4" s="17">
        <v>0.90215568899999998</v>
      </c>
      <c r="BL4" s="17">
        <v>0.377365269</v>
      </c>
      <c r="BM4" s="17">
        <v>0.84275449099999999</v>
      </c>
      <c r="BN4" s="17">
        <v>0.69257484999999996</v>
      </c>
      <c r="BO4" s="17">
        <v>0.57389221599999996</v>
      </c>
      <c r="BP4" s="17">
        <v>0.90179640699999997</v>
      </c>
      <c r="BQ4" s="17">
        <v>0.82706586800000004</v>
      </c>
      <c r="BR4" s="17">
        <v>0.77676646699999996</v>
      </c>
      <c r="BS4" s="17">
        <v>0.55952095800000001</v>
      </c>
      <c r="BT4" s="17">
        <v>0.82994011999999995</v>
      </c>
      <c r="BU4" s="17">
        <v>0.74407185600000003</v>
      </c>
      <c r="BV4" s="17">
        <v>0.75497006</v>
      </c>
      <c r="BW4" s="17">
        <v>0.45401197599999998</v>
      </c>
      <c r="BX4" s="17">
        <v>0.86023952100000001</v>
      </c>
      <c r="BY4" s="17">
        <v>0.56814371299999999</v>
      </c>
      <c r="BZ4" s="17">
        <v>21.28254738</v>
      </c>
      <c r="CA4" s="17">
        <v>20.205350809999999</v>
      </c>
      <c r="CB4" s="17">
        <v>18.398641900000001</v>
      </c>
      <c r="CC4" s="17">
        <v>25.77017863</v>
      </c>
      <c r="CD4" s="17">
        <v>26.981371230000001</v>
      </c>
      <c r="CE4" s="17">
        <v>19.491697349999999</v>
      </c>
      <c r="CF4" s="17">
        <v>20.513725789999999</v>
      </c>
      <c r="CG4" s="17">
        <v>20.27409445</v>
      </c>
      <c r="CH4" s="17">
        <v>26.065210050000001</v>
      </c>
      <c r="CI4" s="17">
        <v>25.728835709999998</v>
      </c>
      <c r="CJ4" s="17">
        <v>20.497258710000001</v>
      </c>
      <c r="CK4" s="17">
        <v>22.560550159999998</v>
      </c>
      <c r="CL4" s="17">
        <v>18.651743339999999</v>
      </c>
      <c r="CM4" s="17">
        <v>26.035989489999999</v>
      </c>
      <c r="CN4" s="17">
        <v>23.316868370000002</v>
      </c>
      <c r="CO4" s="17">
        <v>27.663193840000002</v>
      </c>
      <c r="CP4" s="17">
        <v>20.125287159999999</v>
      </c>
      <c r="CQ4" s="17">
        <v>18.832248530000001</v>
      </c>
      <c r="CR4" s="17">
        <v>29.512709130000001</v>
      </c>
      <c r="CS4" s="17">
        <v>34.100753159999996</v>
      </c>
      <c r="CT4" s="17">
        <v>19.827196900000001</v>
      </c>
      <c r="CU4" s="17">
        <v>31.407107289999999</v>
      </c>
      <c r="CV4" s="17">
        <v>38.661780419999999</v>
      </c>
      <c r="CW4" s="17">
        <v>0.55048027099999997</v>
      </c>
      <c r="CX4" s="17">
        <v>0.52261821799999997</v>
      </c>
      <c r="CY4" s="17">
        <v>0.47588708299999999</v>
      </c>
      <c r="CZ4" s="17">
        <v>0.66655436800000001</v>
      </c>
      <c r="DA4" s="17">
        <v>0.69788227400000002</v>
      </c>
      <c r="DB4" s="17">
        <v>0.50415933099999999</v>
      </c>
      <c r="DC4" s="17">
        <v>0.53059444200000005</v>
      </c>
      <c r="DD4" s="17">
        <v>0.52439629600000004</v>
      </c>
      <c r="DE4" s="17">
        <v>0.67418545600000002</v>
      </c>
      <c r="DF4" s="17">
        <v>0.66548501999999998</v>
      </c>
      <c r="DG4" s="17">
        <v>0.53016851499999995</v>
      </c>
      <c r="DH4" s="17">
        <v>0.58353624500000001</v>
      </c>
      <c r="DI4" s="17">
        <v>0.48243363700000003</v>
      </c>
      <c r="DJ4" s="17">
        <v>0.67342965600000004</v>
      </c>
      <c r="DK4" s="17">
        <v>0.60309867100000003</v>
      </c>
      <c r="DL4" s="17">
        <v>0.71551784600000001</v>
      </c>
      <c r="DM4" s="17">
        <v>0.52054734499999999</v>
      </c>
      <c r="DN4" s="17">
        <v>0.48710246499999998</v>
      </c>
      <c r="DO4" s="17">
        <v>0.76335618299999997</v>
      </c>
      <c r="DP4" s="17">
        <v>0.88202749000000003</v>
      </c>
      <c r="DQ4" s="17">
        <v>0.51283714000000002</v>
      </c>
      <c r="DR4" s="17">
        <v>0.81235543099999996</v>
      </c>
      <c r="DS4" s="17">
        <v>1</v>
      </c>
    </row>
    <row r="5" spans="1:123" ht="14.25" x14ac:dyDescent="0.45">
      <c r="A5" s="1" t="s">
        <v>21</v>
      </c>
      <c r="B5" s="1">
        <v>3</v>
      </c>
      <c r="C5" s="2">
        <v>0.54</v>
      </c>
      <c r="D5" s="3">
        <v>0.5</v>
      </c>
      <c r="E5" s="3">
        <v>0.62</v>
      </c>
      <c r="F5" s="3"/>
      <c r="G5" s="13">
        <v>0.52200000000000002</v>
      </c>
      <c r="H5" s="14"/>
      <c r="I5" s="13">
        <v>0.69399999999999995</v>
      </c>
      <c r="J5" s="14"/>
      <c r="K5" s="13">
        <v>0.56299999999999994</v>
      </c>
      <c r="L5" s="14"/>
      <c r="M5" s="13">
        <v>0.875</v>
      </c>
      <c r="N5" s="14"/>
      <c r="O5" s="4">
        <v>0.25800000000000001</v>
      </c>
      <c r="P5" s="5">
        <v>0.24099999999999999</v>
      </c>
      <c r="Q5" s="5">
        <v>0.14699999999999999</v>
      </c>
      <c r="R5" s="5"/>
      <c r="S5" s="3">
        <v>0.54</v>
      </c>
      <c r="T5" s="3">
        <f t="shared" si="0"/>
        <v>0.55333333333333334</v>
      </c>
      <c r="U5" s="3">
        <f t="shared" si="1"/>
        <v>0.62</v>
      </c>
      <c r="V5" s="5">
        <f t="shared" si="2"/>
        <v>0.21533333333333335</v>
      </c>
      <c r="W5" s="5">
        <f t="shared" si="3"/>
        <v>0.14699999999999999</v>
      </c>
      <c r="X5" s="5">
        <v>0.25800000000000001</v>
      </c>
      <c r="Y5" s="1">
        <v>13</v>
      </c>
      <c r="Z5" s="1">
        <v>13</v>
      </c>
      <c r="AA5" s="1">
        <v>1</v>
      </c>
      <c r="AB5" s="1">
        <v>26</v>
      </c>
      <c r="AC5" s="1">
        <v>1</v>
      </c>
      <c r="AD5" s="1">
        <v>1</v>
      </c>
      <c r="AE5" s="1">
        <v>1</v>
      </c>
      <c r="AF5" s="17">
        <v>33.778761060000001</v>
      </c>
      <c r="AG5" s="17">
        <v>31.079646019999998</v>
      </c>
      <c r="AH5" s="17">
        <v>32.221238939999999</v>
      </c>
      <c r="AI5" s="17">
        <v>35.238938050000002</v>
      </c>
      <c r="AJ5" s="17">
        <v>25.469026549999999</v>
      </c>
      <c r="AK5" s="17">
        <v>51.849557519999998</v>
      </c>
      <c r="AL5" s="17">
        <v>43.769911499999999</v>
      </c>
      <c r="AM5" s="17">
        <v>40.752212389999997</v>
      </c>
      <c r="AN5" s="17">
        <v>40.079646019999998</v>
      </c>
      <c r="AO5" s="17">
        <v>26.84070796</v>
      </c>
      <c r="AP5" s="17">
        <v>43.026548669999997</v>
      </c>
      <c r="AQ5" s="17">
        <v>41.150442480000002</v>
      </c>
      <c r="AR5" s="17">
        <v>30.486725660000001</v>
      </c>
      <c r="AS5" s="17">
        <v>34.327433630000002</v>
      </c>
      <c r="AT5" s="17">
        <v>35.371681420000002</v>
      </c>
      <c r="AU5" s="17">
        <v>36.68141593</v>
      </c>
      <c r="AV5" s="17">
        <v>37.477876109999997</v>
      </c>
      <c r="AW5" s="17">
        <v>36.495575219999999</v>
      </c>
      <c r="AX5" s="17">
        <v>43.221238939999999</v>
      </c>
      <c r="AY5" s="17">
        <v>28.938053100000001</v>
      </c>
      <c r="AZ5" s="17">
        <v>59.734513270000001</v>
      </c>
      <c r="BA5" s="17">
        <v>50.973451330000003</v>
      </c>
      <c r="BB5" s="17">
        <v>22.95575221</v>
      </c>
      <c r="BC5" s="17">
        <v>0.56548148099999995</v>
      </c>
      <c r="BD5" s="17">
        <v>0.52029629600000005</v>
      </c>
      <c r="BE5" s="17">
        <v>0.53940740700000001</v>
      </c>
      <c r="BF5" s="17">
        <v>0.58992592600000004</v>
      </c>
      <c r="BG5" s="17">
        <v>0.42637037</v>
      </c>
      <c r="BH5" s="17">
        <v>0.86799999999999999</v>
      </c>
      <c r="BI5" s="17">
        <v>0.73274074099999997</v>
      </c>
      <c r="BJ5" s="17">
        <v>0.68222222200000004</v>
      </c>
      <c r="BK5" s="17">
        <v>0.67096296300000002</v>
      </c>
      <c r="BL5" s="17">
        <v>0.449333333</v>
      </c>
      <c r="BM5" s="17">
        <v>0.720296296</v>
      </c>
      <c r="BN5" s="17">
        <v>0.688888889</v>
      </c>
      <c r="BO5" s="17">
        <v>0.51037036999999996</v>
      </c>
      <c r="BP5" s="17">
        <v>0.57466666700000002</v>
      </c>
      <c r="BQ5" s="17">
        <v>0.59214814800000004</v>
      </c>
      <c r="BR5" s="17">
        <v>0.61407407400000003</v>
      </c>
      <c r="BS5" s="17">
        <v>0.62740740699999997</v>
      </c>
      <c r="BT5" s="17">
        <v>0.61096296299999997</v>
      </c>
      <c r="BU5" s="17">
        <v>0.72355555599999999</v>
      </c>
      <c r="BV5" s="17">
        <v>0.48444444399999997</v>
      </c>
      <c r="BW5" s="17">
        <v>1</v>
      </c>
      <c r="BX5" s="17">
        <v>0.85333333300000003</v>
      </c>
      <c r="BY5" s="17">
        <v>0.38429629599999998</v>
      </c>
      <c r="BZ5" s="17">
        <v>19.247325660000001</v>
      </c>
      <c r="CA5" s="17">
        <v>17.09226099</v>
      </c>
      <c r="CB5" s="17">
        <v>15.84677441</v>
      </c>
      <c r="CC5" s="17">
        <v>25.38710103</v>
      </c>
      <c r="CD5" s="17">
        <v>19.32479477</v>
      </c>
      <c r="CE5" s="17">
        <v>21.046810600000001</v>
      </c>
      <c r="CF5" s="17">
        <v>18.45603311</v>
      </c>
      <c r="CG5" s="17">
        <v>19.406152819999999</v>
      </c>
      <c r="CH5" s="17">
        <v>21.129761340000002</v>
      </c>
      <c r="CI5" s="17">
        <v>22.89750703</v>
      </c>
      <c r="CJ5" s="17">
        <v>20.3669288</v>
      </c>
      <c r="CK5" s="17">
        <v>21.068011139999999</v>
      </c>
      <c r="CL5" s="17">
        <v>15.126912539999999</v>
      </c>
      <c r="CM5" s="17">
        <v>21.071494999999999</v>
      </c>
      <c r="CN5" s="17">
        <v>23.385051199999999</v>
      </c>
      <c r="CO5" s="17">
        <v>27.231568299999999</v>
      </c>
      <c r="CP5" s="17">
        <v>15.502360039999999</v>
      </c>
      <c r="CQ5" s="17">
        <v>21.676651320000001</v>
      </c>
      <c r="CR5" s="17">
        <v>22.616260950000001</v>
      </c>
      <c r="CS5" s="17">
        <v>25.484338040000001</v>
      </c>
      <c r="CT5" s="17">
        <v>22.894953319999999</v>
      </c>
      <c r="CU5" s="17">
        <v>30.729075389999998</v>
      </c>
      <c r="CV5" s="17">
        <v>22.802486309999999</v>
      </c>
      <c r="CW5" s="17">
        <v>0.62635550900000003</v>
      </c>
      <c r="CX5" s="17">
        <v>0.55622438200000002</v>
      </c>
      <c r="CY5" s="17">
        <v>0.51569317400000003</v>
      </c>
      <c r="CZ5" s="17">
        <v>0.82615896200000005</v>
      </c>
      <c r="DA5" s="17">
        <v>0.62887654500000001</v>
      </c>
      <c r="DB5" s="17">
        <v>0.68491519300000003</v>
      </c>
      <c r="DC5" s="17">
        <v>0.60060489500000003</v>
      </c>
      <c r="DD5" s="17">
        <v>0.63152413699999999</v>
      </c>
      <c r="DE5" s="17">
        <v>0.68761461499999998</v>
      </c>
      <c r="DF5" s="17">
        <v>0.74514142500000002</v>
      </c>
      <c r="DG5" s="17">
        <v>0.66279016000000002</v>
      </c>
      <c r="DH5" s="17">
        <v>0.68560511099999999</v>
      </c>
      <c r="DI5" s="17">
        <v>0.49226709000000002</v>
      </c>
      <c r="DJ5" s="17">
        <v>0.68571848400000002</v>
      </c>
      <c r="DK5" s="17">
        <v>0.76100731600000004</v>
      </c>
      <c r="DL5" s="17">
        <v>0.88618248200000005</v>
      </c>
      <c r="DM5" s="17">
        <v>0.50448507899999995</v>
      </c>
      <c r="DN5" s="17">
        <v>0.70541176500000002</v>
      </c>
      <c r="DO5" s="17">
        <v>0.73598898300000004</v>
      </c>
      <c r="DP5" s="17">
        <v>0.82932329400000004</v>
      </c>
      <c r="DQ5" s="17">
        <v>0.74505832100000002</v>
      </c>
      <c r="DR5" s="17">
        <v>1</v>
      </c>
      <c r="DS5" s="17">
        <v>0.74204921599999996</v>
      </c>
    </row>
    <row r="6" spans="1:123" ht="14.25" x14ac:dyDescent="0.45">
      <c r="A6" s="6" t="s">
        <v>22</v>
      </c>
      <c r="B6" s="1">
        <v>2</v>
      </c>
      <c r="C6" s="2">
        <v>0.89</v>
      </c>
      <c r="D6" s="2">
        <v>0.89</v>
      </c>
      <c r="E6" s="3"/>
      <c r="F6" s="3"/>
      <c r="G6" s="13">
        <v>0.94699999999999995</v>
      </c>
      <c r="H6" s="13">
        <v>0.76500000000000001</v>
      </c>
      <c r="I6" s="14"/>
      <c r="J6" s="14"/>
      <c r="K6" s="13">
        <v>0.76500000000000001</v>
      </c>
      <c r="L6" s="13">
        <v>0.94699999999999995</v>
      </c>
      <c r="M6" s="14"/>
      <c r="N6" s="14"/>
      <c r="O6" s="4">
        <v>0.13700000000000001</v>
      </c>
      <c r="P6" s="5">
        <v>0.13700000000000001</v>
      </c>
      <c r="Q6" s="5"/>
      <c r="R6" s="5"/>
      <c r="S6" s="3">
        <v>0.89</v>
      </c>
      <c r="T6" s="3">
        <f t="shared" si="0"/>
        <v>0.89</v>
      </c>
      <c r="U6" s="3">
        <f t="shared" si="1"/>
        <v>0.89</v>
      </c>
      <c r="V6" s="5">
        <f t="shared" si="2"/>
        <v>0.13700000000000001</v>
      </c>
      <c r="W6" s="5">
        <f t="shared" si="3"/>
        <v>0.13700000000000001</v>
      </c>
      <c r="X6" s="5">
        <v>0.13700000000000001</v>
      </c>
      <c r="Y6" s="1">
        <v>11</v>
      </c>
      <c r="Z6" s="1">
        <v>17</v>
      </c>
      <c r="AA6" s="1">
        <v>0</v>
      </c>
      <c r="AB6" s="1">
        <v>33</v>
      </c>
      <c r="AC6" s="1">
        <v>1</v>
      </c>
      <c r="AD6" s="1">
        <v>1</v>
      </c>
      <c r="AE6" s="1">
        <v>1</v>
      </c>
      <c r="AF6" s="17">
        <v>30.337748340000001</v>
      </c>
      <c r="AG6" s="17">
        <v>29.98675497</v>
      </c>
      <c r="AH6" s="17">
        <v>29.225165560000001</v>
      </c>
      <c r="AI6" s="17">
        <v>74.907284770000004</v>
      </c>
      <c r="AJ6" s="17">
        <v>29.90728477</v>
      </c>
      <c r="AK6" s="17">
        <v>72.105960260000003</v>
      </c>
      <c r="AL6" s="17">
        <v>50.701986750000003</v>
      </c>
      <c r="AM6" s="17">
        <v>28.927152320000001</v>
      </c>
      <c r="AN6" s="17">
        <v>52.258278150000002</v>
      </c>
      <c r="AO6" s="17">
        <v>39.271523180000003</v>
      </c>
      <c r="AP6" s="17">
        <v>58.523178809999997</v>
      </c>
      <c r="AQ6" s="17">
        <v>68.490066229999996</v>
      </c>
      <c r="AR6" s="17">
        <v>31.052980130000002</v>
      </c>
      <c r="AS6" s="17">
        <v>71.185430460000006</v>
      </c>
      <c r="AT6" s="17">
        <v>69.874172189999996</v>
      </c>
      <c r="AU6" s="17">
        <v>72.688741719999996</v>
      </c>
      <c r="AV6" s="17">
        <v>37.079470200000003</v>
      </c>
      <c r="AW6" s="17">
        <v>59.966887419999999</v>
      </c>
      <c r="AX6" s="17">
        <v>77.986754970000007</v>
      </c>
      <c r="AY6" s="17">
        <v>55.933774829999997</v>
      </c>
      <c r="AZ6" s="17">
        <v>29.152317879999998</v>
      </c>
      <c r="BA6" s="17">
        <v>72.331125830000005</v>
      </c>
      <c r="BB6" s="17">
        <v>68.509933770000004</v>
      </c>
      <c r="BC6" s="17">
        <v>0.38901154900000001</v>
      </c>
      <c r="BD6" s="17">
        <v>0.38451087</v>
      </c>
      <c r="BE6" s="17">
        <v>0.374745245</v>
      </c>
      <c r="BF6" s="17">
        <v>0.960512908</v>
      </c>
      <c r="BG6" s="17">
        <v>0.38349184800000002</v>
      </c>
      <c r="BH6" s="17">
        <v>0.92459239100000001</v>
      </c>
      <c r="BI6" s="17">
        <v>0.65013586999999995</v>
      </c>
      <c r="BJ6" s="17">
        <v>0.37092391299999999</v>
      </c>
      <c r="BK6" s="17">
        <v>0.67009171199999995</v>
      </c>
      <c r="BL6" s="17">
        <v>0.50356657599999999</v>
      </c>
      <c r="BM6" s="17">
        <v>0.750424592</v>
      </c>
      <c r="BN6" s="17">
        <v>0.87822690199999998</v>
      </c>
      <c r="BO6" s="17">
        <v>0.398182745</v>
      </c>
      <c r="BP6" s="17">
        <v>0.91278872300000002</v>
      </c>
      <c r="BQ6" s="17">
        <v>0.89597486400000004</v>
      </c>
      <c r="BR6" s="17">
        <v>0.932065217</v>
      </c>
      <c r="BS6" s="17">
        <v>0.47545855999999997</v>
      </c>
      <c r="BT6" s="17">
        <v>0.76893682100000005</v>
      </c>
      <c r="BU6" s="17">
        <v>1</v>
      </c>
      <c r="BV6" s="17">
        <v>0.717221467</v>
      </c>
      <c r="BW6" s="17">
        <v>0.37381114100000001</v>
      </c>
      <c r="BX6" s="17">
        <v>0.92747961999999995</v>
      </c>
      <c r="BY6" s="17">
        <v>0.878481658</v>
      </c>
      <c r="BZ6" s="17">
        <v>18.90710181</v>
      </c>
      <c r="CA6" s="17">
        <v>20.5604756</v>
      </c>
      <c r="CB6" s="17">
        <v>21.379794879999999</v>
      </c>
      <c r="CC6" s="17">
        <v>20.08858747</v>
      </c>
      <c r="CD6" s="17">
        <v>19.74414715</v>
      </c>
      <c r="CE6" s="17">
        <v>20.443141409999999</v>
      </c>
      <c r="CF6" s="17">
        <v>19.9615613</v>
      </c>
      <c r="CG6" s="17">
        <v>20.670784319999999</v>
      </c>
      <c r="CH6" s="17">
        <v>23.211050119999999</v>
      </c>
      <c r="CI6" s="17">
        <v>22.267744619999998</v>
      </c>
      <c r="CJ6" s="17">
        <v>21.832035919999999</v>
      </c>
      <c r="CK6" s="17">
        <v>17.487468870000001</v>
      </c>
      <c r="CL6" s="17">
        <v>19.13209801</v>
      </c>
      <c r="CM6" s="17">
        <v>19.49748838</v>
      </c>
      <c r="CN6" s="17">
        <v>17.215614859999999</v>
      </c>
      <c r="CO6" s="17">
        <v>18.264422769999999</v>
      </c>
      <c r="CP6" s="17">
        <v>19.932727920000001</v>
      </c>
      <c r="CQ6" s="17">
        <v>19.486548259999999</v>
      </c>
      <c r="CR6" s="17">
        <v>21.08269014</v>
      </c>
      <c r="CS6" s="17">
        <v>19.72499899</v>
      </c>
      <c r="CT6" s="17">
        <v>20.349200920000001</v>
      </c>
      <c r="CU6" s="17">
        <v>18.624973149999999</v>
      </c>
      <c r="CV6" s="17">
        <v>17.244464829999998</v>
      </c>
      <c r="CW6" s="17">
        <v>0.81457330500000003</v>
      </c>
      <c r="CX6" s="17">
        <v>0.885805489</v>
      </c>
      <c r="CY6" s="17">
        <v>0.921104162</v>
      </c>
      <c r="CZ6" s="17">
        <v>0.86547516700000005</v>
      </c>
      <c r="DA6" s="17">
        <v>0.85063566899999998</v>
      </c>
      <c r="DB6" s="17">
        <v>0.88075038900000002</v>
      </c>
      <c r="DC6" s="17">
        <v>0.86000250700000003</v>
      </c>
      <c r="DD6" s="17">
        <v>0.89055791200000001</v>
      </c>
      <c r="DE6" s="17">
        <v>1</v>
      </c>
      <c r="DF6" s="17">
        <v>0.95935963700000004</v>
      </c>
      <c r="DG6" s="17">
        <v>0.94058803099999999</v>
      </c>
      <c r="DH6" s="17">
        <v>0.75341136099999995</v>
      </c>
      <c r="DI6" s="17">
        <v>0.82426679999999997</v>
      </c>
      <c r="DJ6" s="17">
        <v>0.84000888699999998</v>
      </c>
      <c r="DK6" s="17">
        <v>0.74169909499999997</v>
      </c>
      <c r="DL6" s="17">
        <v>0.78688480999999999</v>
      </c>
      <c r="DM6" s="17">
        <v>0.85876028100000001</v>
      </c>
      <c r="DN6" s="17">
        <v>0.83953755500000005</v>
      </c>
      <c r="DO6" s="17">
        <v>0.90830401999999999</v>
      </c>
      <c r="DP6" s="17">
        <v>0.84981070999999997</v>
      </c>
      <c r="DQ6" s="17">
        <v>0.87670315700000001</v>
      </c>
      <c r="DR6" s="17">
        <v>0.80241837599999999</v>
      </c>
      <c r="DS6" s="17">
        <v>0.74294203599999997</v>
      </c>
    </row>
    <row r="7" spans="1:123" ht="14.25" x14ac:dyDescent="0.45">
      <c r="A7" s="1" t="s">
        <v>23</v>
      </c>
      <c r="B7" s="1">
        <v>3</v>
      </c>
      <c r="C7" s="2">
        <v>0.91</v>
      </c>
      <c r="D7" s="3">
        <v>0.82</v>
      </c>
      <c r="E7" s="3">
        <v>0.79</v>
      </c>
      <c r="F7" s="3"/>
      <c r="G7" s="13">
        <v>0.9</v>
      </c>
      <c r="H7" s="13">
        <v>0.82099999999999995</v>
      </c>
      <c r="I7" s="13">
        <v>0.9</v>
      </c>
      <c r="J7" s="14"/>
      <c r="K7" s="13">
        <v>0.78900000000000003</v>
      </c>
      <c r="L7" s="13">
        <v>1</v>
      </c>
      <c r="M7" s="13">
        <v>0.66700000000000004</v>
      </c>
      <c r="N7" s="14"/>
      <c r="O7" s="4">
        <v>0.14099999999999999</v>
      </c>
      <c r="P7" s="5">
        <v>3.6999999999999998E-2</v>
      </c>
      <c r="Q7" s="5">
        <v>0.16700000000000001</v>
      </c>
      <c r="R7" s="5"/>
      <c r="S7" s="3">
        <v>0.91</v>
      </c>
      <c r="T7" s="3">
        <f t="shared" si="0"/>
        <v>0.84</v>
      </c>
      <c r="U7" s="3">
        <f t="shared" si="1"/>
        <v>0.91</v>
      </c>
      <c r="V7" s="5">
        <f t="shared" si="2"/>
        <v>0.11499999999999999</v>
      </c>
      <c r="W7" s="5">
        <f t="shared" si="3"/>
        <v>3.6999999999999998E-2</v>
      </c>
      <c r="X7" s="5">
        <v>0.14099999999999999</v>
      </c>
      <c r="Y7" s="1">
        <v>19</v>
      </c>
      <c r="Z7" s="1">
        <v>15</v>
      </c>
      <c r="AA7" s="1">
        <v>0</v>
      </c>
      <c r="AB7" s="1">
        <v>23</v>
      </c>
      <c r="AC7" s="1">
        <v>1</v>
      </c>
      <c r="AD7" s="1">
        <v>1</v>
      </c>
      <c r="AE7" s="1">
        <v>1</v>
      </c>
      <c r="AF7" s="17">
        <v>14.233333330000001</v>
      </c>
      <c r="AG7" s="17">
        <v>28.783333330000001</v>
      </c>
      <c r="AH7" s="17">
        <v>41.65</v>
      </c>
      <c r="AI7" s="17">
        <v>23.408333330000001</v>
      </c>
      <c r="AJ7" s="17">
        <v>12.7</v>
      </c>
      <c r="AK7" s="17">
        <v>40.125</v>
      </c>
      <c r="AL7" s="17">
        <v>10.324999999999999</v>
      </c>
      <c r="AM7" s="17">
        <v>10.1</v>
      </c>
      <c r="AN7" s="17">
        <v>32.725000000000001</v>
      </c>
      <c r="AO7" s="17">
        <v>12.41666667</v>
      </c>
      <c r="AP7" s="17">
        <v>11.116666670000001</v>
      </c>
      <c r="AQ7" s="17">
        <v>21.283333330000001</v>
      </c>
      <c r="AR7" s="17">
        <v>36.191666669999996</v>
      </c>
      <c r="AS7" s="17">
        <v>42.45</v>
      </c>
      <c r="AT7" s="17">
        <v>10.35</v>
      </c>
      <c r="AU7" s="17">
        <v>39.950000000000003</v>
      </c>
      <c r="AV7" s="17">
        <v>41.45</v>
      </c>
      <c r="AW7" s="17">
        <v>7.9166666670000003</v>
      </c>
      <c r="AX7" s="17">
        <v>42.416666669999998</v>
      </c>
      <c r="AY7" s="17">
        <v>16.19166667</v>
      </c>
      <c r="AZ7" s="17">
        <v>19.43333333</v>
      </c>
      <c r="BA7" s="17">
        <v>30.983333330000001</v>
      </c>
      <c r="BB7" s="17">
        <v>18.05</v>
      </c>
      <c r="BC7" s="17">
        <v>0.33529642700000001</v>
      </c>
      <c r="BD7" s="17">
        <v>0.67805261100000003</v>
      </c>
      <c r="BE7" s="17">
        <v>0.98115429899999995</v>
      </c>
      <c r="BF7" s="17">
        <v>0.55143305899999995</v>
      </c>
      <c r="BG7" s="17">
        <v>0.29917550100000001</v>
      </c>
      <c r="BH7" s="17">
        <v>0.94522968200000002</v>
      </c>
      <c r="BI7" s="17">
        <v>0.24322732599999999</v>
      </c>
      <c r="BJ7" s="17">
        <v>0.23792697300000001</v>
      </c>
      <c r="BK7" s="17">
        <v>0.77090694900000001</v>
      </c>
      <c r="BL7" s="17">
        <v>0.29250098200000002</v>
      </c>
      <c r="BM7" s="17">
        <v>0.26187671800000001</v>
      </c>
      <c r="BN7" s="17">
        <v>0.50137416599999995</v>
      </c>
      <c r="BO7" s="17">
        <v>0.85257165300000004</v>
      </c>
      <c r="BP7" s="17">
        <v>1</v>
      </c>
      <c r="BQ7" s="17">
        <v>0.24381625400000001</v>
      </c>
      <c r="BR7" s="17">
        <v>0.94110718500000001</v>
      </c>
      <c r="BS7" s="17">
        <v>0.97644287399999996</v>
      </c>
      <c r="BT7" s="17">
        <v>0.18649391400000001</v>
      </c>
      <c r="BU7" s="17">
        <v>0.99921476200000003</v>
      </c>
      <c r="BV7" s="17">
        <v>0.381429132</v>
      </c>
      <c r="BW7" s="17">
        <v>0.457793483</v>
      </c>
      <c r="BX7" s="17">
        <v>0.72987828799999999</v>
      </c>
      <c r="BY7" s="17">
        <v>0.42520612499999999</v>
      </c>
      <c r="BZ7" s="17">
        <v>23.810079550000001</v>
      </c>
      <c r="CA7" s="17">
        <v>30.616682260000001</v>
      </c>
      <c r="CB7" s="17">
        <v>33.212493850000001</v>
      </c>
      <c r="CC7" s="17">
        <v>32.794110930000002</v>
      </c>
      <c r="CD7" s="17">
        <v>28.03047561</v>
      </c>
      <c r="CE7" s="17">
        <v>35.941727460000003</v>
      </c>
      <c r="CF7" s="17">
        <v>23.641994579999999</v>
      </c>
      <c r="CG7" s="17">
        <v>23.357434529999999</v>
      </c>
      <c r="CH7" s="17">
        <v>37.397695179999999</v>
      </c>
      <c r="CI7" s="17">
        <v>25.61203214</v>
      </c>
      <c r="CJ7" s="17">
        <v>23.85431389</v>
      </c>
      <c r="CK7" s="17">
        <v>32.93849204</v>
      </c>
      <c r="CL7" s="17">
        <v>31.118989809999999</v>
      </c>
      <c r="CM7" s="17">
        <v>31.60280011</v>
      </c>
      <c r="CN7" s="17">
        <v>23.322600569999999</v>
      </c>
      <c r="CO7" s="17">
        <v>39.22395298</v>
      </c>
      <c r="CP7" s="17">
        <v>33.316876890000003</v>
      </c>
      <c r="CQ7" s="17">
        <v>17.614252889999999</v>
      </c>
      <c r="CR7" s="17">
        <v>39.473761809999999</v>
      </c>
      <c r="CS7" s="17">
        <v>30.5433418</v>
      </c>
      <c r="CT7" s="17">
        <v>28.800015559999999</v>
      </c>
      <c r="CU7" s="17">
        <v>41.15291903</v>
      </c>
      <c r="CV7" s="17">
        <v>31.255749049999999</v>
      </c>
      <c r="CW7" s="17">
        <v>0.57857571500000005</v>
      </c>
      <c r="CX7" s="17">
        <v>0.74397352500000002</v>
      </c>
      <c r="CY7" s="17">
        <v>0.80705074200000004</v>
      </c>
      <c r="CZ7" s="17">
        <v>0.79688419899999996</v>
      </c>
      <c r="DA7" s="17">
        <v>0.68112970500000003</v>
      </c>
      <c r="DB7" s="17">
        <v>0.873370062</v>
      </c>
      <c r="DC7" s="17">
        <v>0.57449131499999995</v>
      </c>
      <c r="DD7" s="17">
        <v>0.56757661599999998</v>
      </c>
      <c r="DE7" s="17">
        <v>0.90874951400000004</v>
      </c>
      <c r="DF7" s="17">
        <v>0.62236246500000003</v>
      </c>
      <c r="DG7" s="17">
        <v>0.57965059200000002</v>
      </c>
      <c r="DH7" s="17">
        <v>0.80039260400000001</v>
      </c>
      <c r="DI7" s="17">
        <v>0.75617940400000005</v>
      </c>
      <c r="DJ7" s="17">
        <v>0.76793580699999997</v>
      </c>
      <c r="DK7" s="17">
        <v>0.56673016399999998</v>
      </c>
      <c r="DL7" s="17">
        <v>0.95312687200000001</v>
      </c>
      <c r="DM7" s="17">
        <v>0.80958721</v>
      </c>
      <c r="DN7" s="17">
        <v>0.42801952599999998</v>
      </c>
      <c r="DO7" s="17">
        <v>0.95919712899999998</v>
      </c>
      <c r="DP7" s="17">
        <v>0.74219138100000004</v>
      </c>
      <c r="DQ7" s="17">
        <v>0.69982922800000003</v>
      </c>
      <c r="DR7" s="17">
        <v>1</v>
      </c>
      <c r="DS7" s="17">
        <v>0.759502601</v>
      </c>
    </row>
    <row r="8" spans="1:123" ht="14.25" x14ac:dyDescent="0.45">
      <c r="A8" s="1" t="s">
        <v>24</v>
      </c>
      <c r="B8" s="1">
        <v>2</v>
      </c>
      <c r="C8" s="3">
        <v>0.79</v>
      </c>
      <c r="D8" s="2">
        <v>0.79</v>
      </c>
      <c r="E8" s="3"/>
      <c r="F8" s="3"/>
      <c r="G8" s="13">
        <v>0.875</v>
      </c>
      <c r="H8" s="13">
        <v>0.73699999999999999</v>
      </c>
      <c r="I8" s="13">
        <v>0.69399999999999995</v>
      </c>
      <c r="J8" s="14"/>
      <c r="K8" s="13">
        <v>0.73699999999999999</v>
      </c>
      <c r="L8" s="13">
        <v>0.875</v>
      </c>
      <c r="M8" s="13">
        <v>0.875</v>
      </c>
      <c r="N8" s="14"/>
      <c r="O8" s="5">
        <v>0.22600000000000001</v>
      </c>
      <c r="P8" s="4">
        <v>0.22600000000000001</v>
      </c>
      <c r="Q8" s="5"/>
      <c r="R8" s="5"/>
      <c r="S8" s="3">
        <v>0.79</v>
      </c>
      <c r="T8" s="3">
        <f t="shared" si="0"/>
        <v>0.79</v>
      </c>
      <c r="U8" s="3">
        <f t="shared" si="1"/>
        <v>0.79</v>
      </c>
      <c r="V8" s="5">
        <f t="shared" si="2"/>
        <v>0.22600000000000001</v>
      </c>
      <c r="W8" s="5">
        <f t="shared" si="3"/>
        <v>0.22600000000000001</v>
      </c>
      <c r="X8" s="5">
        <v>0.22600000000000001</v>
      </c>
      <c r="Y8" s="1">
        <v>17</v>
      </c>
      <c r="Z8" s="1">
        <v>9</v>
      </c>
      <c r="AA8" s="1">
        <v>0</v>
      </c>
      <c r="AB8" s="1">
        <v>25</v>
      </c>
      <c r="AC8" s="1">
        <v>0</v>
      </c>
      <c r="AD8" s="1">
        <v>1</v>
      </c>
      <c r="AE8" s="1">
        <v>0</v>
      </c>
      <c r="AF8" s="17">
        <v>39.0173913</v>
      </c>
      <c r="AG8" s="17">
        <v>41.373913039999998</v>
      </c>
      <c r="AH8" s="17">
        <v>41.721739130000003</v>
      </c>
      <c r="AI8" s="17">
        <v>49.921739129999999</v>
      </c>
      <c r="AJ8" s="17">
        <v>63.252173910000003</v>
      </c>
      <c r="AK8" s="17">
        <v>63.139130430000002</v>
      </c>
      <c r="AL8" s="17">
        <v>49.547826090000001</v>
      </c>
      <c r="AM8" s="17">
        <v>37.739130430000003</v>
      </c>
      <c r="AN8" s="17">
        <v>45.269565219999997</v>
      </c>
      <c r="AO8" s="17">
        <v>39.704347830000003</v>
      </c>
      <c r="AP8" s="17">
        <v>50.695652170000002</v>
      </c>
      <c r="AQ8" s="17">
        <v>53.408695649999999</v>
      </c>
      <c r="AR8" s="17">
        <v>43.382608699999999</v>
      </c>
      <c r="AS8" s="17">
        <v>58.113043480000002</v>
      </c>
      <c r="AT8" s="17">
        <v>21.965217389999999</v>
      </c>
      <c r="AU8" s="17">
        <v>58.660869570000003</v>
      </c>
      <c r="AV8" s="17">
        <v>47.408695649999999</v>
      </c>
      <c r="AW8" s="17">
        <v>32.547826090000001</v>
      </c>
      <c r="AX8" s="17">
        <v>46.026086960000001</v>
      </c>
      <c r="AY8" s="17">
        <v>48.939130429999999</v>
      </c>
      <c r="AZ8" s="17">
        <v>36.365217389999998</v>
      </c>
      <c r="BA8" s="17">
        <v>66.165217389999995</v>
      </c>
      <c r="BB8" s="17">
        <v>47.05217391</v>
      </c>
      <c r="BC8" s="17">
        <v>0.589696412</v>
      </c>
      <c r="BD8" s="17">
        <v>0.62531212999999997</v>
      </c>
      <c r="BE8" s="17">
        <v>0.63056906300000004</v>
      </c>
      <c r="BF8" s="17">
        <v>0.75450124900000004</v>
      </c>
      <c r="BG8" s="17">
        <v>0.95597319000000003</v>
      </c>
      <c r="BH8" s="17">
        <v>0.954264687</v>
      </c>
      <c r="BI8" s="17">
        <v>0.74885004600000005</v>
      </c>
      <c r="BJ8" s="17">
        <v>0.57037718500000001</v>
      </c>
      <c r="BK8" s="17">
        <v>0.684189775</v>
      </c>
      <c r="BL8" s="17">
        <v>0.60007885400000005</v>
      </c>
      <c r="BM8" s="17">
        <v>0.76619792399999997</v>
      </c>
      <c r="BN8" s="17">
        <v>0.80720199800000003</v>
      </c>
      <c r="BO8" s="17">
        <v>0.65567091600000005</v>
      </c>
      <c r="BP8" s="17">
        <v>0.87830201100000005</v>
      </c>
      <c r="BQ8" s="17">
        <v>0.33197529199999998</v>
      </c>
      <c r="BR8" s="17">
        <v>0.88658168000000004</v>
      </c>
      <c r="BS8" s="17">
        <v>0.71651991100000001</v>
      </c>
      <c r="BT8" s="17">
        <v>0.49191746600000003</v>
      </c>
      <c r="BU8" s="17">
        <v>0.69562360400000001</v>
      </c>
      <c r="BV8" s="17">
        <v>0.73965041399999998</v>
      </c>
      <c r="BW8" s="17">
        <v>0.54961230100000003</v>
      </c>
      <c r="BX8" s="17">
        <v>1</v>
      </c>
      <c r="BY8" s="17">
        <v>0.71113155500000003</v>
      </c>
      <c r="BZ8" s="17">
        <v>15.611501949999999</v>
      </c>
      <c r="CA8" s="17">
        <v>16.324806689999999</v>
      </c>
      <c r="CB8" s="17">
        <v>13.08175898</v>
      </c>
      <c r="CC8" s="17">
        <v>18.122946500000001</v>
      </c>
      <c r="CD8" s="17">
        <v>15.953245000000001</v>
      </c>
      <c r="CE8" s="17">
        <v>14.5191265</v>
      </c>
      <c r="CF8" s="17">
        <v>17.176199100000002</v>
      </c>
      <c r="CG8" s="17">
        <v>17.732459559999999</v>
      </c>
      <c r="CH8" s="17">
        <v>18.730930300000001</v>
      </c>
      <c r="CI8" s="17">
        <v>17.782296500000001</v>
      </c>
      <c r="CJ8" s="17">
        <v>17.412021410000001</v>
      </c>
      <c r="CK8" s="17">
        <v>13.42156922</v>
      </c>
      <c r="CL8" s="17">
        <v>13.7423552</v>
      </c>
      <c r="CM8" s="17">
        <v>15.88211242</v>
      </c>
      <c r="CN8" s="17">
        <v>21.988007270000001</v>
      </c>
      <c r="CO8" s="17">
        <v>18.022348189999999</v>
      </c>
      <c r="CP8" s="17">
        <v>13.394746059999999</v>
      </c>
      <c r="CQ8" s="17">
        <v>18.867610549999998</v>
      </c>
      <c r="CR8" s="17">
        <v>16.455394720000001</v>
      </c>
      <c r="CS8" s="17">
        <v>16.891442319999999</v>
      </c>
      <c r="CT8" s="17">
        <v>15.43539475</v>
      </c>
      <c r="CU8" s="17">
        <v>13.677956679999999</v>
      </c>
      <c r="CV8" s="17">
        <v>18.105365819999999</v>
      </c>
      <c r="CW8" s="17">
        <v>0.71000076300000003</v>
      </c>
      <c r="CX8" s="17">
        <v>0.74244138999999998</v>
      </c>
      <c r="CY8" s="17">
        <v>0.59494972999999995</v>
      </c>
      <c r="CZ8" s="17">
        <v>0.82421959700000003</v>
      </c>
      <c r="DA8" s="17">
        <v>0.72554301099999996</v>
      </c>
      <c r="DB8" s="17">
        <v>0.660320252</v>
      </c>
      <c r="DC8" s="17">
        <v>0.78116215300000003</v>
      </c>
      <c r="DD8" s="17">
        <v>0.80646050999999996</v>
      </c>
      <c r="DE8" s="17">
        <v>0.85187029800000003</v>
      </c>
      <c r="DF8" s="17">
        <v>0.80872706100000002</v>
      </c>
      <c r="DG8" s="17">
        <v>0.79188719600000002</v>
      </c>
      <c r="DH8" s="17">
        <v>0.61040407399999996</v>
      </c>
      <c r="DI8" s="17">
        <v>0.62499320800000002</v>
      </c>
      <c r="DJ8" s="17">
        <v>0.72230794799999998</v>
      </c>
      <c r="DK8" s="17">
        <v>1</v>
      </c>
      <c r="DL8" s="17">
        <v>0.819644453</v>
      </c>
      <c r="DM8" s="17">
        <v>0.60918417400000002</v>
      </c>
      <c r="DN8" s="17">
        <v>0.85808642499999999</v>
      </c>
      <c r="DO8" s="17">
        <v>0.74838044699999995</v>
      </c>
      <c r="DP8" s="17">
        <v>0.76821160399999999</v>
      </c>
      <c r="DQ8" s="17">
        <v>0.70199152499999995</v>
      </c>
      <c r="DR8" s="17">
        <v>0.62206440600000001</v>
      </c>
      <c r="DS8" s="17">
        <v>0.82342004000000002</v>
      </c>
    </row>
    <row r="9" spans="1:123" ht="14.25" x14ac:dyDescent="0.45">
      <c r="A9" s="1" t="s">
        <v>25</v>
      </c>
      <c r="B9" s="1">
        <v>3</v>
      </c>
      <c r="C9" s="2">
        <v>0.84</v>
      </c>
      <c r="D9" s="3">
        <v>0.81</v>
      </c>
      <c r="E9" s="3">
        <v>0.67</v>
      </c>
      <c r="F9" s="3"/>
      <c r="G9" s="13">
        <v>1</v>
      </c>
      <c r="H9" s="13">
        <v>0.73699999999999999</v>
      </c>
      <c r="I9" s="13">
        <v>0.33300000000000002</v>
      </c>
      <c r="J9" s="14"/>
      <c r="K9" s="13">
        <v>0.75</v>
      </c>
      <c r="L9" s="13">
        <v>0.81299999999999994</v>
      </c>
      <c r="M9" s="13">
        <v>1</v>
      </c>
      <c r="N9" s="14"/>
      <c r="O9" s="4">
        <v>0.11700000000000001</v>
      </c>
      <c r="P9" s="5">
        <v>0.21299999999999999</v>
      </c>
      <c r="Q9" s="5">
        <v>0.224</v>
      </c>
      <c r="R9" s="5"/>
      <c r="S9" s="3">
        <v>0.84</v>
      </c>
      <c r="T9" s="3">
        <f t="shared" si="0"/>
        <v>0.77333333333333332</v>
      </c>
      <c r="U9" s="3">
        <f t="shared" si="1"/>
        <v>0.84</v>
      </c>
      <c r="V9" s="5">
        <f t="shared" si="2"/>
        <v>0.18466666666666667</v>
      </c>
      <c r="W9" s="5">
        <f t="shared" si="3"/>
        <v>0.11700000000000001</v>
      </c>
      <c r="X9" s="5">
        <v>0.11700000000000001</v>
      </c>
      <c r="Y9" s="1">
        <v>22</v>
      </c>
      <c r="Z9" s="1">
        <v>22</v>
      </c>
      <c r="AA9" s="1">
        <v>1</v>
      </c>
      <c r="AB9" s="1">
        <v>33</v>
      </c>
      <c r="AC9" s="1">
        <v>1</v>
      </c>
      <c r="AD9" s="1">
        <v>1</v>
      </c>
      <c r="AE9" s="1">
        <v>1</v>
      </c>
      <c r="AF9" s="17">
        <v>32.222222219999999</v>
      </c>
      <c r="AG9" s="17">
        <v>32.416666669999998</v>
      </c>
      <c r="AH9" s="17">
        <v>33.379629629999997</v>
      </c>
      <c r="AI9" s="17">
        <v>43.018518520000001</v>
      </c>
      <c r="AJ9" s="17">
        <v>58.472222219999999</v>
      </c>
      <c r="AK9" s="17">
        <v>62.694444439999998</v>
      </c>
      <c r="AL9" s="17">
        <v>56.416666669999998</v>
      </c>
      <c r="AM9" s="17">
        <v>37.138888889999997</v>
      </c>
      <c r="AN9" s="17">
        <v>60.888888889999997</v>
      </c>
      <c r="AO9" s="17">
        <v>41.212962959999999</v>
      </c>
      <c r="AP9" s="17">
        <v>66.351851850000003</v>
      </c>
      <c r="AQ9" s="17">
        <v>65.185185189999999</v>
      </c>
      <c r="AR9" s="17">
        <v>32.592592590000002</v>
      </c>
      <c r="AS9" s="17">
        <v>74.046296299999995</v>
      </c>
      <c r="AT9" s="17">
        <v>67.259259259999993</v>
      </c>
      <c r="AU9" s="17">
        <v>71.564814810000001</v>
      </c>
      <c r="AV9" s="17">
        <v>39.092592590000002</v>
      </c>
      <c r="AW9" s="17">
        <v>45.361111110000003</v>
      </c>
      <c r="AX9" s="17">
        <v>73.166666669999998</v>
      </c>
      <c r="AY9" s="17">
        <v>65.314814810000001</v>
      </c>
      <c r="AZ9" s="17">
        <v>40.370370370000003</v>
      </c>
      <c r="BA9" s="17">
        <v>65.064814810000001</v>
      </c>
      <c r="BB9" s="17">
        <v>61.592592590000002</v>
      </c>
      <c r="BC9" s="17">
        <v>0.43516318599999998</v>
      </c>
      <c r="BD9" s="17">
        <v>0.43778917099999998</v>
      </c>
      <c r="BE9" s="17">
        <v>0.450794048</v>
      </c>
      <c r="BF9" s="17">
        <v>0.58096786300000003</v>
      </c>
      <c r="BG9" s="17">
        <v>0.78967112699999997</v>
      </c>
      <c r="BH9" s="17">
        <v>0.84669251000000001</v>
      </c>
      <c r="BI9" s="17">
        <v>0.76191071700000002</v>
      </c>
      <c r="BJ9" s="17">
        <v>0.50156308599999999</v>
      </c>
      <c r="BK9" s="17">
        <v>0.82230836600000001</v>
      </c>
      <c r="BL9" s="17">
        <v>0.55658371900000003</v>
      </c>
      <c r="BM9" s="17">
        <v>0.89608603200000003</v>
      </c>
      <c r="BN9" s="17">
        <v>0.88033012399999999</v>
      </c>
      <c r="BO9" s="17">
        <v>0.440165062</v>
      </c>
      <c r="BP9" s="17">
        <v>1</v>
      </c>
      <c r="BQ9" s="17">
        <v>0.90834062800000004</v>
      </c>
      <c r="BR9" s="17">
        <v>0.96648743299999995</v>
      </c>
      <c r="BS9" s="17">
        <v>0.52794797999999998</v>
      </c>
      <c r="BT9" s="17">
        <v>0.61260472700000002</v>
      </c>
      <c r="BU9" s="17">
        <v>0.98812054500000002</v>
      </c>
      <c r="BV9" s="17">
        <v>0.88208078000000001</v>
      </c>
      <c r="BW9" s="17">
        <v>0.54520445200000001</v>
      </c>
      <c r="BX9" s="17">
        <v>0.87870451400000005</v>
      </c>
      <c r="BY9" s="17">
        <v>0.83181192900000001</v>
      </c>
      <c r="BZ9" s="17">
        <v>13.811368290000001</v>
      </c>
      <c r="CA9" s="17">
        <v>11.322069259999999</v>
      </c>
      <c r="CB9" s="17">
        <v>14.083009970000001</v>
      </c>
      <c r="CC9" s="17">
        <v>19.849895350000001</v>
      </c>
      <c r="CD9" s="17">
        <v>20.855738729999999</v>
      </c>
      <c r="CE9" s="17">
        <v>15.892429480000001</v>
      </c>
      <c r="CF9" s="17">
        <v>16.057795729999999</v>
      </c>
      <c r="CG9" s="17">
        <v>14.07354404</v>
      </c>
      <c r="CH9" s="17">
        <v>15.525278350000001</v>
      </c>
      <c r="CI9" s="17">
        <v>21.04736578</v>
      </c>
      <c r="CJ9" s="17">
        <v>13.904423299999999</v>
      </c>
      <c r="CK9" s="17">
        <v>13.836257489999999</v>
      </c>
      <c r="CL9" s="17">
        <v>11.73065083</v>
      </c>
      <c r="CM9" s="17">
        <v>13.633647399999999</v>
      </c>
      <c r="CN9" s="17">
        <v>19.313629089999999</v>
      </c>
      <c r="CO9" s="17">
        <v>11.531568330000001</v>
      </c>
      <c r="CP9" s="17">
        <v>14.41736818</v>
      </c>
      <c r="CQ9" s="17">
        <v>17.400965880000001</v>
      </c>
      <c r="CR9" s="17">
        <v>13.571203710000001</v>
      </c>
      <c r="CS9" s="17">
        <v>15.56514687</v>
      </c>
      <c r="CT9" s="17">
        <v>19.104040080000001</v>
      </c>
      <c r="CU9" s="17">
        <v>18.698929530000001</v>
      </c>
      <c r="CV9" s="17">
        <v>18.997804609999999</v>
      </c>
      <c r="CW9" s="17">
        <v>0.65620412699999997</v>
      </c>
      <c r="CX9" s="17">
        <v>0.53793284100000005</v>
      </c>
      <c r="CY9" s="17">
        <v>0.66911033499999995</v>
      </c>
      <c r="CZ9" s="17">
        <v>0.94310592400000004</v>
      </c>
      <c r="DA9" s="17">
        <v>0.99089543800000002</v>
      </c>
      <c r="DB9" s="17">
        <v>0.755079265</v>
      </c>
      <c r="DC9" s="17">
        <v>0.76293612700000002</v>
      </c>
      <c r="DD9" s="17">
        <v>0.66866059099999997</v>
      </c>
      <c r="DE9" s="17">
        <v>0.73763522299999995</v>
      </c>
      <c r="DF9" s="17">
        <v>1</v>
      </c>
      <c r="DG9" s="17">
        <v>0.660625346</v>
      </c>
      <c r="DH9" s="17">
        <v>0.65738666000000001</v>
      </c>
      <c r="DI9" s="17">
        <v>0.557345321</v>
      </c>
      <c r="DJ9" s="17">
        <v>0.64776027300000005</v>
      </c>
      <c r="DK9" s="17">
        <v>0.91762690400000002</v>
      </c>
      <c r="DL9" s="17">
        <v>0.54788653600000004</v>
      </c>
      <c r="DM9" s="17">
        <v>0.68499632399999999</v>
      </c>
      <c r="DN9" s="17">
        <v>0.82675267200000002</v>
      </c>
      <c r="DO9" s="17">
        <v>0.64479345600000004</v>
      </c>
      <c r="DP9" s="17">
        <v>0.73952945199999998</v>
      </c>
      <c r="DQ9" s="17">
        <v>0.90766893500000001</v>
      </c>
      <c r="DR9" s="17">
        <v>0.88842136900000002</v>
      </c>
      <c r="DS9" s="17">
        <v>0.90262148799999997</v>
      </c>
    </row>
    <row r="10" spans="1:123" ht="14.25" x14ac:dyDescent="0.45">
      <c r="A10" s="1" t="s">
        <v>26</v>
      </c>
      <c r="B10" s="1">
        <v>3</v>
      </c>
      <c r="C10" s="3">
        <v>0.6</v>
      </c>
      <c r="D10" s="2">
        <v>0.5</v>
      </c>
      <c r="E10" s="3">
        <v>0.52</v>
      </c>
      <c r="F10" s="3"/>
      <c r="G10" s="13">
        <v>0.75600000000000001</v>
      </c>
      <c r="H10" s="14"/>
      <c r="I10" s="13">
        <v>0.8</v>
      </c>
      <c r="J10" s="14"/>
      <c r="K10" s="13">
        <v>0.57099999999999995</v>
      </c>
      <c r="L10" s="14"/>
      <c r="M10" s="13">
        <v>0.35099999999999998</v>
      </c>
      <c r="N10" s="14"/>
      <c r="O10" s="5">
        <v>0.14299999999999999</v>
      </c>
      <c r="P10" s="4">
        <v>0.13</v>
      </c>
      <c r="Q10" s="5">
        <v>0.21099999999999999</v>
      </c>
      <c r="R10" s="5"/>
      <c r="S10" s="3">
        <v>0.5</v>
      </c>
      <c r="T10" s="3">
        <f t="shared" si="0"/>
        <v>0.54</v>
      </c>
      <c r="U10" s="3">
        <f t="shared" si="1"/>
        <v>0.6</v>
      </c>
      <c r="V10" s="5">
        <f t="shared" si="2"/>
        <v>0.16133333333333333</v>
      </c>
      <c r="W10" s="5">
        <f t="shared" si="3"/>
        <v>0.13</v>
      </c>
      <c r="X10" s="5">
        <v>0.13</v>
      </c>
      <c r="Y10" s="1">
        <v>9</v>
      </c>
      <c r="Z10" s="1">
        <v>13</v>
      </c>
      <c r="AA10" s="1">
        <v>0</v>
      </c>
      <c r="AB10" s="1">
        <v>36</v>
      </c>
      <c r="AC10" s="1">
        <v>0</v>
      </c>
      <c r="AD10" s="1">
        <v>1</v>
      </c>
      <c r="AE10" s="1">
        <v>0</v>
      </c>
      <c r="AF10" s="17">
        <v>39.478571430000002</v>
      </c>
      <c r="AG10" s="17">
        <v>44.257142860000002</v>
      </c>
      <c r="AH10" s="17">
        <v>44.164285710000001</v>
      </c>
      <c r="AI10" s="17">
        <v>55.9</v>
      </c>
      <c r="AJ10" s="17">
        <v>36.828571429999997</v>
      </c>
      <c r="AK10" s="17">
        <v>59.035714290000001</v>
      </c>
      <c r="AL10" s="17">
        <v>49.892857139999997</v>
      </c>
      <c r="AM10" s="17">
        <v>24.10714286</v>
      </c>
      <c r="AN10" s="17">
        <v>39.492857139999998</v>
      </c>
      <c r="AO10" s="17">
        <v>33.914285710000001</v>
      </c>
      <c r="AP10" s="17">
        <v>42.2</v>
      </c>
      <c r="AQ10" s="17">
        <v>42.671428570000003</v>
      </c>
      <c r="AR10" s="17">
        <v>44.864285709999997</v>
      </c>
      <c r="AS10" s="17">
        <v>54.264285710000003</v>
      </c>
      <c r="AT10" s="17">
        <v>30.371428569999999</v>
      </c>
      <c r="AU10" s="17">
        <v>51.142857139999997</v>
      </c>
      <c r="AV10" s="17">
        <v>54.47142857</v>
      </c>
      <c r="AW10" s="17">
        <v>20.9</v>
      </c>
      <c r="AX10" s="17">
        <v>61.1</v>
      </c>
      <c r="AY10" s="17">
        <v>49.978571430000002</v>
      </c>
      <c r="AZ10" s="17">
        <v>57.492857139999998</v>
      </c>
      <c r="BA10" s="17">
        <v>53.8</v>
      </c>
      <c r="BB10" s="17">
        <v>28.085714289999999</v>
      </c>
      <c r="BC10" s="17">
        <v>0.64613046500000004</v>
      </c>
      <c r="BD10" s="17">
        <v>0.72433948999999997</v>
      </c>
      <c r="BE10" s="17">
        <v>0.72281973300000002</v>
      </c>
      <c r="BF10" s="17">
        <v>0.91489361700000005</v>
      </c>
      <c r="BG10" s="17">
        <v>0.60275894299999999</v>
      </c>
      <c r="BH10" s="17">
        <v>0.96621463600000002</v>
      </c>
      <c r="BI10" s="17">
        <v>0.81657703999999998</v>
      </c>
      <c r="BJ10" s="17">
        <v>0.39455225599999999</v>
      </c>
      <c r="BK10" s="17">
        <v>0.64636427399999996</v>
      </c>
      <c r="BL10" s="17">
        <v>0.55506195899999999</v>
      </c>
      <c r="BM10" s="17">
        <v>0.69067103100000005</v>
      </c>
      <c r="BN10" s="17">
        <v>0.69838672000000002</v>
      </c>
      <c r="BO10" s="17">
        <v>0.73427636200000002</v>
      </c>
      <c r="BP10" s="17">
        <v>0.88812251600000003</v>
      </c>
      <c r="BQ10" s="17">
        <v>0.49707739099999998</v>
      </c>
      <c r="BR10" s="17">
        <v>0.83703530500000001</v>
      </c>
      <c r="BS10" s="17">
        <v>0.89151274300000005</v>
      </c>
      <c r="BT10" s="17">
        <v>0.34206219300000001</v>
      </c>
      <c r="BU10" s="17">
        <v>1</v>
      </c>
      <c r="BV10" s="17">
        <v>0.81797989199999999</v>
      </c>
      <c r="BW10" s="17">
        <v>0.94096329199999995</v>
      </c>
      <c r="BX10" s="17">
        <v>0.880523732</v>
      </c>
      <c r="BY10" s="17">
        <v>0.45966799200000003</v>
      </c>
      <c r="BZ10" s="17">
        <v>14.292659410000001</v>
      </c>
      <c r="CA10" s="17">
        <v>13.482934289999999</v>
      </c>
      <c r="CB10" s="17">
        <v>13.11082298</v>
      </c>
      <c r="CC10" s="17">
        <v>16.673029960000001</v>
      </c>
      <c r="CD10" s="17">
        <v>18.131392089999999</v>
      </c>
      <c r="CE10" s="17">
        <v>14.796174260000001</v>
      </c>
      <c r="CF10" s="17">
        <v>17.867899120000001</v>
      </c>
      <c r="CG10" s="17">
        <v>15.950325960000001</v>
      </c>
      <c r="CH10" s="17">
        <v>17.20987521</v>
      </c>
      <c r="CI10" s="17">
        <v>13.86963233</v>
      </c>
      <c r="CJ10" s="17">
        <v>15.00033573</v>
      </c>
      <c r="CK10" s="17">
        <v>18.859740859999999</v>
      </c>
      <c r="CL10" s="17">
        <v>12.128336940000001</v>
      </c>
      <c r="CM10" s="17">
        <v>18.2609426</v>
      </c>
      <c r="CN10" s="17">
        <v>19.156058399999999</v>
      </c>
      <c r="CO10" s="17">
        <v>23.83292307</v>
      </c>
      <c r="CP10" s="17">
        <v>12.055890740000001</v>
      </c>
      <c r="CQ10" s="17">
        <v>13.5881349</v>
      </c>
      <c r="CR10" s="17">
        <v>16.08354984</v>
      </c>
      <c r="CS10" s="17">
        <v>22.188683309999998</v>
      </c>
      <c r="CT10" s="17">
        <v>14.839426599999999</v>
      </c>
      <c r="CU10" s="17">
        <v>22.95293903</v>
      </c>
      <c r="CV10" s="17">
        <v>16.90408223</v>
      </c>
      <c r="CW10" s="17">
        <v>0.59970232599999995</v>
      </c>
      <c r="CX10" s="17">
        <v>0.56572726100000004</v>
      </c>
      <c r="CY10" s="17">
        <v>0.55011393099999994</v>
      </c>
      <c r="CZ10" s="17">
        <v>0.69957973299999998</v>
      </c>
      <c r="DA10" s="17">
        <v>0.76077080600000002</v>
      </c>
      <c r="DB10" s="17">
        <v>0.62082918799999998</v>
      </c>
      <c r="DC10" s="17">
        <v>0.74971496699999995</v>
      </c>
      <c r="DD10" s="17">
        <v>0.66925596600000004</v>
      </c>
      <c r="DE10" s="17">
        <v>0.72210509599999995</v>
      </c>
      <c r="DF10" s="17">
        <v>0.581952633</v>
      </c>
      <c r="DG10" s="17">
        <v>0.62939555000000003</v>
      </c>
      <c r="DH10" s="17">
        <v>0.79133142000000001</v>
      </c>
      <c r="DI10" s="17">
        <v>0.50889002999999999</v>
      </c>
      <c r="DJ10" s="17">
        <v>0.76620658500000005</v>
      </c>
      <c r="DK10" s="17">
        <v>0.80376453800000003</v>
      </c>
      <c r="DL10" s="17">
        <v>1</v>
      </c>
      <c r="DM10" s="17">
        <v>0.50585027699999996</v>
      </c>
      <c r="DN10" s="17">
        <v>0.57014134900000002</v>
      </c>
      <c r="DO10" s="17">
        <v>0.67484587600000001</v>
      </c>
      <c r="DP10" s="17">
        <v>0.93100973200000003</v>
      </c>
      <c r="DQ10" s="17">
        <v>0.62264400200000003</v>
      </c>
      <c r="DR10" s="17">
        <v>0.96307695699999996</v>
      </c>
      <c r="DS10" s="17">
        <v>0.70927440100000005</v>
      </c>
    </row>
    <row r="11" spans="1:123" ht="14.25" x14ac:dyDescent="0.45">
      <c r="A11" s="1" t="s">
        <v>27</v>
      </c>
      <c r="B11" s="1">
        <v>3</v>
      </c>
      <c r="C11" s="2">
        <v>0.57999999999999996</v>
      </c>
      <c r="D11" s="3">
        <v>0.63</v>
      </c>
      <c r="E11" s="3">
        <v>0.65</v>
      </c>
      <c r="F11" s="3"/>
      <c r="G11" s="13">
        <v>0.61499999999999999</v>
      </c>
      <c r="H11" s="13">
        <v>0.52900000000000003</v>
      </c>
      <c r="I11" s="13">
        <v>0.86199999999999999</v>
      </c>
      <c r="J11" s="14"/>
      <c r="K11" s="13">
        <v>0.6</v>
      </c>
      <c r="L11" s="13">
        <v>0.89500000000000002</v>
      </c>
      <c r="M11" s="13">
        <v>0.57099999999999995</v>
      </c>
      <c r="N11" s="14"/>
      <c r="O11" s="4">
        <v>0.20499999999999999</v>
      </c>
      <c r="P11" s="5">
        <v>0.28599999999999998</v>
      </c>
      <c r="Q11" s="5">
        <v>0.17100000000000001</v>
      </c>
      <c r="R11" s="5"/>
      <c r="S11" s="3">
        <v>0.57999999999999996</v>
      </c>
      <c r="T11" s="3">
        <f t="shared" si="0"/>
        <v>0.62</v>
      </c>
      <c r="U11" s="3">
        <f t="shared" si="1"/>
        <v>0.65</v>
      </c>
      <c r="V11" s="5">
        <f t="shared" si="2"/>
        <v>0.22066666666666668</v>
      </c>
      <c r="W11" s="5">
        <f t="shared" si="3"/>
        <v>0.17100000000000001</v>
      </c>
      <c r="X11" s="5">
        <v>0.20499999999999999</v>
      </c>
      <c r="Y11" s="1">
        <v>14</v>
      </c>
      <c r="Z11" s="1">
        <v>19</v>
      </c>
      <c r="AA11" s="1">
        <v>1</v>
      </c>
      <c r="AB11" s="1">
        <v>26</v>
      </c>
      <c r="AC11" s="1">
        <v>1</v>
      </c>
      <c r="AD11" s="1">
        <v>1</v>
      </c>
      <c r="AE11" s="1">
        <v>1</v>
      </c>
      <c r="AF11" s="17">
        <v>39.228571430000002</v>
      </c>
      <c r="AG11" s="17">
        <v>45.266666669999999</v>
      </c>
      <c r="AH11" s="17">
        <v>63.942857140000001</v>
      </c>
      <c r="AI11" s="17">
        <v>15.80952381</v>
      </c>
      <c r="AJ11" s="17">
        <v>38.4</v>
      </c>
      <c r="AK11" s="17">
        <v>45.20952381</v>
      </c>
      <c r="AL11" s="17">
        <v>22.580952379999999</v>
      </c>
      <c r="AM11" s="17">
        <v>6.8</v>
      </c>
      <c r="AN11" s="17">
        <v>22.266666669999999</v>
      </c>
      <c r="AO11" s="17">
        <v>10.628571429999999</v>
      </c>
      <c r="AP11" s="17">
        <v>25.714285709999999</v>
      </c>
      <c r="AQ11" s="17">
        <v>30.704761900000001</v>
      </c>
      <c r="AR11" s="17">
        <v>58.666666669999998</v>
      </c>
      <c r="AS11" s="17">
        <v>50.161904759999999</v>
      </c>
      <c r="AT11" s="17">
        <v>6.266666667</v>
      </c>
      <c r="AU11" s="17">
        <v>33.019047620000002</v>
      </c>
      <c r="AV11" s="17">
        <v>42.638095239999998</v>
      </c>
      <c r="AW11" s="17">
        <v>20.542857139999999</v>
      </c>
      <c r="AX11" s="17">
        <v>33.647619050000003</v>
      </c>
      <c r="AY11" s="17">
        <v>41.628571430000001</v>
      </c>
      <c r="AZ11" s="17">
        <v>39</v>
      </c>
      <c r="BA11" s="17">
        <v>28.0952381</v>
      </c>
      <c r="BB11" s="17">
        <v>48.619047620000003</v>
      </c>
      <c r="BC11" s="17">
        <v>0.61349419100000002</v>
      </c>
      <c r="BD11" s="17">
        <v>0.707923741</v>
      </c>
      <c r="BE11" s="17">
        <v>1</v>
      </c>
      <c r="BF11" s="17">
        <v>0.247244564</v>
      </c>
      <c r="BG11" s="17">
        <v>0.60053619300000005</v>
      </c>
      <c r="BH11" s="17">
        <v>0.70703008599999995</v>
      </c>
      <c r="BI11" s="17">
        <v>0.35314268700000001</v>
      </c>
      <c r="BJ11" s="17">
        <v>0.10634495099999999</v>
      </c>
      <c r="BK11" s="17">
        <v>0.34822758399999998</v>
      </c>
      <c r="BL11" s="17">
        <v>0.16621983900000001</v>
      </c>
      <c r="BM11" s="17">
        <v>0.40214477199999998</v>
      </c>
      <c r="BN11" s="17">
        <v>0.480190646</v>
      </c>
      <c r="BO11" s="17">
        <v>0.91748585000000005</v>
      </c>
      <c r="BP11" s="17">
        <v>0.78448019099999999</v>
      </c>
      <c r="BQ11" s="17">
        <v>9.8004170000000002E-2</v>
      </c>
      <c r="BR11" s="17">
        <v>0.51638367600000001</v>
      </c>
      <c r="BS11" s="17">
        <v>0.66681560900000003</v>
      </c>
      <c r="BT11" s="17">
        <v>0.32126898999999998</v>
      </c>
      <c r="BU11" s="17">
        <v>0.52621388099999999</v>
      </c>
      <c r="BV11" s="17">
        <v>0.65102770300000001</v>
      </c>
      <c r="BW11" s="17">
        <v>0.60991957100000005</v>
      </c>
      <c r="BX11" s="17">
        <v>0.43938039899999998</v>
      </c>
      <c r="BY11" s="17">
        <v>0.76035150399999996</v>
      </c>
      <c r="BZ11" s="17">
        <v>25.90599023</v>
      </c>
      <c r="CA11" s="17">
        <v>25.028163620000001</v>
      </c>
      <c r="CB11" s="17">
        <v>20.823816140000002</v>
      </c>
      <c r="CC11" s="17">
        <v>20.296880789999999</v>
      </c>
      <c r="CD11" s="17">
        <v>25.342120609999998</v>
      </c>
      <c r="CE11" s="17">
        <v>25.604121979999999</v>
      </c>
      <c r="CF11" s="17">
        <v>20.273031039999999</v>
      </c>
      <c r="CG11" s="17">
        <v>9.9994230599999998</v>
      </c>
      <c r="CH11" s="17">
        <v>21.755311760000001</v>
      </c>
      <c r="CI11" s="17">
        <v>16.215648389999998</v>
      </c>
      <c r="CJ11" s="17">
        <v>21.896923860000001</v>
      </c>
      <c r="CK11" s="17">
        <v>21.851299820000001</v>
      </c>
      <c r="CL11" s="17">
        <v>23.838263789999999</v>
      </c>
      <c r="CM11" s="17">
        <v>27.907168850000001</v>
      </c>
      <c r="CN11" s="17">
        <v>9.3245608959999995</v>
      </c>
      <c r="CO11" s="17">
        <v>25.044952259999999</v>
      </c>
      <c r="CP11" s="17">
        <v>25.961555830000002</v>
      </c>
      <c r="CQ11" s="17">
        <v>22.774407270000001</v>
      </c>
      <c r="CR11" s="17">
        <v>29.643062799999999</v>
      </c>
      <c r="CS11" s="17">
        <v>29.79231223</v>
      </c>
      <c r="CT11" s="17">
        <v>27.378402489999999</v>
      </c>
      <c r="CU11" s="17">
        <v>27.6570772</v>
      </c>
      <c r="CV11" s="17">
        <v>30.248452270000001</v>
      </c>
      <c r="CW11" s="17">
        <v>0.85644019100000002</v>
      </c>
      <c r="CX11" s="17">
        <v>0.82741964499999998</v>
      </c>
      <c r="CY11" s="17">
        <v>0.68842583899999998</v>
      </c>
      <c r="CZ11" s="17">
        <v>0.67100559800000004</v>
      </c>
      <c r="DA11" s="17">
        <v>0.83779891900000003</v>
      </c>
      <c r="DB11" s="17">
        <v>0.84646056400000003</v>
      </c>
      <c r="DC11" s="17">
        <v>0.67021713599999999</v>
      </c>
      <c r="DD11" s="17">
        <v>0.33057635400000002</v>
      </c>
      <c r="DE11" s="17">
        <v>0.71922065899999998</v>
      </c>
      <c r="DF11" s="17">
        <v>0.53608192099999996</v>
      </c>
      <c r="DG11" s="17">
        <v>0.72390228999999995</v>
      </c>
      <c r="DH11" s="17">
        <v>0.72239397999999999</v>
      </c>
      <c r="DI11" s="17">
        <v>0.78808210000000001</v>
      </c>
      <c r="DJ11" s="17">
        <v>0.92259824099999999</v>
      </c>
      <c r="DK11" s="17">
        <v>0.30826571899999999</v>
      </c>
      <c r="DL11" s="17">
        <v>0.82797466900000005</v>
      </c>
      <c r="DM11" s="17">
        <v>0.85827716399999998</v>
      </c>
      <c r="DN11" s="17">
        <v>0.75291149000000002</v>
      </c>
      <c r="DO11" s="17">
        <v>0.97998610100000005</v>
      </c>
      <c r="DP11" s="17">
        <v>0.98492021900000004</v>
      </c>
      <c r="DQ11" s="17">
        <v>0.90511746699999995</v>
      </c>
      <c r="DR11" s="17">
        <v>0.914330325</v>
      </c>
      <c r="DS11" s="17">
        <v>1</v>
      </c>
    </row>
    <row r="12" spans="1:123" ht="14.25" x14ac:dyDescent="0.45">
      <c r="A12" s="1" t="s">
        <v>29</v>
      </c>
      <c r="B12" s="1">
        <v>3</v>
      </c>
      <c r="C12" s="3">
        <v>0.97</v>
      </c>
      <c r="D12" s="2">
        <v>0.97</v>
      </c>
      <c r="E12" s="3"/>
      <c r="F12" s="3"/>
      <c r="G12" s="13">
        <v>0.93300000000000005</v>
      </c>
      <c r="H12" s="13">
        <v>1</v>
      </c>
      <c r="I12" s="14"/>
      <c r="J12" s="14"/>
      <c r="K12" s="13">
        <v>1</v>
      </c>
      <c r="L12" s="13">
        <v>0.93300000000000005</v>
      </c>
      <c r="M12" s="14"/>
      <c r="N12" s="14"/>
      <c r="O12" s="5">
        <v>0.126</v>
      </c>
      <c r="P12" s="4">
        <v>0.126</v>
      </c>
      <c r="Q12" s="5"/>
      <c r="R12" s="5"/>
      <c r="S12" s="3">
        <v>0.97</v>
      </c>
      <c r="T12" s="3">
        <f t="shared" si="0"/>
        <v>0.97</v>
      </c>
      <c r="U12" s="3">
        <f t="shared" si="1"/>
        <v>0.97</v>
      </c>
      <c r="V12" s="5">
        <f t="shared" si="2"/>
        <v>0.126</v>
      </c>
      <c r="W12" s="5">
        <f t="shared" si="3"/>
        <v>0.126</v>
      </c>
      <c r="X12" s="5">
        <v>0.126</v>
      </c>
      <c r="Y12" s="1">
        <v>10</v>
      </c>
      <c r="Z12" s="1">
        <v>12</v>
      </c>
      <c r="AA12" s="1">
        <v>1</v>
      </c>
      <c r="AB12" s="1">
        <v>22</v>
      </c>
      <c r="AC12" s="1">
        <v>1</v>
      </c>
      <c r="AD12" s="1">
        <v>0</v>
      </c>
      <c r="AE12" s="1">
        <v>0</v>
      </c>
      <c r="AF12" s="17">
        <v>39.417391299999998</v>
      </c>
      <c r="AG12" s="17">
        <v>40.443478259999999</v>
      </c>
      <c r="AH12" s="17">
        <v>48.956521739999999</v>
      </c>
      <c r="AI12" s="17">
        <v>45.973913039999999</v>
      </c>
      <c r="AJ12" s="17">
        <v>22.573913040000001</v>
      </c>
      <c r="AK12" s="17">
        <v>62.034782610000001</v>
      </c>
      <c r="AL12" s="17">
        <v>16.00869565</v>
      </c>
      <c r="AM12" s="17">
        <v>16.22608696</v>
      </c>
      <c r="AN12" s="17">
        <v>52.260869569999997</v>
      </c>
      <c r="AO12" s="17">
        <v>21.965217389999999</v>
      </c>
      <c r="AP12" s="17">
        <v>17.626086959999999</v>
      </c>
      <c r="AQ12" s="17">
        <v>26.669565219999999</v>
      </c>
      <c r="AR12" s="17">
        <v>42.669565220000003</v>
      </c>
      <c r="AS12" s="17">
        <v>26.53043478</v>
      </c>
      <c r="AT12" s="17">
        <v>13.70434783</v>
      </c>
      <c r="AU12" s="17">
        <v>56.243478260000003</v>
      </c>
      <c r="AV12" s="17">
        <v>52.617391300000001</v>
      </c>
      <c r="AW12" s="17">
        <v>14.669565220000001</v>
      </c>
      <c r="AX12" s="17">
        <v>16.660869569999999</v>
      </c>
      <c r="AY12" s="17">
        <v>42.373913039999998</v>
      </c>
      <c r="AZ12" s="17">
        <v>17.156521739999999</v>
      </c>
      <c r="BA12" s="17">
        <v>60.895652169999998</v>
      </c>
      <c r="BB12" s="17">
        <v>42.565217390000001</v>
      </c>
      <c r="BC12" s="17">
        <v>0.63540790599999997</v>
      </c>
      <c r="BD12" s="17">
        <v>0.65194841599999998</v>
      </c>
      <c r="BE12" s="17">
        <v>0.78917858100000005</v>
      </c>
      <c r="BF12" s="17">
        <v>0.741098963</v>
      </c>
      <c r="BG12" s="17">
        <v>0.36389122499999998</v>
      </c>
      <c r="BH12" s="17">
        <v>1</v>
      </c>
      <c r="BI12" s="17">
        <v>0.25805999400000001</v>
      </c>
      <c r="BJ12" s="17">
        <v>0.26156434000000001</v>
      </c>
      <c r="BK12" s="17">
        <v>0.842444631</v>
      </c>
      <c r="BL12" s="17">
        <v>0.354079058</v>
      </c>
      <c r="BM12" s="17">
        <v>0.28413232399999999</v>
      </c>
      <c r="BN12" s="17">
        <v>0.429913092</v>
      </c>
      <c r="BO12" s="17">
        <v>0.68783291300000005</v>
      </c>
      <c r="BP12" s="17">
        <v>0.42767031100000003</v>
      </c>
      <c r="BQ12" s="17">
        <v>0.22091393300000001</v>
      </c>
      <c r="BR12" s="17">
        <v>0.90664423900000002</v>
      </c>
      <c r="BS12" s="17">
        <v>0.84819175800000002</v>
      </c>
      <c r="BT12" s="17">
        <v>0.23647322700000001</v>
      </c>
      <c r="BU12" s="17">
        <v>0.26857303100000002</v>
      </c>
      <c r="BV12" s="17">
        <v>0.68306700300000001</v>
      </c>
      <c r="BW12" s="17">
        <v>0.27656293799999998</v>
      </c>
      <c r="BX12" s="17">
        <v>0.98163723000000003</v>
      </c>
      <c r="BY12" s="17">
        <v>0.68615082699999996</v>
      </c>
      <c r="BZ12" s="17">
        <v>15.68046198</v>
      </c>
      <c r="CA12" s="17">
        <v>16.82374643</v>
      </c>
      <c r="CB12" s="17">
        <v>14.576712560000001</v>
      </c>
      <c r="CC12" s="17">
        <v>24.304523029999999</v>
      </c>
      <c r="CD12" s="17">
        <v>15.45568701</v>
      </c>
      <c r="CE12" s="17">
        <v>25.96959438</v>
      </c>
      <c r="CF12" s="17">
        <v>11.6344133</v>
      </c>
      <c r="CG12" s="17">
        <v>12.51319365</v>
      </c>
      <c r="CH12" s="17">
        <v>14.687437620000001</v>
      </c>
      <c r="CI12" s="17">
        <v>17.990216849999999</v>
      </c>
      <c r="CJ12" s="17">
        <v>12.367516070000001</v>
      </c>
      <c r="CK12" s="17">
        <v>16.03435005</v>
      </c>
      <c r="CL12" s="17">
        <v>14.095365510000001</v>
      </c>
      <c r="CM12" s="17">
        <v>20.002333960000001</v>
      </c>
      <c r="CN12" s="17">
        <v>9.1861584599999997</v>
      </c>
      <c r="CO12" s="17">
        <v>11.272222729999999</v>
      </c>
      <c r="CP12" s="17">
        <v>18.92208522</v>
      </c>
      <c r="CQ12" s="17">
        <v>11.722464370000001</v>
      </c>
      <c r="CR12" s="17">
        <v>14.01808791</v>
      </c>
      <c r="CS12" s="17">
        <v>18.459752739999999</v>
      </c>
      <c r="CT12" s="17">
        <v>12.3548352</v>
      </c>
      <c r="CU12" s="17">
        <v>16.275788670000001</v>
      </c>
      <c r="CV12" s="17">
        <v>18.578014939999999</v>
      </c>
      <c r="CW12" s="17">
        <v>0.603800805</v>
      </c>
      <c r="CX12" s="17">
        <v>0.64782476700000002</v>
      </c>
      <c r="CY12" s="17">
        <v>0.56129920099999997</v>
      </c>
      <c r="CZ12" s="17">
        <v>0.93588381399999998</v>
      </c>
      <c r="DA12" s="17">
        <v>0.59514549100000003</v>
      </c>
      <c r="DB12" s="17">
        <v>1</v>
      </c>
      <c r="DC12" s="17">
        <v>0.44800134800000002</v>
      </c>
      <c r="DD12" s="17">
        <v>0.48184016499999999</v>
      </c>
      <c r="DE12" s="17">
        <v>0.56556284300000004</v>
      </c>
      <c r="DF12" s="17">
        <v>0.69274154200000004</v>
      </c>
      <c r="DG12" s="17">
        <v>0.47623062199999999</v>
      </c>
      <c r="DH12" s="17">
        <v>0.61742781999999996</v>
      </c>
      <c r="DI12" s="17">
        <v>0.54276417600000004</v>
      </c>
      <c r="DJ12" s="17">
        <v>0.77022126999999996</v>
      </c>
      <c r="DK12" s="17">
        <v>0.353727452</v>
      </c>
      <c r="DL12" s="17">
        <v>0.434054632</v>
      </c>
      <c r="DM12" s="17">
        <v>0.72862459599999996</v>
      </c>
      <c r="DN12" s="17">
        <v>0.45139189299999999</v>
      </c>
      <c r="DO12" s="17">
        <v>0.53978848099999999</v>
      </c>
      <c r="DP12" s="17">
        <v>0.710821759</v>
      </c>
      <c r="DQ12" s="17">
        <v>0.47574232399999999</v>
      </c>
      <c r="DR12" s="17">
        <v>0.62672479299999995</v>
      </c>
      <c r="DS12" s="17">
        <v>0.71537563000000004</v>
      </c>
    </row>
    <row r="13" spans="1:123" ht="14.25" x14ac:dyDescent="0.45">
      <c r="A13" s="1" t="s">
        <v>30</v>
      </c>
      <c r="B13" s="1">
        <v>2</v>
      </c>
      <c r="C13" s="2">
        <v>0.84</v>
      </c>
      <c r="D13" s="3">
        <v>0.84</v>
      </c>
      <c r="E13" s="3"/>
      <c r="F13" s="3"/>
      <c r="G13" s="13">
        <v>0.8</v>
      </c>
      <c r="H13" s="13">
        <v>1</v>
      </c>
      <c r="I13" s="14"/>
      <c r="J13" s="14"/>
      <c r="K13" s="13">
        <v>1</v>
      </c>
      <c r="L13" s="13">
        <v>0.8</v>
      </c>
      <c r="M13" s="14"/>
      <c r="N13" s="14"/>
      <c r="O13" s="4">
        <v>0.111</v>
      </c>
      <c r="P13" s="5">
        <v>0.111</v>
      </c>
      <c r="Q13" s="5"/>
      <c r="R13" s="5"/>
      <c r="S13" s="3">
        <v>0.84</v>
      </c>
      <c r="T13" s="3">
        <f t="shared" si="0"/>
        <v>0.84</v>
      </c>
      <c r="U13" s="3">
        <f t="shared" si="1"/>
        <v>0.84</v>
      </c>
      <c r="V13" s="5">
        <f t="shared" si="2"/>
        <v>0.111</v>
      </c>
      <c r="W13" s="5">
        <f t="shared" si="3"/>
        <v>0.111</v>
      </c>
      <c r="X13" s="5">
        <v>0.111</v>
      </c>
      <c r="Y13" s="1">
        <v>10</v>
      </c>
      <c r="Z13" s="1">
        <v>10</v>
      </c>
      <c r="AA13" s="1">
        <v>0</v>
      </c>
      <c r="AB13" s="1">
        <v>30</v>
      </c>
      <c r="AC13" s="1">
        <v>1</v>
      </c>
      <c r="AD13" s="1">
        <v>0</v>
      </c>
      <c r="AE13" s="1">
        <v>0</v>
      </c>
      <c r="AF13" s="17">
        <v>27.8</v>
      </c>
      <c r="AG13" s="17">
        <v>31.03</v>
      </c>
      <c r="AH13" s="17">
        <v>39.35</v>
      </c>
      <c r="AI13" s="17">
        <v>25.69</v>
      </c>
      <c r="AJ13" s="17">
        <v>28.8</v>
      </c>
      <c r="AK13" s="17">
        <v>50.64</v>
      </c>
      <c r="AL13" s="17">
        <v>40.49</v>
      </c>
      <c r="AM13" s="17">
        <v>21.6</v>
      </c>
      <c r="AN13" s="17">
        <v>53.7</v>
      </c>
      <c r="AO13" s="17">
        <v>10.039999999999999</v>
      </c>
      <c r="AP13" s="17">
        <v>51.66</v>
      </c>
      <c r="AQ13" s="17">
        <v>53.66</v>
      </c>
      <c r="AR13" s="17">
        <v>38.72</v>
      </c>
      <c r="AS13" s="17">
        <v>60.1</v>
      </c>
      <c r="AT13" s="17">
        <v>27.28</v>
      </c>
      <c r="AU13" s="17">
        <v>42.96</v>
      </c>
      <c r="AV13" s="17">
        <v>53.39</v>
      </c>
      <c r="AW13" s="17">
        <v>35.479999999999997</v>
      </c>
      <c r="AX13" s="17">
        <v>25.4</v>
      </c>
      <c r="AY13" s="17">
        <v>49.34</v>
      </c>
      <c r="AZ13" s="17">
        <v>38.119999999999997</v>
      </c>
      <c r="BA13" s="17">
        <v>54.52</v>
      </c>
      <c r="BB13" s="17">
        <v>48.47</v>
      </c>
      <c r="BC13" s="17">
        <v>0.46256239599999999</v>
      </c>
      <c r="BD13" s="17">
        <v>0.51630615599999996</v>
      </c>
      <c r="BE13" s="17">
        <v>0.65474209699999997</v>
      </c>
      <c r="BF13" s="17">
        <v>0.42745424300000001</v>
      </c>
      <c r="BG13" s="17">
        <v>0.47920133100000001</v>
      </c>
      <c r="BH13" s="17">
        <v>0.84259567400000002</v>
      </c>
      <c r="BI13" s="17">
        <v>0.67371048300000003</v>
      </c>
      <c r="BJ13" s="17">
        <v>0.35940099800000003</v>
      </c>
      <c r="BK13" s="17">
        <v>0.89351081499999996</v>
      </c>
      <c r="BL13" s="17">
        <v>0.167054908</v>
      </c>
      <c r="BM13" s="17">
        <v>0.85956738799999999</v>
      </c>
      <c r="BN13" s="17">
        <v>0.89284525800000003</v>
      </c>
      <c r="BO13" s="17">
        <v>0.64425956699999998</v>
      </c>
      <c r="BP13" s="17">
        <v>1</v>
      </c>
      <c r="BQ13" s="17">
        <v>0.45391015000000001</v>
      </c>
      <c r="BR13" s="17">
        <v>0.71480865199999999</v>
      </c>
      <c r="BS13" s="17">
        <v>0.88835274500000005</v>
      </c>
      <c r="BT13" s="17">
        <v>0.59034941799999996</v>
      </c>
      <c r="BU13" s="17">
        <v>0.422628952</v>
      </c>
      <c r="BV13" s="17">
        <v>0.82096505799999997</v>
      </c>
      <c r="BW13" s="17">
        <v>0.63427620600000001</v>
      </c>
      <c r="BX13" s="17">
        <v>0.90715474200000001</v>
      </c>
      <c r="BY13" s="17">
        <v>0.806489185</v>
      </c>
      <c r="BZ13" s="17">
        <v>21.544410320000001</v>
      </c>
      <c r="CA13" s="17">
        <v>23.59526361</v>
      </c>
      <c r="CB13" s="17">
        <v>22.854999670000002</v>
      </c>
      <c r="CC13" s="17">
        <v>22.954366239999999</v>
      </c>
      <c r="CD13" s="17">
        <v>19.776018530000002</v>
      </c>
      <c r="CE13" s="17">
        <v>25.35426567</v>
      </c>
      <c r="CF13" s="17">
        <v>25.411957340000001</v>
      </c>
      <c r="CG13" s="17">
        <v>18.02187223</v>
      </c>
      <c r="CH13" s="17">
        <v>24.694292470000001</v>
      </c>
      <c r="CI13" s="17">
        <v>10.18805004</v>
      </c>
      <c r="CJ13" s="17">
        <v>26.22059488</v>
      </c>
      <c r="CK13" s="17">
        <v>25.651991079999998</v>
      </c>
      <c r="CL13" s="17">
        <v>24.303668089999999</v>
      </c>
      <c r="CM13" s="17">
        <v>29.985013089999999</v>
      </c>
      <c r="CN13" s="17">
        <v>18.70130984</v>
      </c>
      <c r="CO13" s="17">
        <v>20.629448400000001</v>
      </c>
      <c r="CP13" s="17">
        <v>24.61004763</v>
      </c>
      <c r="CQ13" s="17">
        <v>24.267648999999999</v>
      </c>
      <c r="CR13" s="17">
        <v>17.01158251</v>
      </c>
      <c r="CS13" s="17">
        <v>24.39167767</v>
      </c>
      <c r="CT13" s="17">
        <v>22.915426409999998</v>
      </c>
      <c r="CU13" s="17">
        <v>30.084218490000001</v>
      </c>
      <c r="CV13" s="17">
        <v>26.75457291</v>
      </c>
      <c r="CW13" s="17">
        <v>0.71613661299999998</v>
      </c>
      <c r="CX13" s="17">
        <v>0.784307015</v>
      </c>
      <c r="CY13" s="17">
        <v>0.75970062800000004</v>
      </c>
      <c r="CZ13" s="17">
        <v>0.76300357399999996</v>
      </c>
      <c r="DA13" s="17">
        <v>0.65735523600000001</v>
      </c>
      <c r="DB13" s="17">
        <v>0.84277627799999999</v>
      </c>
      <c r="DC13" s="17">
        <v>0.84469395000000003</v>
      </c>
      <c r="DD13" s="17">
        <v>0.59904737900000005</v>
      </c>
      <c r="DE13" s="17">
        <v>0.820838756</v>
      </c>
      <c r="DF13" s="17">
        <v>0.33865097900000002</v>
      </c>
      <c r="DG13" s="17">
        <v>0.87157307699999997</v>
      </c>
      <c r="DH13" s="17">
        <v>0.85267267599999996</v>
      </c>
      <c r="DI13" s="17">
        <v>0.80785439400000003</v>
      </c>
      <c r="DJ13" s="17">
        <v>0.99670241100000001</v>
      </c>
      <c r="DK13" s="17">
        <v>0.62163189799999996</v>
      </c>
      <c r="DL13" s="17">
        <v>0.68572326100000003</v>
      </c>
      <c r="DM13" s="17">
        <v>0.81803845600000002</v>
      </c>
      <c r="DN13" s="17">
        <v>0.80665711900000003</v>
      </c>
      <c r="DO13" s="17">
        <v>0.56546532900000002</v>
      </c>
      <c r="DP13" s="17">
        <v>0.81077983399999998</v>
      </c>
      <c r="DQ13" s="17">
        <v>0.76170921400000002</v>
      </c>
      <c r="DR13" s="17">
        <v>1</v>
      </c>
      <c r="DS13" s="17">
        <v>0.88932251699999998</v>
      </c>
    </row>
    <row r="14" spans="1:123" ht="14.25" x14ac:dyDescent="0.45">
      <c r="A14" s="1" t="s">
        <v>31</v>
      </c>
      <c r="B14" s="1">
        <v>4</v>
      </c>
      <c r="C14" s="3">
        <v>0.71</v>
      </c>
      <c r="D14" s="3">
        <v>0.75</v>
      </c>
      <c r="E14" s="2">
        <v>0.93</v>
      </c>
      <c r="F14" s="3">
        <v>0.82</v>
      </c>
      <c r="G14" s="13">
        <v>0.45</v>
      </c>
      <c r="H14" s="13">
        <v>0.61899999999999999</v>
      </c>
      <c r="I14" s="13">
        <v>0.78300000000000003</v>
      </c>
      <c r="J14" s="13">
        <v>0.82399999999999995</v>
      </c>
      <c r="K14" s="13">
        <v>1</v>
      </c>
      <c r="L14" s="13">
        <v>1</v>
      </c>
      <c r="M14" s="13">
        <v>1</v>
      </c>
      <c r="N14" s="13">
        <v>0.8</v>
      </c>
      <c r="O14" s="5">
        <v>0.17899999999999999</v>
      </c>
      <c r="P14" s="5">
        <v>0.159</v>
      </c>
      <c r="Q14" s="4">
        <v>7.4999999999999997E-2</v>
      </c>
      <c r="R14" s="5">
        <v>0.16400000000000001</v>
      </c>
      <c r="S14" s="3">
        <v>0.93</v>
      </c>
      <c r="T14" s="3">
        <f t="shared" si="0"/>
        <v>0.80249999999999999</v>
      </c>
      <c r="U14" s="3">
        <f t="shared" si="1"/>
        <v>0.93</v>
      </c>
      <c r="V14" s="5">
        <f t="shared" si="2"/>
        <v>0.14424999999999999</v>
      </c>
      <c r="W14" s="5">
        <f t="shared" si="3"/>
        <v>7.4999999999999997E-2</v>
      </c>
      <c r="X14" s="5">
        <v>7.4999999999999997E-2</v>
      </c>
      <c r="Y14" s="1">
        <v>15</v>
      </c>
      <c r="Z14" s="1">
        <v>16</v>
      </c>
      <c r="AA14" s="1">
        <v>1</v>
      </c>
      <c r="AB14" s="1">
        <v>59</v>
      </c>
      <c r="AC14" s="1">
        <v>0</v>
      </c>
      <c r="AD14" s="1">
        <v>1</v>
      </c>
      <c r="AE14" s="1">
        <v>0</v>
      </c>
      <c r="AF14" s="17">
        <v>57.296703299999997</v>
      </c>
      <c r="AG14" s="17">
        <v>58.098901099999999</v>
      </c>
      <c r="AH14" s="17">
        <v>59.241758240000003</v>
      </c>
      <c r="AI14" s="17">
        <v>27.131868130000001</v>
      </c>
      <c r="AJ14" s="17">
        <v>38.120879119999998</v>
      </c>
      <c r="AK14" s="17">
        <v>34.593406590000001</v>
      </c>
      <c r="AL14" s="17">
        <v>27.406593409999999</v>
      </c>
      <c r="AM14" s="17">
        <v>30.252747249999999</v>
      </c>
      <c r="AN14" s="17">
        <v>37.92307692</v>
      </c>
      <c r="AO14" s="17">
        <v>18.714285709999999</v>
      </c>
      <c r="AP14" s="17">
        <v>32.131868130000001</v>
      </c>
      <c r="AQ14" s="17">
        <v>32.736263739999998</v>
      </c>
      <c r="AR14" s="17">
        <v>60.043956039999998</v>
      </c>
      <c r="AS14" s="17">
        <v>56.648351650000002</v>
      </c>
      <c r="AT14" s="17">
        <v>46.549450550000003</v>
      </c>
      <c r="AU14" s="17">
        <v>66.351648350000005</v>
      </c>
      <c r="AV14" s="17">
        <v>63.802197800000002</v>
      </c>
      <c r="AW14" s="17">
        <v>20.571428569999998</v>
      </c>
      <c r="AX14" s="17">
        <v>19.362637360000001</v>
      </c>
      <c r="AY14" s="17">
        <v>37.681318679999997</v>
      </c>
      <c r="AZ14" s="17">
        <v>72.835164840000004</v>
      </c>
      <c r="BA14" s="17">
        <v>34.516483520000001</v>
      </c>
      <c r="BB14" s="17">
        <v>36.670329670000001</v>
      </c>
      <c r="BC14" s="17">
        <v>0.78666264299999999</v>
      </c>
      <c r="BD14" s="17">
        <v>0.797676524</v>
      </c>
      <c r="BE14" s="17">
        <v>0.813367532</v>
      </c>
      <c r="BF14" s="17">
        <v>0.37251056100000002</v>
      </c>
      <c r="BG14" s="17">
        <v>0.52338563699999996</v>
      </c>
      <c r="BH14" s="17">
        <v>0.47495473700000002</v>
      </c>
      <c r="BI14" s="17">
        <v>0.376282438</v>
      </c>
      <c r="BJ14" s="17">
        <v>0.41535908300000002</v>
      </c>
      <c r="BK14" s="17">
        <v>0.520669885</v>
      </c>
      <c r="BL14" s="17">
        <v>0.25694025300000001</v>
      </c>
      <c r="BM14" s="17">
        <v>0.44115872099999998</v>
      </c>
      <c r="BN14" s="17">
        <v>0.44945685000000002</v>
      </c>
      <c r="BO14" s="17">
        <v>0.82438141200000004</v>
      </c>
      <c r="BP14" s="17">
        <v>0.77776101399999997</v>
      </c>
      <c r="BQ14" s="17">
        <v>0.63910681999999996</v>
      </c>
      <c r="BR14" s="17">
        <v>0.91098370500000003</v>
      </c>
      <c r="BS14" s="17">
        <v>0.87598068799999995</v>
      </c>
      <c r="BT14" s="17">
        <v>0.28243814099999998</v>
      </c>
      <c r="BU14" s="17">
        <v>0.265841883</v>
      </c>
      <c r="BV14" s="17">
        <v>0.51735063400000003</v>
      </c>
      <c r="BW14" s="17">
        <v>1</v>
      </c>
      <c r="BX14" s="17">
        <v>0.473898612</v>
      </c>
      <c r="BY14" s="17">
        <v>0.50347012700000005</v>
      </c>
      <c r="BZ14" s="17">
        <v>15.158785140000001</v>
      </c>
      <c r="CA14" s="17">
        <v>14.39525766</v>
      </c>
      <c r="CB14" s="17">
        <v>14.23558972</v>
      </c>
      <c r="CC14" s="17">
        <v>21.876526630000001</v>
      </c>
      <c r="CD14" s="17">
        <v>18.28893725</v>
      </c>
      <c r="CE14" s="17">
        <v>19.939897479999999</v>
      </c>
      <c r="CF14" s="17">
        <v>18.216584640000001</v>
      </c>
      <c r="CG14" s="17">
        <v>19.380742680000001</v>
      </c>
      <c r="CH14" s="17">
        <v>20.089926040000002</v>
      </c>
      <c r="CI14" s="17">
        <v>17.459340520000001</v>
      </c>
      <c r="CJ14" s="17">
        <v>20.88338457</v>
      </c>
      <c r="CK14" s="17">
        <v>20.801087129999999</v>
      </c>
      <c r="CL14" s="17">
        <v>14.268778729999999</v>
      </c>
      <c r="CM14" s="17">
        <v>18.56063554</v>
      </c>
      <c r="CN14" s="17">
        <v>15.479207369999999</v>
      </c>
      <c r="CO14" s="17">
        <v>10.037013310000001</v>
      </c>
      <c r="CP14" s="17">
        <v>14.310229270000001</v>
      </c>
      <c r="CQ14" s="17">
        <v>15.281901319999999</v>
      </c>
      <c r="CR14" s="17">
        <v>12.42713562</v>
      </c>
      <c r="CS14" s="17">
        <v>16.422801979999999</v>
      </c>
      <c r="CT14" s="17">
        <v>7.0777644559999997</v>
      </c>
      <c r="CU14" s="17">
        <v>18.583961209999998</v>
      </c>
      <c r="CV14" s="17">
        <v>15.173848080000001</v>
      </c>
      <c r="CW14" s="17">
        <v>0.69292467599999996</v>
      </c>
      <c r="CX14" s="17">
        <v>0.65802299900000005</v>
      </c>
      <c r="CY14" s="17">
        <v>0.65072440200000004</v>
      </c>
      <c r="CZ14" s="17">
        <v>1</v>
      </c>
      <c r="DA14" s="17">
        <v>0.83600735900000001</v>
      </c>
      <c r="DB14" s="17">
        <v>0.91147456000000004</v>
      </c>
      <c r="DC14" s="17">
        <v>0.83270004200000003</v>
      </c>
      <c r="DD14" s="17">
        <v>0.88591498099999999</v>
      </c>
      <c r="DE14" s="17">
        <v>0.91833252899999995</v>
      </c>
      <c r="DF14" s="17">
        <v>0.79808558299999999</v>
      </c>
      <c r="DG14" s="17">
        <v>0.95460238799999997</v>
      </c>
      <c r="DH14" s="17">
        <v>0.95084048200000004</v>
      </c>
      <c r="DI14" s="17">
        <v>0.65224150800000003</v>
      </c>
      <c r="DJ14" s="17">
        <v>0.84842698500000002</v>
      </c>
      <c r="DK14" s="17">
        <v>0.70757152800000001</v>
      </c>
      <c r="DL14" s="17">
        <v>0.458802875</v>
      </c>
      <c r="DM14" s="17">
        <v>0.65413625799999997</v>
      </c>
      <c r="DN14" s="17">
        <v>0.69855245200000005</v>
      </c>
      <c r="DO14" s="17">
        <v>0.56805798399999996</v>
      </c>
      <c r="DP14" s="17">
        <v>0.75070427100000003</v>
      </c>
      <c r="DQ14" s="17">
        <v>0.32353236800000001</v>
      </c>
      <c r="DR14" s="17">
        <v>0.84949322699999996</v>
      </c>
      <c r="DS14" s="17">
        <v>0.69361322000000003</v>
      </c>
    </row>
    <row r="15" spans="1:123" ht="14.25" x14ac:dyDescent="0.45">
      <c r="A15" s="1" t="s">
        <v>32</v>
      </c>
      <c r="B15" s="1">
        <v>4</v>
      </c>
      <c r="C15" s="3">
        <v>0.65</v>
      </c>
      <c r="D15" s="2">
        <v>0.64</v>
      </c>
      <c r="E15" s="3">
        <v>0.72</v>
      </c>
      <c r="F15" s="3">
        <v>0.66</v>
      </c>
      <c r="G15" s="13">
        <v>0.56699999999999995</v>
      </c>
      <c r="H15" s="13">
        <v>0.41</v>
      </c>
      <c r="I15" s="13">
        <v>0.59099999999999997</v>
      </c>
      <c r="J15" s="13">
        <v>0.73199999999999998</v>
      </c>
      <c r="K15" s="13">
        <v>0.85699999999999998</v>
      </c>
      <c r="L15" s="13">
        <v>1</v>
      </c>
      <c r="M15" s="13">
        <v>0.81799999999999995</v>
      </c>
      <c r="N15" s="13">
        <v>0.66700000000000004</v>
      </c>
      <c r="O15" s="5">
        <v>0.21099999999999999</v>
      </c>
      <c r="P15" s="4">
        <v>0.1</v>
      </c>
      <c r="Q15" s="5">
        <v>7.4999999999999997E-2</v>
      </c>
      <c r="R15" s="5">
        <v>7.0999999999999994E-2</v>
      </c>
      <c r="S15" s="3">
        <v>0.64</v>
      </c>
      <c r="T15" s="3">
        <f t="shared" si="0"/>
        <v>0.66749999999999998</v>
      </c>
      <c r="U15" s="3">
        <f t="shared" si="1"/>
        <v>0.72</v>
      </c>
      <c r="V15" s="5">
        <f t="shared" si="2"/>
        <v>0.11425</v>
      </c>
      <c r="W15" s="5">
        <f t="shared" si="3"/>
        <v>7.0999999999999994E-2</v>
      </c>
      <c r="X15" s="5">
        <v>0.1</v>
      </c>
      <c r="Y15" s="1">
        <v>8</v>
      </c>
      <c r="Z15" s="1">
        <v>7</v>
      </c>
      <c r="AA15" s="1">
        <v>0</v>
      </c>
      <c r="AB15" s="1">
        <v>64</v>
      </c>
      <c r="AC15" s="1">
        <v>0</v>
      </c>
      <c r="AD15" s="1">
        <v>1</v>
      </c>
      <c r="AE15" s="1">
        <v>0</v>
      </c>
      <c r="AF15" s="17">
        <v>26.555555559999998</v>
      </c>
      <c r="AG15" s="17">
        <v>22.38095238</v>
      </c>
      <c r="AH15" s="17">
        <v>36.428571429999998</v>
      </c>
      <c r="AI15" s="17">
        <v>6.4841269840000004</v>
      </c>
      <c r="AJ15" s="17">
        <v>16.0952381</v>
      </c>
      <c r="AK15" s="17">
        <v>19.36507937</v>
      </c>
      <c r="AL15" s="17">
        <v>4.1984126980000003</v>
      </c>
      <c r="AM15" s="17">
        <v>5.2936507940000004</v>
      </c>
      <c r="AN15" s="17">
        <v>14.706349210000001</v>
      </c>
      <c r="AO15" s="17">
        <v>4.404761905</v>
      </c>
      <c r="AP15" s="17">
        <v>4.0873015869999998</v>
      </c>
      <c r="AQ15" s="17">
        <v>14.18253968</v>
      </c>
      <c r="AR15" s="17">
        <v>39.944444439999998</v>
      </c>
      <c r="AS15" s="17">
        <v>44.317460320000002</v>
      </c>
      <c r="AT15" s="17">
        <v>12.658730159999999</v>
      </c>
      <c r="AU15" s="17">
        <v>9.5793650790000004</v>
      </c>
      <c r="AV15" s="17">
        <v>47.571428570000002</v>
      </c>
      <c r="AW15" s="17">
        <v>4.1507936509999999</v>
      </c>
      <c r="AX15" s="17">
        <v>13.1984127</v>
      </c>
      <c r="AY15" s="17">
        <v>10.587301589999999</v>
      </c>
      <c r="AZ15" s="17">
        <v>10.16666667</v>
      </c>
      <c r="BA15" s="17">
        <v>13.968253969999999</v>
      </c>
      <c r="BB15" s="17">
        <v>8.0158730160000005</v>
      </c>
      <c r="BC15" s="17">
        <v>0.55822489200000003</v>
      </c>
      <c r="BD15" s="17">
        <v>0.47047046999999997</v>
      </c>
      <c r="BE15" s="17">
        <v>0.76576576600000001</v>
      </c>
      <c r="BF15" s="17">
        <v>0.13630297</v>
      </c>
      <c r="BG15" s="17">
        <v>0.33833833800000002</v>
      </c>
      <c r="BH15" s="17">
        <v>0.40707374000000002</v>
      </c>
      <c r="BI15" s="17">
        <v>8.8254922E-2</v>
      </c>
      <c r="BJ15" s="17">
        <v>0.111277945</v>
      </c>
      <c r="BK15" s="17">
        <v>0.309142476</v>
      </c>
      <c r="BL15" s="17">
        <v>9.2592593000000001E-2</v>
      </c>
      <c r="BM15" s="17">
        <v>8.5919253000000001E-2</v>
      </c>
      <c r="BN15" s="17">
        <v>0.29813146499999998</v>
      </c>
      <c r="BO15" s="17">
        <v>0.83967300600000006</v>
      </c>
      <c r="BP15" s="17">
        <v>0.93159826499999998</v>
      </c>
      <c r="BQ15" s="17">
        <v>0.266099433</v>
      </c>
      <c r="BR15" s="17">
        <v>0.201368035</v>
      </c>
      <c r="BS15" s="17">
        <v>1</v>
      </c>
      <c r="BT15" s="17">
        <v>8.7253920999999998E-2</v>
      </c>
      <c r="BU15" s="17">
        <v>0.27744411099999999</v>
      </c>
      <c r="BV15" s="17">
        <v>0.22255588900000001</v>
      </c>
      <c r="BW15" s="17">
        <v>0.213713714</v>
      </c>
      <c r="BX15" s="17">
        <v>0.29362695999999999</v>
      </c>
      <c r="BY15" s="17">
        <v>0.16850183499999999</v>
      </c>
      <c r="BZ15" s="17">
        <v>17.861043890000001</v>
      </c>
      <c r="CA15" s="17">
        <v>17.971469450000001</v>
      </c>
      <c r="CB15" s="17">
        <v>13.797059730000001</v>
      </c>
      <c r="CC15" s="17">
        <v>10.20253625</v>
      </c>
      <c r="CD15" s="17">
        <v>16.353802529999999</v>
      </c>
      <c r="CE15" s="17">
        <v>13.12256266</v>
      </c>
      <c r="CF15" s="17">
        <v>8.8787565270000002</v>
      </c>
      <c r="CG15" s="17">
        <v>9.6083858880000008</v>
      </c>
      <c r="CH15" s="17">
        <v>18.727548670000001</v>
      </c>
      <c r="CI15" s="17">
        <v>9.5625758629999993</v>
      </c>
      <c r="CJ15" s="17">
        <v>9.8784774869999996</v>
      </c>
      <c r="CK15" s="17">
        <v>15.491623949999999</v>
      </c>
      <c r="CL15" s="17">
        <v>13.55422033</v>
      </c>
      <c r="CM15" s="17">
        <v>24.467006609999999</v>
      </c>
      <c r="CN15" s="17">
        <v>12.155106050000001</v>
      </c>
      <c r="CO15" s="17">
        <v>13.22080371</v>
      </c>
      <c r="CP15" s="17">
        <v>11.59201696</v>
      </c>
      <c r="CQ15" s="17">
        <v>9.7127277000000003</v>
      </c>
      <c r="CR15" s="17">
        <v>17.06881125</v>
      </c>
      <c r="CS15" s="17">
        <v>16.22899619</v>
      </c>
      <c r="CT15" s="17">
        <v>17.336089520000002</v>
      </c>
      <c r="CU15" s="17">
        <v>17.540780600000001</v>
      </c>
      <c r="CV15" s="17">
        <v>13.06352732</v>
      </c>
      <c r="CW15" s="17">
        <v>0.73000527500000001</v>
      </c>
      <c r="CX15" s="17">
        <v>0.73451851899999998</v>
      </c>
      <c r="CY15" s="17">
        <v>0.56390468800000004</v>
      </c>
      <c r="CZ15" s="17">
        <v>0.41699160099999999</v>
      </c>
      <c r="DA15" s="17">
        <v>0.66840226000000003</v>
      </c>
      <c r="DB15" s="17">
        <v>0.53633707100000005</v>
      </c>
      <c r="DC15" s="17">
        <v>0.362886914</v>
      </c>
      <c r="DD15" s="17">
        <v>0.39270786299999999</v>
      </c>
      <c r="DE15" s="17">
        <v>0.76542051</v>
      </c>
      <c r="DF15" s="17">
        <v>0.39083554500000001</v>
      </c>
      <c r="DG15" s="17">
        <v>0.40374687599999998</v>
      </c>
      <c r="DH15" s="17">
        <v>0.63316384400000003</v>
      </c>
      <c r="DI15" s="17">
        <v>0.55397951000000001</v>
      </c>
      <c r="DJ15" s="17">
        <v>1</v>
      </c>
      <c r="DK15" s="17">
        <v>0.49679579699999998</v>
      </c>
      <c r="DL15" s="17">
        <v>0.54035231699999997</v>
      </c>
      <c r="DM15" s="17">
        <v>0.47378157599999998</v>
      </c>
      <c r="DN15" s="17">
        <v>0.39697245599999997</v>
      </c>
      <c r="DO15" s="17">
        <v>0.69762564400000004</v>
      </c>
      <c r="DP15" s="17">
        <v>0.66330125500000003</v>
      </c>
      <c r="DQ15" s="17">
        <v>0.70854967300000005</v>
      </c>
      <c r="DR15" s="17">
        <v>0.71691567700000003</v>
      </c>
      <c r="DS15" s="17">
        <v>0.53392421599999995</v>
      </c>
    </row>
    <row r="16" spans="1:123" ht="14.25" x14ac:dyDescent="0.45">
      <c r="A16" s="1" t="s">
        <v>33</v>
      </c>
      <c r="B16" s="1">
        <v>3</v>
      </c>
      <c r="C16" s="3">
        <v>0.79</v>
      </c>
      <c r="D16" s="2">
        <v>0.83</v>
      </c>
      <c r="E16" s="3">
        <v>0.54</v>
      </c>
      <c r="F16" s="3"/>
      <c r="G16" s="13">
        <v>0.79200000000000004</v>
      </c>
      <c r="H16" s="13">
        <v>0.79200000000000004</v>
      </c>
      <c r="I16" s="13">
        <v>0.5</v>
      </c>
      <c r="J16" s="14"/>
      <c r="K16" s="13">
        <v>0.83299999999999996</v>
      </c>
      <c r="L16" s="13">
        <v>0.83299999999999996</v>
      </c>
      <c r="M16" s="13">
        <v>0.75</v>
      </c>
      <c r="N16" s="14"/>
      <c r="O16" s="5">
        <v>0.193</v>
      </c>
      <c r="P16" s="4">
        <v>0.17100000000000001</v>
      </c>
      <c r="Q16" s="5">
        <v>0.28299999999999997</v>
      </c>
      <c r="R16" s="5"/>
      <c r="S16" s="3">
        <v>0.83</v>
      </c>
      <c r="T16" s="3">
        <f t="shared" si="0"/>
        <v>0.72000000000000008</v>
      </c>
      <c r="U16" s="3">
        <f t="shared" si="1"/>
        <v>0.83</v>
      </c>
      <c r="V16" s="5">
        <f t="shared" si="2"/>
        <v>0.21566666666666667</v>
      </c>
      <c r="W16" s="5">
        <f t="shared" si="3"/>
        <v>0.17100000000000001</v>
      </c>
      <c r="X16" s="5">
        <v>0.17100000000000001</v>
      </c>
      <c r="Y16" s="1">
        <v>15</v>
      </c>
      <c r="Z16" s="1">
        <v>14</v>
      </c>
      <c r="AA16" s="1">
        <v>1</v>
      </c>
      <c r="AB16" s="1">
        <v>31</v>
      </c>
      <c r="AC16" s="1">
        <v>0</v>
      </c>
      <c r="AD16" s="1">
        <v>1</v>
      </c>
      <c r="AE16" s="1">
        <v>0</v>
      </c>
      <c r="AF16" s="17">
        <v>39.30097087</v>
      </c>
      <c r="AG16" s="17">
        <v>41.41747573</v>
      </c>
      <c r="AH16" s="17">
        <v>45.446601940000001</v>
      </c>
      <c r="AI16" s="17">
        <v>18.873786410000001</v>
      </c>
      <c r="AJ16" s="17">
        <v>25.825242719999999</v>
      </c>
      <c r="AK16" s="17">
        <v>26.669902910000001</v>
      </c>
      <c r="AL16" s="17">
        <v>25.621359219999999</v>
      </c>
      <c r="AM16" s="17">
        <v>12.85436893</v>
      </c>
      <c r="AN16" s="17">
        <v>27.048543689999999</v>
      </c>
      <c r="AO16" s="17">
        <v>15.310679609999999</v>
      </c>
      <c r="AP16" s="17">
        <v>27.2815534</v>
      </c>
      <c r="AQ16" s="17">
        <v>31.14563107</v>
      </c>
      <c r="AR16" s="17">
        <v>44.980582519999999</v>
      </c>
      <c r="AS16" s="17">
        <v>39.5631068</v>
      </c>
      <c r="AT16" s="17">
        <v>37.592233010000001</v>
      </c>
      <c r="AU16" s="17">
        <v>25.883495150000002</v>
      </c>
      <c r="AV16" s="17">
        <v>48.330097090000002</v>
      </c>
      <c r="AW16" s="17">
        <v>15.62135922</v>
      </c>
      <c r="AX16" s="17">
        <v>18.485436889999999</v>
      </c>
      <c r="AY16" s="17">
        <v>27.446601940000001</v>
      </c>
      <c r="AZ16" s="17">
        <v>14.514563109999999</v>
      </c>
      <c r="BA16" s="17">
        <v>35.825242719999999</v>
      </c>
      <c r="BB16" s="17">
        <v>26.980582519999999</v>
      </c>
      <c r="BC16" s="17">
        <v>0.81317798299999999</v>
      </c>
      <c r="BD16" s="17">
        <v>0.85697067100000002</v>
      </c>
      <c r="BE16" s="17">
        <v>0.94033748500000003</v>
      </c>
      <c r="BF16" s="17">
        <v>0.39051828</v>
      </c>
      <c r="BG16" s="17">
        <v>0.53435114500000003</v>
      </c>
      <c r="BH16" s="17">
        <v>0.55182804299999999</v>
      </c>
      <c r="BI16" s="17">
        <v>0.53013258299999999</v>
      </c>
      <c r="BJ16" s="17">
        <v>0.26597026899999998</v>
      </c>
      <c r="BK16" s="17">
        <v>0.55966251499999997</v>
      </c>
      <c r="BL16" s="17">
        <v>0.31679389299999999</v>
      </c>
      <c r="BM16" s="17">
        <v>0.56448372800000002</v>
      </c>
      <c r="BN16" s="17">
        <v>0.64443551600000004</v>
      </c>
      <c r="BO16" s="17">
        <v>0.93069505799999996</v>
      </c>
      <c r="BP16" s="17">
        <v>0.81860184800000002</v>
      </c>
      <c r="BQ16" s="17">
        <v>0.77782241900000004</v>
      </c>
      <c r="BR16" s="17">
        <v>0.53555644800000002</v>
      </c>
      <c r="BS16" s="17">
        <v>1</v>
      </c>
      <c r="BT16" s="17">
        <v>0.32322217800000003</v>
      </c>
      <c r="BU16" s="17">
        <v>0.38248292499999997</v>
      </c>
      <c r="BV16" s="17">
        <v>0.56789875499999998</v>
      </c>
      <c r="BW16" s="17">
        <v>0.30032141400000001</v>
      </c>
      <c r="BX16" s="17">
        <v>0.74126155100000002</v>
      </c>
      <c r="BY16" s="17">
        <v>0.55825632800000002</v>
      </c>
      <c r="BZ16" s="17">
        <v>21.096340609999999</v>
      </c>
      <c r="CA16" s="17">
        <v>21.07899441</v>
      </c>
      <c r="CB16" s="17">
        <v>20.23330983</v>
      </c>
      <c r="CC16" s="17">
        <v>21.274895269999998</v>
      </c>
      <c r="CD16" s="17">
        <v>22.634100239999999</v>
      </c>
      <c r="CE16" s="17">
        <v>25.168992889999998</v>
      </c>
      <c r="CF16" s="17">
        <v>25.865457509999999</v>
      </c>
      <c r="CG16" s="17">
        <v>16.104078019999999</v>
      </c>
      <c r="CH16" s="17">
        <v>25.145996700000001</v>
      </c>
      <c r="CI16" s="17">
        <v>18.539321820000001</v>
      </c>
      <c r="CJ16" s="17">
        <v>26.37899397</v>
      </c>
      <c r="CK16" s="17">
        <v>24.866864230000001</v>
      </c>
      <c r="CL16" s="17">
        <v>20.897969029999999</v>
      </c>
      <c r="CM16" s="17">
        <v>25.56907979</v>
      </c>
      <c r="CN16" s="17">
        <v>24.662600439999999</v>
      </c>
      <c r="CO16" s="17">
        <v>24.045830819999999</v>
      </c>
      <c r="CP16" s="17">
        <v>16.480760230000001</v>
      </c>
      <c r="CQ16" s="17">
        <v>17.855694159999999</v>
      </c>
      <c r="CR16" s="17">
        <v>19.662278050000001</v>
      </c>
      <c r="CS16" s="17">
        <v>26.118781519999999</v>
      </c>
      <c r="CT16" s="17">
        <v>17.181193589999999</v>
      </c>
      <c r="CU16" s="17">
        <v>25.641734970000002</v>
      </c>
      <c r="CV16" s="17">
        <v>27.847969819999999</v>
      </c>
      <c r="CW16" s="17">
        <v>0.75755398900000004</v>
      </c>
      <c r="CX16" s="17">
        <v>0.756931099</v>
      </c>
      <c r="CY16" s="17">
        <v>0.726563191</v>
      </c>
      <c r="CZ16" s="17">
        <v>0.763965754</v>
      </c>
      <c r="DA16" s="17">
        <v>0.81277379999999999</v>
      </c>
      <c r="DB16" s="17">
        <v>0.90379991999999998</v>
      </c>
      <c r="DC16" s="17">
        <v>0.92880944899999995</v>
      </c>
      <c r="DD16" s="17">
        <v>0.57828553100000002</v>
      </c>
      <c r="DE16" s="17">
        <v>0.90297414300000001</v>
      </c>
      <c r="DF16" s="17">
        <v>0.66573333499999998</v>
      </c>
      <c r="DG16" s="17">
        <v>0.94725016399999995</v>
      </c>
      <c r="DH16" s="17">
        <v>0.89295070300000001</v>
      </c>
      <c r="DI16" s="17">
        <v>0.75043061200000005</v>
      </c>
      <c r="DJ16" s="17">
        <v>0.91816674399999998</v>
      </c>
      <c r="DK16" s="17">
        <v>0.88561574200000004</v>
      </c>
      <c r="DL16" s="17">
        <v>0.86346800099999999</v>
      </c>
      <c r="DM16" s="17">
        <v>0.59181191099999997</v>
      </c>
      <c r="DN16" s="17">
        <v>0.64118477100000004</v>
      </c>
      <c r="DO16" s="17">
        <v>0.70605786199999998</v>
      </c>
      <c r="DP16" s="17">
        <v>0.93790612699999998</v>
      </c>
      <c r="DQ16" s="17">
        <v>0.61696395500000001</v>
      </c>
      <c r="DR16" s="17">
        <v>0.92077573800000001</v>
      </c>
      <c r="DS16" s="17">
        <v>1</v>
      </c>
    </row>
    <row r="17" spans="1:123" ht="14.25" x14ac:dyDescent="0.45">
      <c r="A17" s="1" t="s">
        <v>34</v>
      </c>
      <c r="B17" s="1">
        <v>4</v>
      </c>
      <c r="C17" s="3">
        <v>0.76</v>
      </c>
      <c r="D17" s="3">
        <v>0.56000000000000005</v>
      </c>
      <c r="E17" s="2">
        <v>0.77</v>
      </c>
      <c r="F17" s="3">
        <v>0.87</v>
      </c>
      <c r="G17" s="13">
        <v>0.81</v>
      </c>
      <c r="H17" s="13">
        <v>0.57099999999999995</v>
      </c>
      <c r="I17" s="13">
        <v>0.875</v>
      </c>
      <c r="J17" s="13">
        <v>0.84599999999999997</v>
      </c>
      <c r="K17" s="13">
        <v>0.71399999999999997</v>
      </c>
      <c r="L17" s="13">
        <v>0.71399999999999997</v>
      </c>
      <c r="M17" s="13">
        <v>0.75</v>
      </c>
      <c r="N17" s="13">
        <v>1</v>
      </c>
      <c r="O17" s="5">
        <v>0.14699999999999999</v>
      </c>
      <c r="P17" s="5">
        <v>0.28000000000000003</v>
      </c>
      <c r="Q17" s="4">
        <v>0.28799999999999998</v>
      </c>
      <c r="R17" s="5">
        <v>0.13900000000000001</v>
      </c>
      <c r="S17" s="3">
        <v>0.77</v>
      </c>
      <c r="T17" s="3">
        <f t="shared" si="0"/>
        <v>0.74</v>
      </c>
      <c r="U17" s="3">
        <f t="shared" si="1"/>
        <v>0.87</v>
      </c>
      <c r="V17" s="5">
        <f t="shared" si="2"/>
        <v>0.21350000000000002</v>
      </c>
      <c r="W17" s="5">
        <f t="shared" si="3"/>
        <v>0.13900000000000001</v>
      </c>
      <c r="X17" s="5">
        <v>0.28799999999999998</v>
      </c>
      <c r="Y17" s="1">
        <v>8</v>
      </c>
      <c r="Z17" s="1">
        <v>14</v>
      </c>
      <c r="AA17" s="1">
        <v>0</v>
      </c>
      <c r="AB17" s="1">
        <v>28</v>
      </c>
      <c r="AC17" s="1">
        <v>0</v>
      </c>
      <c r="AD17" s="1">
        <v>1</v>
      </c>
      <c r="AE17" s="1">
        <v>0</v>
      </c>
      <c r="AF17" s="17">
        <v>29.12037037</v>
      </c>
      <c r="AG17" s="17">
        <v>41.120370370000003</v>
      </c>
      <c r="AH17" s="17">
        <v>47.333333330000002</v>
      </c>
      <c r="AI17" s="17">
        <v>27.972222219999999</v>
      </c>
      <c r="AJ17" s="17">
        <v>38.518518520000001</v>
      </c>
      <c r="AK17" s="17">
        <v>22.092592589999999</v>
      </c>
      <c r="AL17" s="17">
        <v>11.25925926</v>
      </c>
      <c r="AM17" s="17">
        <v>5.8055555559999998</v>
      </c>
      <c r="AN17" s="17">
        <v>32.25</v>
      </c>
      <c r="AO17" s="17">
        <v>13.092592590000001</v>
      </c>
      <c r="AP17" s="17">
        <v>5.0185185189999997</v>
      </c>
      <c r="AQ17" s="17">
        <v>42.879629629999997</v>
      </c>
      <c r="AR17" s="17">
        <v>51.898148149999997</v>
      </c>
      <c r="AS17" s="17">
        <v>50.851851850000003</v>
      </c>
      <c r="AT17" s="17">
        <v>64.296296299999995</v>
      </c>
      <c r="AU17" s="17">
        <v>31.935185189999999</v>
      </c>
      <c r="AV17" s="17">
        <v>62.120370370000003</v>
      </c>
      <c r="AW17" s="17">
        <v>4.9629629629999998</v>
      </c>
      <c r="AX17" s="17">
        <v>10.222222220000001</v>
      </c>
      <c r="AY17" s="17">
        <v>23.148148150000001</v>
      </c>
      <c r="AZ17" s="17">
        <v>17.953703699999998</v>
      </c>
      <c r="BA17" s="17">
        <v>30.12037037</v>
      </c>
      <c r="BB17" s="17">
        <v>11.55555556</v>
      </c>
      <c r="BC17" s="17">
        <v>0.45290898600000001</v>
      </c>
      <c r="BD17" s="17">
        <v>0.63954493099999998</v>
      </c>
      <c r="BE17" s="17">
        <v>0.73617511499999999</v>
      </c>
      <c r="BF17" s="17">
        <v>0.43505184299999999</v>
      </c>
      <c r="BG17" s="17">
        <v>0.59907834100000001</v>
      </c>
      <c r="BH17" s="17">
        <v>0.343605991</v>
      </c>
      <c r="BI17" s="17">
        <v>0.17511520699999999</v>
      </c>
      <c r="BJ17" s="17">
        <v>9.0293779000000005E-2</v>
      </c>
      <c r="BK17" s="17">
        <v>0.50158410099999995</v>
      </c>
      <c r="BL17" s="17">
        <v>0.20362903199999999</v>
      </c>
      <c r="BM17" s="17">
        <v>7.8052995E-2</v>
      </c>
      <c r="BN17" s="17">
        <v>0.66690668200000003</v>
      </c>
      <c r="BO17" s="17">
        <v>0.80717165899999999</v>
      </c>
      <c r="BP17" s="17">
        <v>0.79089861800000005</v>
      </c>
      <c r="BQ17" s="17">
        <v>1</v>
      </c>
      <c r="BR17" s="17">
        <v>0.49668778800000002</v>
      </c>
      <c r="BS17" s="17">
        <v>0.96615783399999999</v>
      </c>
      <c r="BT17" s="17">
        <v>7.7188939999999998E-2</v>
      </c>
      <c r="BU17" s="17">
        <v>0.15898617500000001</v>
      </c>
      <c r="BV17" s="17">
        <v>0.36002304099999999</v>
      </c>
      <c r="BW17" s="17">
        <v>0.27923387100000002</v>
      </c>
      <c r="BX17" s="17">
        <v>0.468461982</v>
      </c>
      <c r="BY17" s="17">
        <v>0.17972350200000001</v>
      </c>
      <c r="BZ17" s="17">
        <v>24.122629700000001</v>
      </c>
      <c r="CA17" s="17">
        <v>26.872394060000001</v>
      </c>
      <c r="CB17" s="17">
        <v>28.334451139999999</v>
      </c>
      <c r="CC17" s="17">
        <v>31.436171300000002</v>
      </c>
      <c r="CD17" s="17">
        <v>29.870274500000001</v>
      </c>
      <c r="CE17" s="17">
        <v>26.5233232</v>
      </c>
      <c r="CF17" s="17">
        <v>20.585981239999999</v>
      </c>
      <c r="CG17" s="17">
        <v>12.014367050000001</v>
      </c>
      <c r="CH17" s="17">
        <v>29.283380189999999</v>
      </c>
      <c r="CI17" s="17">
        <v>22.787739380000001</v>
      </c>
      <c r="CJ17" s="17">
        <v>10.79804541</v>
      </c>
      <c r="CK17" s="17">
        <v>28.60485469</v>
      </c>
      <c r="CL17" s="17">
        <v>26.094701659999998</v>
      </c>
      <c r="CM17" s="17">
        <v>31.231069720000001</v>
      </c>
      <c r="CN17" s="17">
        <v>25.855551030000001</v>
      </c>
      <c r="CO17" s="17">
        <v>27.84243824</v>
      </c>
      <c r="CP17" s="17">
        <v>23.9203185</v>
      </c>
      <c r="CQ17" s="17">
        <v>8.5389989629999992</v>
      </c>
      <c r="CR17" s="17">
        <v>19.019583279999999</v>
      </c>
      <c r="CS17" s="17">
        <v>31.225982120000001</v>
      </c>
      <c r="CT17" s="17">
        <v>26.293947370000001</v>
      </c>
      <c r="CU17" s="17">
        <v>31.758939460000001</v>
      </c>
      <c r="CV17" s="17">
        <v>20.232449800000001</v>
      </c>
      <c r="CW17" s="17">
        <v>0.759554006</v>
      </c>
      <c r="CX17" s="17">
        <v>0.84613638000000002</v>
      </c>
      <c r="CY17" s="17">
        <v>0.89217245999999994</v>
      </c>
      <c r="CZ17" s="17">
        <v>0.98983693500000003</v>
      </c>
      <c r="DA17" s="17">
        <v>0.94053123299999997</v>
      </c>
      <c r="DB17" s="17">
        <v>0.83514511700000005</v>
      </c>
      <c r="DC17" s="17">
        <v>0.64819485799999998</v>
      </c>
      <c r="DD17" s="17">
        <v>0.37829874800000002</v>
      </c>
      <c r="DE17" s="17">
        <v>0.92205157599999998</v>
      </c>
      <c r="DF17" s="17">
        <v>0.71752205099999999</v>
      </c>
      <c r="DG17" s="17">
        <v>0.34000018900000001</v>
      </c>
      <c r="DH17" s="17">
        <v>0.90068671</v>
      </c>
      <c r="DI17" s="17">
        <v>0.821649026</v>
      </c>
      <c r="DJ17" s="17">
        <v>0.98337886200000002</v>
      </c>
      <c r="DK17" s="17">
        <v>0.81411884199999995</v>
      </c>
      <c r="DL17" s="17">
        <v>0.87668035300000002</v>
      </c>
      <c r="DM17" s="17">
        <v>0.75318379400000002</v>
      </c>
      <c r="DN17" s="17">
        <v>0.26886914699999998</v>
      </c>
      <c r="DO17" s="17">
        <v>0.59887337600000001</v>
      </c>
      <c r="DP17" s="17">
        <v>0.98321866700000005</v>
      </c>
      <c r="DQ17" s="17">
        <v>0.82792271500000003</v>
      </c>
      <c r="DR17" s="17">
        <v>1</v>
      </c>
      <c r="DS17" s="17">
        <v>0.637063143</v>
      </c>
    </row>
    <row r="18" spans="1:123" ht="14.25" x14ac:dyDescent="0.45">
      <c r="A18" s="1" t="s">
        <v>35</v>
      </c>
      <c r="B18" s="1">
        <v>2</v>
      </c>
      <c r="C18" s="2">
        <v>0.83</v>
      </c>
      <c r="D18" s="3">
        <v>0.83</v>
      </c>
      <c r="E18" s="3"/>
      <c r="F18" s="3"/>
      <c r="G18" s="13">
        <v>1</v>
      </c>
      <c r="H18" s="13">
        <v>0.52900000000000003</v>
      </c>
      <c r="I18" s="14"/>
      <c r="J18" s="14"/>
      <c r="K18" s="13">
        <v>0.52900000000000003</v>
      </c>
      <c r="L18" s="13">
        <v>1</v>
      </c>
      <c r="M18" s="14"/>
      <c r="N18" s="14"/>
      <c r="O18" s="4">
        <v>0.22600000000000001</v>
      </c>
      <c r="P18" s="5">
        <v>0.22600000000000001</v>
      </c>
      <c r="Q18" s="5"/>
      <c r="R18" s="5"/>
      <c r="S18" s="3">
        <v>0.83</v>
      </c>
      <c r="T18" s="3">
        <f t="shared" si="0"/>
        <v>0.83</v>
      </c>
      <c r="U18" s="3">
        <f t="shared" si="1"/>
        <v>0.83</v>
      </c>
      <c r="V18" s="5">
        <f t="shared" si="2"/>
        <v>0.22600000000000001</v>
      </c>
      <c r="W18" s="5">
        <f t="shared" si="3"/>
        <v>0.22600000000000001</v>
      </c>
      <c r="X18" s="5">
        <v>0.22600000000000001</v>
      </c>
      <c r="Y18" s="1">
        <v>12</v>
      </c>
      <c r="Z18" s="1">
        <v>23</v>
      </c>
      <c r="AA18" s="1">
        <v>0</v>
      </c>
      <c r="AB18" s="1">
        <v>28</v>
      </c>
      <c r="AC18" s="1">
        <v>0</v>
      </c>
      <c r="AD18" s="1">
        <v>1</v>
      </c>
      <c r="AE18" s="1">
        <v>0</v>
      </c>
      <c r="AF18" s="17">
        <v>41.481818179999998</v>
      </c>
      <c r="AG18" s="17">
        <v>41.2</v>
      </c>
      <c r="AH18" s="17">
        <v>43.254545450000002</v>
      </c>
      <c r="AI18" s="17">
        <v>65.927272729999999</v>
      </c>
      <c r="AJ18" s="17">
        <v>50.127272730000001</v>
      </c>
      <c r="AK18" s="17">
        <v>73.163636359999998</v>
      </c>
      <c r="AL18" s="17">
        <v>62.409090910000003</v>
      </c>
      <c r="AM18" s="17">
        <v>55.581818179999999</v>
      </c>
      <c r="AN18" s="17">
        <v>49.9</v>
      </c>
      <c r="AO18" s="17">
        <v>56.336363640000002</v>
      </c>
      <c r="AP18" s="17">
        <v>61.454545449999998</v>
      </c>
      <c r="AQ18" s="17">
        <v>58.481818179999998</v>
      </c>
      <c r="AR18" s="17">
        <v>39.145454549999997</v>
      </c>
      <c r="AS18" s="17">
        <v>49.372727269999999</v>
      </c>
      <c r="AT18" s="17">
        <v>45.254545450000002</v>
      </c>
      <c r="AU18" s="17">
        <v>63.645454549999997</v>
      </c>
      <c r="AV18" s="17">
        <v>49.68181818</v>
      </c>
      <c r="AW18" s="17">
        <v>58.672727270000003</v>
      </c>
      <c r="AX18" s="17">
        <v>50.990909090000002</v>
      </c>
      <c r="AY18" s="17">
        <v>59.536363639999998</v>
      </c>
      <c r="AZ18" s="17">
        <v>56.418181820000001</v>
      </c>
      <c r="BA18" s="17">
        <v>74.427272729999999</v>
      </c>
      <c r="BB18" s="17">
        <v>63.872727269999999</v>
      </c>
      <c r="BC18" s="17">
        <v>0.55734701399999997</v>
      </c>
      <c r="BD18" s="17">
        <v>0.55356052300000003</v>
      </c>
      <c r="BE18" s="17">
        <v>0.58116526199999996</v>
      </c>
      <c r="BF18" s="17">
        <v>0.88579455200000001</v>
      </c>
      <c r="BG18" s="17">
        <v>0.673506779</v>
      </c>
      <c r="BH18" s="17">
        <v>0.98302186400000002</v>
      </c>
      <c r="BI18" s="17">
        <v>0.83852448999999996</v>
      </c>
      <c r="BJ18" s="17">
        <v>0.74679369699999998</v>
      </c>
      <c r="BK18" s="17">
        <v>0.67045315699999997</v>
      </c>
      <c r="BL18" s="17">
        <v>0.75693172099999995</v>
      </c>
      <c r="BM18" s="17">
        <v>0.82569927899999995</v>
      </c>
      <c r="BN18" s="17">
        <v>0.78575790899999998</v>
      </c>
      <c r="BO18" s="17">
        <v>0.52595578399999998</v>
      </c>
      <c r="BP18" s="17">
        <v>0.66336875500000003</v>
      </c>
      <c r="BQ18" s="17">
        <v>0.60803713199999998</v>
      </c>
      <c r="BR18" s="17">
        <v>0.85513619200000002</v>
      </c>
      <c r="BS18" s="17">
        <v>0.66752168099999998</v>
      </c>
      <c r="BT18" s="17">
        <v>0.78832295100000005</v>
      </c>
      <c r="BU18" s="17">
        <v>0.68511054100000002</v>
      </c>
      <c r="BV18" s="17">
        <v>0.79992671299999996</v>
      </c>
      <c r="BW18" s="17">
        <v>0.75803102499999997</v>
      </c>
      <c r="BX18" s="17">
        <v>1</v>
      </c>
      <c r="BY18" s="17">
        <v>0.85818981299999997</v>
      </c>
      <c r="BZ18" s="17">
        <v>27.913277170000001</v>
      </c>
      <c r="CA18" s="17">
        <v>26.568174379999999</v>
      </c>
      <c r="CB18" s="17">
        <v>24.079164680000002</v>
      </c>
      <c r="CC18" s="17">
        <v>26.21460798</v>
      </c>
      <c r="CD18" s="17">
        <v>28.937486910000001</v>
      </c>
      <c r="CE18" s="17">
        <v>22.160601150000002</v>
      </c>
      <c r="CF18" s="17">
        <v>31.51824736</v>
      </c>
      <c r="CG18" s="17">
        <v>31.326156910000002</v>
      </c>
      <c r="CH18" s="17">
        <v>31.79087342</v>
      </c>
      <c r="CI18" s="17">
        <v>25.954892869999998</v>
      </c>
      <c r="CJ18" s="17">
        <v>30.478639340000001</v>
      </c>
      <c r="CK18" s="17">
        <v>29.536397019999999</v>
      </c>
      <c r="CL18" s="17">
        <v>25.969931930000001</v>
      </c>
      <c r="CM18" s="17">
        <v>34.041221389999997</v>
      </c>
      <c r="CN18" s="17">
        <v>28.98257508</v>
      </c>
      <c r="CO18" s="17">
        <v>27.341733519999998</v>
      </c>
      <c r="CP18" s="17">
        <v>24.053049860000002</v>
      </c>
      <c r="CQ18" s="17">
        <v>32.444761550000003</v>
      </c>
      <c r="CR18" s="17">
        <v>34.159500530000003</v>
      </c>
      <c r="CS18" s="17">
        <v>31.907169620000001</v>
      </c>
      <c r="CT18" s="17">
        <v>30.74708364</v>
      </c>
      <c r="CU18" s="17">
        <v>26.109318200000001</v>
      </c>
      <c r="CV18" s="17">
        <v>30.89850479</v>
      </c>
      <c r="CW18" s="17">
        <v>0.81714535499999996</v>
      </c>
      <c r="CX18" s="17">
        <v>0.77776823299999998</v>
      </c>
      <c r="CY18" s="17">
        <v>0.70490388699999995</v>
      </c>
      <c r="CZ18" s="17">
        <v>0.76741777799999999</v>
      </c>
      <c r="DA18" s="17">
        <v>0.847128514</v>
      </c>
      <c r="DB18" s="17">
        <v>0.64873902800000005</v>
      </c>
      <c r="DC18" s="17">
        <v>0.92267881200000001</v>
      </c>
      <c r="DD18" s="17">
        <v>0.91705547300000001</v>
      </c>
      <c r="DE18" s="17">
        <v>0.93065978500000002</v>
      </c>
      <c r="DF18" s="17">
        <v>0.759814765</v>
      </c>
      <c r="DG18" s="17">
        <v>0.89224487699999999</v>
      </c>
      <c r="DH18" s="17">
        <v>0.86466126700000001</v>
      </c>
      <c r="DI18" s="17">
        <v>0.76025502499999997</v>
      </c>
      <c r="DJ18" s="17">
        <v>0.99653744499999997</v>
      </c>
      <c r="DK18" s="17">
        <v>0.84844844399999997</v>
      </c>
      <c r="DL18" s="17">
        <v>0.80041373900000001</v>
      </c>
      <c r="DM18" s="17">
        <v>0.70413939000000003</v>
      </c>
      <c r="DN18" s="17">
        <v>0.94980198900000001</v>
      </c>
      <c r="DO18" s="17">
        <v>1</v>
      </c>
      <c r="DP18" s="17">
        <v>0.93406429000000002</v>
      </c>
      <c r="DQ18" s="17">
        <v>0.90010343199999998</v>
      </c>
      <c r="DR18" s="17">
        <v>0.76433547899999998</v>
      </c>
      <c r="DS18" s="17">
        <v>0.90453620000000001</v>
      </c>
    </row>
    <row r="19" spans="1:123" ht="14.25" x14ac:dyDescent="0.45">
      <c r="A19" s="1" t="s">
        <v>36</v>
      </c>
      <c r="B19" s="1">
        <v>2</v>
      </c>
      <c r="C19" s="2">
        <v>0.89</v>
      </c>
      <c r="D19" s="3">
        <v>0.89</v>
      </c>
      <c r="E19" s="3"/>
      <c r="F19" s="3"/>
      <c r="G19" s="13">
        <v>0.7</v>
      </c>
      <c r="H19" s="13">
        <v>1</v>
      </c>
      <c r="I19" s="14"/>
      <c r="J19" s="14"/>
      <c r="K19" s="13">
        <v>1</v>
      </c>
      <c r="L19" s="13">
        <v>0.7</v>
      </c>
      <c r="M19" s="14"/>
      <c r="N19" s="14"/>
      <c r="O19" s="4">
        <v>0.13800000000000001</v>
      </c>
      <c r="P19" s="5">
        <v>0.13800000000000001</v>
      </c>
      <c r="Q19" s="5"/>
      <c r="R19" s="5"/>
      <c r="S19" s="3">
        <v>0.89</v>
      </c>
      <c r="T19" s="3">
        <f t="shared" si="0"/>
        <v>0.89</v>
      </c>
      <c r="U19" s="3">
        <f t="shared" si="1"/>
        <v>0.89</v>
      </c>
      <c r="V19" s="5">
        <f t="shared" si="2"/>
        <v>0.13800000000000001</v>
      </c>
      <c r="W19" s="5">
        <f t="shared" si="3"/>
        <v>0.13800000000000001</v>
      </c>
      <c r="X19" s="5">
        <v>0.13800000000000001</v>
      </c>
      <c r="Y19" s="1">
        <v>21</v>
      </c>
      <c r="Z19" s="1">
        <v>41</v>
      </c>
      <c r="AA19" s="1">
        <v>0</v>
      </c>
      <c r="AB19" s="1">
        <v>29</v>
      </c>
      <c r="AC19" s="1">
        <v>1</v>
      </c>
      <c r="AD19" s="1">
        <v>1</v>
      </c>
      <c r="AE19" s="1">
        <v>1</v>
      </c>
      <c r="AF19" s="17">
        <v>20.390243900000002</v>
      </c>
      <c r="AG19" s="17">
        <v>14.975609759999999</v>
      </c>
      <c r="AH19" s="17">
        <v>32.723577239999997</v>
      </c>
      <c r="AI19" s="17">
        <v>65.544715449999998</v>
      </c>
      <c r="AJ19" s="17">
        <v>69.910569109999997</v>
      </c>
      <c r="AK19" s="17">
        <v>76.796747969999998</v>
      </c>
      <c r="AL19" s="17">
        <v>14.463414630000001</v>
      </c>
      <c r="AM19" s="17">
        <v>26.325203250000001</v>
      </c>
      <c r="AN19" s="17">
        <v>19</v>
      </c>
      <c r="AO19" s="17">
        <v>51.479674799999998</v>
      </c>
      <c r="AP19" s="17">
        <v>18.723577240000001</v>
      </c>
      <c r="AQ19" s="17">
        <v>21.894308939999998</v>
      </c>
      <c r="AR19" s="17">
        <v>30.7804878</v>
      </c>
      <c r="AS19" s="17">
        <v>84.601626019999998</v>
      </c>
      <c r="AT19" s="17">
        <v>98.203252030000002</v>
      </c>
      <c r="AU19" s="17">
        <v>42.74796748</v>
      </c>
      <c r="AV19" s="17">
        <v>38.211382110000002</v>
      </c>
      <c r="AW19" s="17">
        <v>16.113821139999999</v>
      </c>
      <c r="AX19" s="17">
        <v>17.471544720000001</v>
      </c>
      <c r="AY19" s="17">
        <v>47.008130080000001</v>
      </c>
      <c r="AZ19" s="17">
        <v>46.520325200000002</v>
      </c>
      <c r="BA19" s="17">
        <v>42.764227640000001</v>
      </c>
      <c r="BB19" s="17">
        <v>41.991869919999999</v>
      </c>
      <c r="BC19" s="17">
        <v>0.207633082</v>
      </c>
      <c r="BD19" s="17">
        <v>0.15249606800000001</v>
      </c>
      <c r="BE19" s="17">
        <v>0.33322294899999999</v>
      </c>
      <c r="BF19" s="17">
        <v>0.66743935799999998</v>
      </c>
      <c r="BG19" s="17">
        <v>0.71189667999999995</v>
      </c>
      <c r="BH19" s="17">
        <v>0.78201837900000004</v>
      </c>
      <c r="BI19" s="17">
        <v>0.147280404</v>
      </c>
      <c r="BJ19" s="17">
        <v>0.26806854899999999</v>
      </c>
      <c r="BK19" s="17">
        <v>0.193476281</v>
      </c>
      <c r="BL19" s="17">
        <v>0.52421558099999999</v>
      </c>
      <c r="BM19" s="17">
        <v>0.19066147899999999</v>
      </c>
      <c r="BN19" s="17">
        <v>0.22294891999999999</v>
      </c>
      <c r="BO19" s="17">
        <v>0.31343654300000001</v>
      </c>
      <c r="BP19" s="17">
        <v>0.86149515700000001</v>
      </c>
      <c r="BQ19" s="17">
        <v>1</v>
      </c>
      <c r="BR19" s="17">
        <v>0.43530093600000003</v>
      </c>
      <c r="BS19" s="17">
        <v>0.389105058</v>
      </c>
      <c r="BT19" s="17">
        <v>0.164086431</v>
      </c>
      <c r="BU19" s="17">
        <v>0.177912079</v>
      </c>
      <c r="BV19" s="17">
        <v>0.47868200999999999</v>
      </c>
      <c r="BW19" s="17">
        <v>0.47371471100000001</v>
      </c>
      <c r="BX19" s="17">
        <v>0.43546651199999997</v>
      </c>
      <c r="BY19" s="17">
        <v>0.42760162299999999</v>
      </c>
      <c r="BZ19" s="17">
        <v>25.313974030000001</v>
      </c>
      <c r="CA19" s="17">
        <v>21.837125629999999</v>
      </c>
      <c r="CB19" s="17">
        <v>29.357407760000001</v>
      </c>
      <c r="CC19" s="17">
        <v>31.455472570000001</v>
      </c>
      <c r="CD19" s="17">
        <v>30.643644040000002</v>
      </c>
      <c r="CE19" s="17">
        <v>19.89726044</v>
      </c>
      <c r="CF19" s="17">
        <v>27.274047199999998</v>
      </c>
      <c r="CG19" s="17">
        <v>32.809808590000003</v>
      </c>
      <c r="CH19" s="17">
        <v>28.299047080000001</v>
      </c>
      <c r="CI19" s="17">
        <v>34.148266309999997</v>
      </c>
      <c r="CJ19" s="17">
        <v>29.6347439</v>
      </c>
      <c r="CK19" s="17">
        <v>29.42643314</v>
      </c>
      <c r="CL19" s="17">
        <v>27.876347750000001</v>
      </c>
      <c r="CM19" s="17">
        <v>17.235466599999999</v>
      </c>
      <c r="CN19" s="17">
        <v>6.857996827</v>
      </c>
      <c r="CO19" s="17">
        <v>33.84259453</v>
      </c>
      <c r="CP19" s="17">
        <v>35.011064300000001</v>
      </c>
      <c r="CQ19" s="17">
        <v>28.79526465</v>
      </c>
      <c r="CR19" s="17">
        <v>24.505712020000001</v>
      </c>
      <c r="CS19" s="17">
        <v>37.338833110000003</v>
      </c>
      <c r="CT19" s="17">
        <v>38.552784680000002</v>
      </c>
      <c r="CU19" s="17">
        <v>36.347386159999999</v>
      </c>
      <c r="CV19" s="17">
        <v>39.749522310000003</v>
      </c>
      <c r="CW19" s="17">
        <v>0.636837188</v>
      </c>
      <c r="CX19" s="17">
        <v>0.54936825300000003</v>
      </c>
      <c r="CY19" s="17">
        <v>0.73856001400000004</v>
      </c>
      <c r="CZ19" s="17">
        <v>0.79134215299999999</v>
      </c>
      <c r="DA19" s="17">
        <v>0.77091854900000001</v>
      </c>
      <c r="DB19" s="17">
        <v>0.50056602699999997</v>
      </c>
      <c r="DC19" s="17">
        <v>0.68614779800000003</v>
      </c>
      <c r="DD19" s="17">
        <v>0.825413909</v>
      </c>
      <c r="DE19" s="17">
        <v>0.71193426800000004</v>
      </c>
      <c r="DF19" s="17">
        <v>0.85908620599999996</v>
      </c>
      <c r="DG19" s="17">
        <v>0.74553710799999995</v>
      </c>
      <c r="DH19" s="17">
        <v>0.74029652300000004</v>
      </c>
      <c r="DI19" s="17">
        <v>0.70130019499999996</v>
      </c>
      <c r="DJ19" s="17">
        <v>0.43360185499999998</v>
      </c>
      <c r="DK19" s="17">
        <v>0.172530295</v>
      </c>
      <c r="DL19" s="17">
        <v>0.85139625799999996</v>
      </c>
      <c r="DM19" s="17">
        <v>0.88079207699999995</v>
      </c>
      <c r="DN19" s="17">
        <v>0.72441787899999999</v>
      </c>
      <c r="DO19" s="17">
        <v>0.61650330900000005</v>
      </c>
      <c r="DP19" s="17">
        <v>0.93935300200000005</v>
      </c>
      <c r="DQ19" s="17">
        <v>0.96989303100000002</v>
      </c>
      <c r="DR19" s="17">
        <v>0.91441064100000002</v>
      </c>
      <c r="DS19" s="17">
        <v>1</v>
      </c>
    </row>
    <row r="20" spans="1:123" ht="14.25" x14ac:dyDescent="0.45">
      <c r="A20" s="1" t="s">
        <v>37</v>
      </c>
      <c r="B20" s="1">
        <v>3</v>
      </c>
      <c r="C20" s="3">
        <v>0.88</v>
      </c>
      <c r="D20" s="3">
        <v>0.85</v>
      </c>
      <c r="E20" s="2">
        <v>0.81</v>
      </c>
      <c r="F20" s="3"/>
      <c r="G20" s="13">
        <v>0.66700000000000004</v>
      </c>
      <c r="H20" s="13">
        <v>0.75</v>
      </c>
      <c r="I20" s="13">
        <v>0.59099999999999997</v>
      </c>
      <c r="J20" s="14"/>
      <c r="K20" s="13">
        <v>1</v>
      </c>
      <c r="L20" s="13">
        <v>0.9</v>
      </c>
      <c r="M20" s="13">
        <v>1</v>
      </c>
      <c r="N20" s="14"/>
      <c r="O20" s="5">
        <v>0.22500000000000001</v>
      </c>
      <c r="P20" s="5">
        <v>0.16800000000000001</v>
      </c>
      <c r="Q20" s="4">
        <v>0.19500000000000001</v>
      </c>
      <c r="R20" s="5"/>
      <c r="S20" s="3">
        <v>0.81</v>
      </c>
      <c r="T20" s="3">
        <f t="shared" si="0"/>
        <v>0.84666666666666668</v>
      </c>
      <c r="U20" s="3">
        <f t="shared" si="1"/>
        <v>0.88</v>
      </c>
      <c r="V20" s="5">
        <f t="shared" si="2"/>
        <v>0.19600000000000004</v>
      </c>
      <c r="W20" s="5">
        <f t="shared" si="3"/>
        <v>0.16800000000000001</v>
      </c>
      <c r="X20" s="5">
        <v>0.19500000000000001</v>
      </c>
      <c r="Y20" s="1">
        <v>14</v>
      </c>
      <c r="Z20" s="1">
        <v>17</v>
      </c>
      <c r="AA20" s="1">
        <v>1</v>
      </c>
      <c r="AB20" s="1">
        <v>57</v>
      </c>
      <c r="AC20" s="1">
        <v>1</v>
      </c>
      <c r="AD20" s="1">
        <v>1</v>
      </c>
      <c r="AE20" s="1">
        <v>1</v>
      </c>
      <c r="AF20" s="17">
        <v>40.419047620000001</v>
      </c>
      <c r="AG20" s="17">
        <v>44.390476190000001</v>
      </c>
      <c r="AH20" s="17">
        <v>41.838095240000001</v>
      </c>
      <c r="AI20" s="17">
        <v>36.485714289999997</v>
      </c>
      <c r="AJ20" s="17">
        <v>31.866666670000001</v>
      </c>
      <c r="AK20" s="17">
        <v>27.647619049999999</v>
      </c>
      <c r="AL20" s="17">
        <v>24.55238095</v>
      </c>
      <c r="AM20" s="17">
        <v>18.809523810000002</v>
      </c>
      <c r="AN20" s="17">
        <v>35.361904760000002</v>
      </c>
      <c r="AO20" s="17">
        <v>35.095238100000003</v>
      </c>
      <c r="AP20" s="17">
        <v>20.714285709999999</v>
      </c>
      <c r="AQ20" s="17">
        <v>23.8</v>
      </c>
      <c r="AR20" s="17">
        <v>47.933333330000004</v>
      </c>
      <c r="AS20" s="17">
        <v>48.266666669999999</v>
      </c>
      <c r="AT20" s="17">
        <v>53.152380950000001</v>
      </c>
      <c r="AU20" s="17">
        <v>47.809523810000002</v>
      </c>
      <c r="AV20" s="17">
        <v>46.438095240000003</v>
      </c>
      <c r="AW20" s="17">
        <v>33.333333330000002</v>
      </c>
      <c r="AX20" s="17">
        <v>50.257142860000002</v>
      </c>
      <c r="AY20" s="17">
        <v>39.47619048</v>
      </c>
      <c r="AZ20" s="17">
        <v>43.533333329999998</v>
      </c>
      <c r="BA20" s="17">
        <v>35.114285709999997</v>
      </c>
      <c r="BB20" s="17">
        <v>39.1047619</v>
      </c>
      <c r="BC20" s="17">
        <v>0.76043719799999998</v>
      </c>
      <c r="BD20" s="17">
        <v>0.83515499000000004</v>
      </c>
      <c r="BE20" s="17">
        <v>0.78713492200000001</v>
      </c>
      <c r="BF20" s="17">
        <v>0.68643612300000001</v>
      </c>
      <c r="BG20" s="17">
        <v>0.599534134</v>
      </c>
      <c r="BH20" s="17">
        <v>0.52015767800000001</v>
      </c>
      <c r="BI20" s="17">
        <v>0.46192438600000002</v>
      </c>
      <c r="BJ20" s="17">
        <v>0.35387923300000002</v>
      </c>
      <c r="BK20" s="17">
        <v>0.66529295799999999</v>
      </c>
      <c r="BL20" s="17">
        <v>0.66027593600000001</v>
      </c>
      <c r="BM20" s="17">
        <v>0.38971510500000001</v>
      </c>
      <c r="BN20" s="17">
        <v>0.447769217</v>
      </c>
      <c r="BO20" s="17">
        <v>0.90180971200000004</v>
      </c>
      <c r="BP20" s="17">
        <v>0.90808098900000001</v>
      </c>
      <c r="BQ20" s="17">
        <v>1</v>
      </c>
      <c r="BR20" s="17">
        <v>0.89948037999999997</v>
      </c>
      <c r="BS20" s="17">
        <v>0.873678552</v>
      </c>
      <c r="BT20" s="17">
        <v>0.62712775499999995</v>
      </c>
      <c r="BU20" s="17">
        <v>0.94552947499999995</v>
      </c>
      <c r="BV20" s="17">
        <v>0.74269844100000004</v>
      </c>
      <c r="BW20" s="17">
        <v>0.81902884799999998</v>
      </c>
      <c r="BX20" s="17">
        <v>0.66063429500000004</v>
      </c>
      <c r="BY20" s="17">
        <v>0.73571044600000002</v>
      </c>
      <c r="BZ20" s="17">
        <v>16.885804780000001</v>
      </c>
      <c r="CA20" s="17">
        <v>15.129883339999999</v>
      </c>
      <c r="CB20" s="17">
        <v>13.77645972</v>
      </c>
      <c r="CC20" s="17">
        <v>17.77374592</v>
      </c>
      <c r="CD20" s="17">
        <v>13.69802531</v>
      </c>
      <c r="CE20" s="17">
        <v>11.979133259999999</v>
      </c>
      <c r="CF20" s="17">
        <v>12.01920015</v>
      </c>
      <c r="CG20" s="17">
        <v>8.2112671630000005</v>
      </c>
      <c r="CH20" s="17">
        <v>13.46799897</v>
      </c>
      <c r="CI20" s="17">
        <v>18.74244659</v>
      </c>
      <c r="CJ20" s="17">
        <v>8.9493384860000003</v>
      </c>
      <c r="CK20" s="17">
        <v>12.40920874</v>
      </c>
      <c r="CL20" s="17">
        <v>13.732518020000001</v>
      </c>
      <c r="CM20" s="17">
        <v>19.289428489999999</v>
      </c>
      <c r="CN20" s="17">
        <v>17.388535650000001</v>
      </c>
      <c r="CO20" s="17">
        <v>16.463885439999999</v>
      </c>
      <c r="CP20" s="17">
        <v>16.811696829999999</v>
      </c>
      <c r="CQ20" s="17">
        <v>17.7003187</v>
      </c>
      <c r="CR20" s="17">
        <v>19.819390550000001</v>
      </c>
      <c r="CS20" s="17">
        <v>20.243277719999998</v>
      </c>
      <c r="CT20" s="17">
        <v>17.921874620000001</v>
      </c>
      <c r="CU20" s="17">
        <v>19.591655549999999</v>
      </c>
      <c r="CV20" s="17">
        <v>17.414584850000001</v>
      </c>
      <c r="CW20" s="17">
        <v>0.83414380799999999</v>
      </c>
      <c r="CX20" s="17">
        <v>0.74740284400000001</v>
      </c>
      <c r="CY20" s="17">
        <v>0.68054491500000003</v>
      </c>
      <c r="CZ20" s="17">
        <v>0.87800731499999995</v>
      </c>
      <c r="DA20" s="17">
        <v>0.67667032500000002</v>
      </c>
      <c r="DB20" s="17">
        <v>0.59175857899999995</v>
      </c>
      <c r="DC20" s="17">
        <v>0.59373784799999996</v>
      </c>
      <c r="DD20" s="17">
        <v>0.40562932899999998</v>
      </c>
      <c r="DE20" s="17">
        <v>0.665307227</v>
      </c>
      <c r="DF20" s="17">
        <v>0.92586027000000004</v>
      </c>
      <c r="DG20" s="17">
        <v>0.44208939899999999</v>
      </c>
      <c r="DH20" s="17">
        <v>0.61300392699999995</v>
      </c>
      <c r="DI20" s="17">
        <v>0.67837423399999996</v>
      </c>
      <c r="DJ20" s="17">
        <v>0.95288069200000003</v>
      </c>
      <c r="DK20" s="17">
        <v>0.85897826899999996</v>
      </c>
      <c r="DL20" s="17">
        <v>0.813301367</v>
      </c>
      <c r="DM20" s="17">
        <v>0.83048294099999997</v>
      </c>
      <c r="DN20" s="17">
        <v>0.87438007500000003</v>
      </c>
      <c r="DO20" s="17">
        <v>0.97906034900000005</v>
      </c>
      <c r="DP20" s="17">
        <v>1</v>
      </c>
      <c r="DQ20" s="17">
        <v>0.88532474100000003</v>
      </c>
      <c r="DR20" s="17">
        <v>0.96781044100000002</v>
      </c>
      <c r="DS20" s="17">
        <v>0.86026507600000002</v>
      </c>
    </row>
    <row r="21" spans="1:123" ht="15.75" customHeight="1" x14ac:dyDescent="0.45">
      <c r="A21" s="6" t="s">
        <v>38</v>
      </c>
      <c r="B21" s="1">
        <v>3</v>
      </c>
      <c r="C21" s="3">
        <v>0.98</v>
      </c>
      <c r="D21" s="3">
        <v>0.92</v>
      </c>
      <c r="E21" s="2">
        <v>0.93</v>
      </c>
      <c r="F21" s="3"/>
      <c r="G21" s="13">
        <v>0.871</v>
      </c>
      <c r="H21" s="13">
        <v>0.85699999999999998</v>
      </c>
      <c r="I21" s="13">
        <v>0.72699999999999998</v>
      </c>
      <c r="J21" s="14"/>
      <c r="K21" s="13">
        <v>1</v>
      </c>
      <c r="L21" s="13">
        <v>0.88900000000000001</v>
      </c>
      <c r="M21" s="13">
        <v>1</v>
      </c>
      <c r="N21" s="14"/>
      <c r="O21" s="5">
        <v>5.8999999999999997E-2</v>
      </c>
      <c r="P21" s="5">
        <v>0.11799999999999999</v>
      </c>
      <c r="Q21" s="4">
        <v>0.124</v>
      </c>
      <c r="R21" s="5"/>
      <c r="S21" s="3">
        <v>0.93</v>
      </c>
      <c r="T21" s="3">
        <f t="shared" si="0"/>
        <v>0.94333333333333336</v>
      </c>
      <c r="U21" s="3">
        <f t="shared" si="1"/>
        <v>0.98</v>
      </c>
      <c r="V21" s="5">
        <f t="shared" si="2"/>
        <v>0.10033333333333333</v>
      </c>
      <c r="W21" s="5">
        <f t="shared" si="3"/>
        <v>5.8999999999999997E-2</v>
      </c>
      <c r="X21" s="5">
        <v>0.124</v>
      </c>
      <c r="Y21" s="1">
        <v>11</v>
      </c>
      <c r="Z21" s="1">
        <v>14</v>
      </c>
      <c r="AA21" s="1">
        <v>0</v>
      </c>
      <c r="AB21" s="1">
        <v>42</v>
      </c>
      <c r="AC21" s="1">
        <v>0</v>
      </c>
      <c r="AD21" s="1">
        <v>1</v>
      </c>
      <c r="AE21" s="1">
        <v>0</v>
      </c>
      <c r="AF21" s="17">
        <v>28.327868850000002</v>
      </c>
      <c r="AG21" s="17">
        <v>22.762295080000001</v>
      </c>
      <c r="AH21" s="17">
        <v>25.409836070000001</v>
      </c>
      <c r="AI21" s="17">
        <v>13.98360656</v>
      </c>
      <c r="AJ21" s="17">
        <v>31.270491799999999</v>
      </c>
      <c r="AK21" s="17">
        <v>35.614754099999999</v>
      </c>
      <c r="AL21" s="17">
        <v>7.836065574</v>
      </c>
      <c r="AM21" s="17">
        <v>20.770491799999999</v>
      </c>
      <c r="AN21" s="17">
        <v>39.303278689999999</v>
      </c>
      <c r="AO21" s="17">
        <v>9.3278688519999999</v>
      </c>
      <c r="AP21" s="17">
        <v>27.598360660000001</v>
      </c>
      <c r="AQ21" s="17">
        <v>37.344262299999997</v>
      </c>
      <c r="AR21" s="17">
        <v>25.426229509999999</v>
      </c>
      <c r="AS21" s="17">
        <v>25.18852459</v>
      </c>
      <c r="AT21" s="17">
        <v>14.67213115</v>
      </c>
      <c r="AU21" s="17">
        <v>14.79508197</v>
      </c>
      <c r="AV21" s="17">
        <v>34.196721310000001</v>
      </c>
      <c r="AW21" s="17">
        <v>5.7049180330000002</v>
      </c>
      <c r="AX21" s="17">
        <v>26.073770490000001</v>
      </c>
      <c r="AY21" s="17">
        <v>18.237704919999999</v>
      </c>
      <c r="AZ21" s="17">
        <v>25.770491799999999</v>
      </c>
      <c r="BA21" s="17">
        <v>7.0901639339999996</v>
      </c>
      <c r="BB21" s="17">
        <v>18.860655739999999</v>
      </c>
      <c r="BC21" s="17">
        <v>0.72075078199999998</v>
      </c>
      <c r="BD21" s="17">
        <v>0.57914494299999997</v>
      </c>
      <c r="BE21" s="17">
        <v>0.646506778</v>
      </c>
      <c r="BF21" s="17">
        <v>0.35578727799999998</v>
      </c>
      <c r="BG21" s="17">
        <v>0.79562043800000004</v>
      </c>
      <c r="BH21" s="17">
        <v>0.906152242</v>
      </c>
      <c r="BI21" s="17">
        <v>0.19937434800000001</v>
      </c>
      <c r="BJ21" s="17">
        <v>0.52846715300000002</v>
      </c>
      <c r="BK21" s="17">
        <v>1</v>
      </c>
      <c r="BL21" s="17">
        <v>0.237330553</v>
      </c>
      <c r="BM21" s="17">
        <v>0.70218978099999996</v>
      </c>
      <c r="BN21" s="17">
        <v>0.95015641299999998</v>
      </c>
      <c r="BO21" s="17">
        <v>0.64692387900000003</v>
      </c>
      <c r="BP21" s="17">
        <v>0.64087591200000005</v>
      </c>
      <c r="BQ21" s="17">
        <v>0.37330552700000003</v>
      </c>
      <c r="BR21" s="17">
        <v>0.37643378500000002</v>
      </c>
      <c r="BS21" s="17">
        <v>0.87007299299999996</v>
      </c>
      <c r="BT21" s="17">
        <v>0.14515119900000001</v>
      </c>
      <c r="BU21" s="17">
        <v>0.66339937400000004</v>
      </c>
      <c r="BV21" s="17">
        <v>0.46402502600000001</v>
      </c>
      <c r="BW21" s="17">
        <v>0.65568300300000004</v>
      </c>
      <c r="BX21" s="17">
        <v>0.18039624600000001</v>
      </c>
      <c r="BY21" s="17">
        <v>0.47987487000000001</v>
      </c>
      <c r="BZ21" s="17">
        <v>15.340457300000001</v>
      </c>
      <c r="CA21" s="17">
        <v>12.56457915</v>
      </c>
      <c r="CB21" s="17">
        <v>13.45009392</v>
      </c>
      <c r="CC21" s="17">
        <v>14.14913694</v>
      </c>
      <c r="CD21" s="17">
        <v>16.87535093</v>
      </c>
      <c r="CE21" s="17">
        <v>21.27290082</v>
      </c>
      <c r="CF21" s="17">
        <v>5.6339593929999996</v>
      </c>
      <c r="CG21" s="17">
        <v>14.37961533</v>
      </c>
      <c r="CH21" s="17">
        <v>21.178068079999999</v>
      </c>
      <c r="CI21" s="17">
        <v>11.175861400000001</v>
      </c>
      <c r="CJ21" s="17">
        <v>18.584922280000001</v>
      </c>
      <c r="CK21" s="17">
        <v>21.892211710000002</v>
      </c>
      <c r="CL21" s="17">
        <v>13.389225980000001</v>
      </c>
      <c r="CM21" s="17">
        <v>19.808726669999999</v>
      </c>
      <c r="CN21" s="17">
        <v>11.42669242</v>
      </c>
      <c r="CO21" s="17">
        <v>11.00558725</v>
      </c>
      <c r="CP21" s="17">
        <v>13.88836206</v>
      </c>
      <c r="CQ21" s="17">
        <v>7.8600238940000002</v>
      </c>
      <c r="CR21" s="17">
        <v>13.4528058</v>
      </c>
      <c r="CS21" s="17">
        <v>14.297346040000001</v>
      </c>
      <c r="CT21" s="17">
        <v>16.618612930000001</v>
      </c>
      <c r="CU21" s="17">
        <v>8.3586982439999993</v>
      </c>
      <c r="CV21" s="17">
        <v>15.58994992</v>
      </c>
      <c r="CW21" s="17">
        <v>0.70072670100000001</v>
      </c>
      <c r="CX21" s="17">
        <v>0.57392918199999998</v>
      </c>
      <c r="CY21" s="17">
        <v>0.61437803099999999</v>
      </c>
      <c r="CZ21" s="17">
        <v>0.64630915899999997</v>
      </c>
      <c r="DA21" s="17">
        <v>0.77083810200000002</v>
      </c>
      <c r="DB21" s="17">
        <v>0.97171090299999996</v>
      </c>
      <c r="DC21" s="17">
        <v>0.25734994100000003</v>
      </c>
      <c r="DD21" s="17">
        <v>0.65683703000000004</v>
      </c>
      <c r="DE21" s="17">
        <v>0.96737910100000002</v>
      </c>
      <c r="DF21" s="17">
        <v>0.51049485299999997</v>
      </c>
      <c r="DG21" s="17">
        <v>0.84892849199999998</v>
      </c>
      <c r="DH21" s="17">
        <v>1</v>
      </c>
      <c r="DI21" s="17">
        <v>0.61159768400000003</v>
      </c>
      <c r="DJ21" s="17">
        <v>0.90482985100000002</v>
      </c>
      <c r="DK21" s="17">
        <v>0.52195239900000001</v>
      </c>
      <c r="DL21" s="17">
        <v>0.50271701199999996</v>
      </c>
      <c r="DM21" s="17">
        <v>0.63439739399999995</v>
      </c>
      <c r="DN21" s="17">
        <v>0.35903288300000002</v>
      </c>
      <c r="DO21" s="17">
        <v>0.61450190500000001</v>
      </c>
      <c r="DP21" s="17">
        <v>0.65307910499999999</v>
      </c>
      <c r="DQ21" s="17">
        <v>0.75911073500000004</v>
      </c>
      <c r="DR21" s="17">
        <v>0.38181150200000002</v>
      </c>
      <c r="DS21" s="17">
        <v>0.71212311100000003</v>
      </c>
    </row>
    <row r="22" spans="1:123" ht="15.75" customHeight="1" x14ac:dyDescent="0.45">
      <c r="A22" s="1" t="s">
        <v>39</v>
      </c>
      <c r="B22" s="1">
        <v>3</v>
      </c>
      <c r="C22" s="3">
        <v>0.52</v>
      </c>
      <c r="D22" s="2">
        <v>0.8</v>
      </c>
      <c r="E22" s="3">
        <v>0.59</v>
      </c>
      <c r="F22" s="3"/>
      <c r="G22" s="13">
        <v>1</v>
      </c>
      <c r="H22" s="13">
        <v>0.9</v>
      </c>
      <c r="I22" s="13">
        <v>0.26700000000000002</v>
      </c>
      <c r="J22" s="14"/>
      <c r="K22" s="13">
        <v>0.125</v>
      </c>
      <c r="L22" s="13">
        <v>0.71399999999999997</v>
      </c>
      <c r="M22" s="13">
        <v>0.95499999999999996</v>
      </c>
      <c r="N22" s="14"/>
      <c r="O22" s="5">
        <v>0.20499999999999999</v>
      </c>
      <c r="P22" s="4">
        <v>0.121</v>
      </c>
      <c r="Q22" s="5">
        <v>0.34100000000000003</v>
      </c>
      <c r="R22" s="5"/>
      <c r="S22" s="3">
        <v>0.8</v>
      </c>
      <c r="T22" s="3">
        <f t="shared" si="0"/>
        <v>0.63666666666666671</v>
      </c>
      <c r="U22" s="3">
        <f t="shared" si="1"/>
        <v>0.8</v>
      </c>
      <c r="V22" s="5">
        <f t="shared" si="2"/>
        <v>0.22233333333333336</v>
      </c>
      <c r="W22" s="5">
        <f t="shared" si="3"/>
        <v>0.121</v>
      </c>
      <c r="X22" s="5">
        <v>0.121</v>
      </c>
      <c r="Y22" s="1">
        <v>15</v>
      </c>
      <c r="Z22" s="1">
        <v>13</v>
      </c>
      <c r="AA22" s="1">
        <v>0</v>
      </c>
      <c r="AB22" s="1">
        <v>38</v>
      </c>
      <c r="AC22" s="1">
        <v>1</v>
      </c>
      <c r="AD22" s="1">
        <v>1</v>
      </c>
      <c r="AE22" s="1">
        <v>1</v>
      </c>
      <c r="AF22" s="17">
        <v>28.327868850000002</v>
      </c>
      <c r="AG22" s="17">
        <v>22.762295080000001</v>
      </c>
      <c r="AH22" s="17">
        <v>25.409836070000001</v>
      </c>
      <c r="AI22" s="17">
        <v>13.98360656</v>
      </c>
      <c r="AJ22" s="17">
        <v>31.270491799999999</v>
      </c>
      <c r="AK22" s="17">
        <v>35.614754099999999</v>
      </c>
      <c r="AL22" s="17">
        <v>7.836065574</v>
      </c>
      <c r="AM22" s="17">
        <v>20.770491799999999</v>
      </c>
      <c r="AN22" s="17">
        <v>39.303278689999999</v>
      </c>
      <c r="AO22" s="17">
        <v>9.3278688519999999</v>
      </c>
      <c r="AP22" s="17">
        <v>27.598360660000001</v>
      </c>
      <c r="AQ22" s="17">
        <v>37.344262299999997</v>
      </c>
      <c r="AR22" s="17">
        <v>25.426229509999999</v>
      </c>
      <c r="AS22" s="17">
        <v>25.18852459</v>
      </c>
      <c r="AT22" s="17">
        <v>14.67213115</v>
      </c>
      <c r="AU22" s="17">
        <v>14.79508197</v>
      </c>
      <c r="AV22" s="17">
        <v>34.196721310000001</v>
      </c>
      <c r="AW22" s="17">
        <v>5.7049180330000002</v>
      </c>
      <c r="AX22" s="17">
        <v>26.073770490000001</v>
      </c>
      <c r="AY22" s="17">
        <v>18.237704919999999</v>
      </c>
      <c r="AZ22" s="17">
        <v>25.770491799999999</v>
      </c>
      <c r="BA22" s="17">
        <v>7.0901639339999996</v>
      </c>
      <c r="BB22" s="17">
        <v>18.860655739999999</v>
      </c>
      <c r="BC22" s="17">
        <v>0.72075078199999998</v>
      </c>
      <c r="BD22" s="17">
        <v>0.57914494299999997</v>
      </c>
      <c r="BE22" s="17">
        <v>0.646506778</v>
      </c>
      <c r="BF22" s="17">
        <v>0.35578727799999998</v>
      </c>
      <c r="BG22" s="17">
        <v>0.79562043800000004</v>
      </c>
      <c r="BH22" s="17">
        <v>0.906152242</v>
      </c>
      <c r="BI22" s="17">
        <v>0.19937434800000001</v>
      </c>
      <c r="BJ22" s="17">
        <v>0.52846715300000002</v>
      </c>
      <c r="BK22" s="17">
        <v>1</v>
      </c>
      <c r="BL22" s="17">
        <v>0.237330553</v>
      </c>
      <c r="BM22" s="17">
        <v>0.70218978099999996</v>
      </c>
      <c r="BN22" s="17">
        <v>0.95015641299999998</v>
      </c>
      <c r="BO22" s="17">
        <v>0.64692387900000003</v>
      </c>
      <c r="BP22" s="17">
        <v>0.64087591200000005</v>
      </c>
      <c r="BQ22" s="17">
        <v>0.37330552700000003</v>
      </c>
      <c r="BR22" s="17">
        <v>0.37643378500000002</v>
      </c>
      <c r="BS22" s="17">
        <v>0.87007299299999996</v>
      </c>
      <c r="BT22" s="17">
        <v>0.14515119900000001</v>
      </c>
      <c r="BU22" s="17">
        <v>0.66339937400000004</v>
      </c>
      <c r="BV22" s="17">
        <v>0.46402502600000001</v>
      </c>
      <c r="BW22" s="17">
        <v>0.65568300300000004</v>
      </c>
      <c r="BX22" s="17">
        <v>0.18039624600000001</v>
      </c>
      <c r="BY22" s="17">
        <v>0.47987487000000001</v>
      </c>
      <c r="BZ22" s="17">
        <v>15.340457300000001</v>
      </c>
      <c r="CA22" s="17">
        <v>12.56457915</v>
      </c>
      <c r="CB22" s="17">
        <v>13.45009392</v>
      </c>
      <c r="CC22" s="17">
        <v>14.14913694</v>
      </c>
      <c r="CD22" s="17">
        <v>16.87535093</v>
      </c>
      <c r="CE22" s="17">
        <v>21.27290082</v>
      </c>
      <c r="CF22" s="17">
        <v>5.6339593929999996</v>
      </c>
      <c r="CG22" s="17">
        <v>14.37961533</v>
      </c>
      <c r="CH22" s="17">
        <v>21.178068079999999</v>
      </c>
      <c r="CI22" s="17">
        <v>11.175861400000001</v>
      </c>
      <c r="CJ22" s="17">
        <v>18.584922280000001</v>
      </c>
      <c r="CK22" s="17">
        <v>21.892211710000002</v>
      </c>
      <c r="CL22" s="17">
        <v>13.389225980000001</v>
      </c>
      <c r="CM22" s="17">
        <v>19.808726669999999</v>
      </c>
      <c r="CN22" s="17">
        <v>11.42669242</v>
      </c>
      <c r="CO22" s="17">
        <v>11.00558725</v>
      </c>
      <c r="CP22" s="17">
        <v>13.88836206</v>
      </c>
      <c r="CQ22" s="17">
        <v>7.8600238940000002</v>
      </c>
      <c r="CR22" s="17">
        <v>13.4528058</v>
      </c>
      <c r="CS22" s="17">
        <v>14.297346040000001</v>
      </c>
      <c r="CT22" s="17">
        <v>16.618612930000001</v>
      </c>
      <c r="CU22" s="17">
        <v>8.3586982439999993</v>
      </c>
      <c r="CV22" s="17">
        <v>15.58994992</v>
      </c>
      <c r="CW22" s="17">
        <v>0.70072670100000001</v>
      </c>
      <c r="CX22" s="17">
        <v>0.57392918199999998</v>
      </c>
      <c r="CY22" s="17">
        <v>0.61437803099999999</v>
      </c>
      <c r="CZ22" s="17">
        <v>0.64630915899999997</v>
      </c>
      <c r="DA22" s="17">
        <v>0.77083810200000002</v>
      </c>
      <c r="DB22" s="17">
        <v>0.97171090299999996</v>
      </c>
      <c r="DC22" s="17">
        <v>0.25734994100000003</v>
      </c>
      <c r="DD22" s="17">
        <v>0.65683703000000004</v>
      </c>
      <c r="DE22" s="17">
        <v>0.96737910100000002</v>
      </c>
      <c r="DF22" s="17">
        <v>0.51049485299999997</v>
      </c>
      <c r="DG22" s="17">
        <v>0.84892849199999998</v>
      </c>
      <c r="DH22" s="17">
        <v>1</v>
      </c>
      <c r="DI22" s="17">
        <v>0.61159768400000003</v>
      </c>
      <c r="DJ22" s="17">
        <v>0.90482985100000002</v>
      </c>
      <c r="DK22" s="17">
        <v>0.52195239900000001</v>
      </c>
      <c r="DL22" s="17">
        <v>0.50271701199999996</v>
      </c>
      <c r="DM22" s="17">
        <v>0.63439739399999995</v>
      </c>
      <c r="DN22" s="17">
        <v>0.35903288300000002</v>
      </c>
      <c r="DO22" s="17">
        <v>0.61450190500000001</v>
      </c>
      <c r="DP22" s="17">
        <v>0.65307910499999999</v>
      </c>
      <c r="DQ22" s="17">
        <v>0.75911073500000004</v>
      </c>
      <c r="DR22" s="17">
        <v>0.38181150200000002</v>
      </c>
      <c r="DS22" s="17">
        <v>0.71212311100000003</v>
      </c>
    </row>
    <row r="23" spans="1:123" ht="15.75" customHeight="1" x14ac:dyDescent="0.45">
      <c r="A23" s="1" t="s">
        <v>40</v>
      </c>
      <c r="B23" s="1">
        <v>3</v>
      </c>
      <c r="C23" s="2">
        <v>0.76</v>
      </c>
      <c r="D23" s="3">
        <v>0.71</v>
      </c>
      <c r="E23" s="3">
        <v>0.77</v>
      </c>
      <c r="F23" s="3"/>
      <c r="G23" s="13">
        <v>1</v>
      </c>
      <c r="H23" s="13">
        <v>0.80800000000000005</v>
      </c>
      <c r="I23" s="13">
        <v>0.51900000000000002</v>
      </c>
      <c r="J23" s="14"/>
      <c r="K23" s="13">
        <v>0.44400000000000001</v>
      </c>
      <c r="L23" s="13">
        <v>0.66700000000000004</v>
      </c>
      <c r="M23" s="13">
        <v>1</v>
      </c>
      <c r="N23" s="14"/>
      <c r="O23" s="4">
        <v>0.129</v>
      </c>
      <c r="P23" s="5">
        <v>0.254</v>
      </c>
      <c r="Q23" s="5">
        <v>0.184</v>
      </c>
      <c r="R23" s="5"/>
      <c r="S23" s="3">
        <v>0.76</v>
      </c>
      <c r="T23" s="3">
        <f t="shared" si="0"/>
        <v>0.7466666666666667</v>
      </c>
      <c r="U23" s="3">
        <f t="shared" si="1"/>
        <v>0.77</v>
      </c>
      <c r="V23" s="5">
        <f t="shared" si="2"/>
        <v>0.18899999999999997</v>
      </c>
      <c r="W23" s="5">
        <f t="shared" si="3"/>
        <v>0.129</v>
      </c>
      <c r="X23" s="5">
        <v>0.129</v>
      </c>
      <c r="Y23" s="1">
        <v>12</v>
      </c>
      <c r="Z23" s="1">
        <v>10</v>
      </c>
      <c r="AA23" s="1">
        <v>0</v>
      </c>
      <c r="AB23" s="1">
        <v>56</v>
      </c>
      <c r="AC23" s="1">
        <v>1</v>
      </c>
      <c r="AD23" s="1">
        <v>0</v>
      </c>
      <c r="AE23" s="1">
        <v>0</v>
      </c>
      <c r="AF23" s="17">
        <v>29.32773109</v>
      </c>
      <c r="AG23" s="17">
        <v>28.714285709999999</v>
      </c>
      <c r="AH23" s="17">
        <v>40.731092439999998</v>
      </c>
      <c r="AI23" s="17">
        <v>17.084033609999999</v>
      </c>
      <c r="AJ23" s="17">
        <v>12.865546220000001</v>
      </c>
      <c r="AK23" s="17">
        <v>44.067226890000001</v>
      </c>
      <c r="AL23" s="17">
        <v>21.78151261</v>
      </c>
      <c r="AM23" s="17">
        <v>14.79831933</v>
      </c>
      <c r="AN23" s="17">
        <v>19.462184870000002</v>
      </c>
      <c r="AO23" s="17">
        <v>15.319327729999999</v>
      </c>
      <c r="AP23" s="17">
        <v>16.462184870000002</v>
      </c>
      <c r="AQ23" s="17">
        <v>30.722689079999999</v>
      </c>
      <c r="AR23" s="17">
        <v>43.731092439999998</v>
      </c>
      <c r="AS23" s="17">
        <v>24.352941179999998</v>
      </c>
      <c r="AT23" s="17">
        <v>13.025210080000001</v>
      </c>
      <c r="AU23" s="17">
        <v>42.78151261</v>
      </c>
      <c r="AV23" s="17">
        <v>41.100840339999998</v>
      </c>
      <c r="AW23" s="17">
        <v>12.680672270000001</v>
      </c>
      <c r="AX23" s="17">
        <v>15.268907560000001</v>
      </c>
      <c r="AY23" s="17">
        <v>17.70588235</v>
      </c>
      <c r="AZ23" s="17">
        <v>15.16806723</v>
      </c>
      <c r="BA23" s="17">
        <v>15.46218487</v>
      </c>
      <c r="BB23" s="17">
        <v>19.563025209999999</v>
      </c>
      <c r="BC23" s="17">
        <v>0.66552250199999996</v>
      </c>
      <c r="BD23" s="17">
        <v>0.65160183100000002</v>
      </c>
      <c r="BE23" s="17">
        <v>0.92429443200000005</v>
      </c>
      <c r="BF23" s="17">
        <v>0.387681159</v>
      </c>
      <c r="BG23" s="17">
        <v>0.29195270800000001</v>
      </c>
      <c r="BH23" s="17">
        <v>1</v>
      </c>
      <c r="BI23" s="17">
        <v>0.49427917599999999</v>
      </c>
      <c r="BJ23" s="17">
        <v>0.33581235700000001</v>
      </c>
      <c r="BK23" s="17">
        <v>0.441647597</v>
      </c>
      <c r="BL23" s="17">
        <v>0.34763539300000001</v>
      </c>
      <c r="BM23" s="17">
        <v>0.37356979400000001</v>
      </c>
      <c r="BN23" s="17">
        <v>0.69717772700000002</v>
      </c>
      <c r="BO23" s="17">
        <v>0.99237223500000005</v>
      </c>
      <c r="BP23" s="17">
        <v>0.55263157900000004</v>
      </c>
      <c r="BQ23" s="17">
        <v>0.295575896</v>
      </c>
      <c r="BR23" s="17">
        <v>0.97082379900000004</v>
      </c>
      <c r="BS23" s="17">
        <v>0.93268497299999997</v>
      </c>
      <c r="BT23" s="17">
        <v>0.287757437</v>
      </c>
      <c r="BU23" s="17">
        <v>0.34649122799999998</v>
      </c>
      <c r="BV23" s="17">
        <v>0.40179252500000001</v>
      </c>
      <c r="BW23" s="17">
        <v>0.34420289900000001</v>
      </c>
      <c r="BX23" s="17">
        <v>0.35087719299999998</v>
      </c>
      <c r="BY23" s="17">
        <v>0.44393592700000001</v>
      </c>
      <c r="BZ23" s="17">
        <v>15.662818570000001</v>
      </c>
      <c r="CA23" s="17">
        <v>15.540075509999999</v>
      </c>
      <c r="CB23" s="17">
        <v>12.02941133</v>
      </c>
      <c r="CC23" s="17">
        <v>15.787562060000001</v>
      </c>
      <c r="CD23" s="17">
        <v>12.625589010000001</v>
      </c>
      <c r="CE23" s="17">
        <v>27.37737873</v>
      </c>
      <c r="CF23" s="17">
        <v>18.607980640000001</v>
      </c>
      <c r="CG23" s="17">
        <v>14.64933609</v>
      </c>
      <c r="CH23" s="17">
        <v>16.8275349</v>
      </c>
      <c r="CI23" s="17">
        <v>17.867180770000001</v>
      </c>
      <c r="CJ23" s="17">
        <v>15.494553399999999</v>
      </c>
      <c r="CK23" s="17">
        <v>21.4562718</v>
      </c>
      <c r="CL23" s="17">
        <v>15.4331239</v>
      </c>
      <c r="CM23" s="17">
        <v>21.173851890000002</v>
      </c>
      <c r="CN23" s="17">
        <v>15.274029240000001</v>
      </c>
      <c r="CO23" s="17">
        <v>23.903818449999999</v>
      </c>
      <c r="CP23" s="17">
        <v>18.034991860000002</v>
      </c>
      <c r="CQ23" s="17">
        <v>11.23774871</v>
      </c>
      <c r="CR23" s="17">
        <v>14.82479455</v>
      </c>
      <c r="CS23" s="17">
        <v>17.940746610000001</v>
      </c>
      <c r="CT23" s="17">
        <v>13.47207993</v>
      </c>
      <c r="CU23" s="17">
        <v>16.74676286</v>
      </c>
      <c r="CV23" s="17">
        <v>20.528458400000002</v>
      </c>
      <c r="CW23" s="17">
        <v>0.57210804299999996</v>
      </c>
      <c r="CX23" s="17">
        <v>0.567624668</v>
      </c>
      <c r="CY23" s="17">
        <v>0.43939236999999998</v>
      </c>
      <c r="CZ23" s="17">
        <v>0.57666448699999995</v>
      </c>
      <c r="DA23" s="17">
        <v>0.46116865800000001</v>
      </c>
      <c r="DB23" s="17">
        <v>1</v>
      </c>
      <c r="DC23" s="17">
        <v>0.67968452400000001</v>
      </c>
      <c r="DD23" s="17">
        <v>0.53508906899999997</v>
      </c>
      <c r="DE23" s="17">
        <v>0.61465106199999997</v>
      </c>
      <c r="DF23" s="17">
        <v>0.65262569299999995</v>
      </c>
      <c r="DG23" s="17">
        <v>0.56596190400000002</v>
      </c>
      <c r="DH23" s="17">
        <v>0.78372264999999997</v>
      </c>
      <c r="DI23" s="17">
        <v>0.56371809900000003</v>
      </c>
      <c r="DJ23" s="17">
        <v>0.77340683700000001</v>
      </c>
      <c r="DK23" s="17">
        <v>0.557906927</v>
      </c>
      <c r="DL23" s="17">
        <v>0.87312297800000005</v>
      </c>
      <c r="DM23" s="17">
        <v>0.65875524600000002</v>
      </c>
      <c r="DN23" s="17">
        <v>0.41047570100000003</v>
      </c>
      <c r="DO23" s="17">
        <v>0.541497954</v>
      </c>
      <c r="DP23" s="17">
        <v>0.65531279600000003</v>
      </c>
      <c r="DQ23" s="17">
        <v>0.49208801400000002</v>
      </c>
      <c r="DR23" s="17">
        <v>0.61170074100000005</v>
      </c>
      <c r="DS23" s="17">
        <v>0.74983286800000004</v>
      </c>
    </row>
    <row r="24" spans="1:123" ht="15.75" customHeight="1" x14ac:dyDescent="0.45">
      <c r="A24" s="1" t="s">
        <v>41</v>
      </c>
      <c r="B24" s="1">
        <v>2</v>
      </c>
      <c r="C24" s="3">
        <v>0.87</v>
      </c>
      <c r="D24" s="2">
        <v>0.87</v>
      </c>
      <c r="E24" s="3"/>
      <c r="F24" s="3"/>
      <c r="G24" s="13">
        <v>0.78600000000000003</v>
      </c>
      <c r="H24" s="13">
        <v>0.85699999999999998</v>
      </c>
      <c r="I24" s="14"/>
      <c r="J24" s="14"/>
      <c r="K24" s="13">
        <v>0.85699999999999998</v>
      </c>
      <c r="L24" s="13">
        <v>0.78600000000000003</v>
      </c>
      <c r="M24" s="14"/>
      <c r="N24" s="13"/>
      <c r="O24" s="5">
        <v>0.20499999999999999</v>
      </c>
      <c r="P24" s="4">
        <v>0.20499999999999999</v>
      </c>
      <c r="Q24" s="5"/>
      <c r="R24" s="5"/>
      <c r="S24" s="3">
        <v>0.87</v>
      </c>
      <c r="T24" s="3">
        <f t="shared" si="0"/>
        <v>0.87</v>
      </c>
      <c r="U24" s="3">
        <f t="shared" si="1"/>
        <v>0.87</v>
      </c>
      <c r="V24" s="5">
        <f t="shared" si="2"/>
        <v>0.20499999999999999</v>
      </c>
      <c r="W24" s="5">
        <f t="shared" si="3"/>
        <v>0.20499999999999999</v>
      </c>
      <c r="X24" s="5">
        <v>0.20499999999999999</v>
      </c>
      <c r="Y24" s="1">
        <v>18</v>
      </c>
      <c r="Z24" s="1">
        <v>23</v>
      </c>
      <c r="AA24" s="1">
        <v>0</v>
      </c>
      <c r="AB24" s="1">
        <v>27</v>
      </c>
      <c r="AC24" s="1">
        <v>0</v>
      </c>
      <c r="AD24" s="1">
        <v>1</v>
      </c>
      <c r="AE24" s="1">
        <v>0</v>
      </c>
      <c r="AF24" s="17">
        <v>41.459459459999998</v>
      </c>
      <c r="AG24" s="17">
        <v>41.234234229999998</v>
      </c>
      <c r="AH24" s="17">
        <v>36.531531530000002</v>
      </c>
      <c r="AI24" s="17">
        <v>35.567567570000001</v>
      </c>
      <c r="AJ24" s="17">
        <v>40.513513510000003</v>
      </c>
      <c r="AK24" s="17">
        <v>70.675675679999998</v>
      </c>
      <c r="AL24" s="17">
        <v>35.153153150000001</v>
      </c>
      <c r="AM24" s="17">
        <v>56.225225229999999</v>
      </c>
      <c r="AN24" s="17">
        <v>26.936936939999999</v>
      </c>
      <c r="AO24" s="17">
        <v>28.972972970000001</v>
      </c>
      <c r="AP24" s="17">
        <v>36.180180180000001</v>
      </c>
      <c r="AQ24" s="17">
        <v>40.414414409999999</v>
      </c>
      <c r="AR24" s="17">
        <v>42.045045049999999</v>
      </c>
      <c r="AS24" s="17">
        <v>53.972972970000001</v>
      </c>
      <c r="AT24" s="17">
        <v>50.702702700000003</v>
      </c>
      <c r="AU24" s="17">
        <v>23.477477480000001</v>
      </c>
      <c r="AV24" s="17">
        <v>51.090090089999997</v>
      </c>
      <c r="AW24" s="17">
        <v>24.153153150000001</v>
      </c>
      <c r="AX24" s="17">
        <v>51.3963964</v>
      </c>
      <c r="AY24" s="17">
        <v>26.045045049999999</v>
      </c>
      <c r="AZ24" s="17">
        <v>52.945945950000002</v>
      </c>
      <c r="BA24" s="17">
        <v>23.621621619999999</v>
      </c>
      <c r="BB24" s="17">
        <v>20.00900901</v>
      </c>
      <c r="BC24" s="17">
        <v>0.586615679</v>
      </c>
      <c r="BD24" s="17">
        <v>0.58342893600000001</v>
      </c>
      <c r="BE24" s="17">
        <v>0.51688973900000001</v>
      </c>
      <c r="BF24" s="17">
        <v>0.503250478</v>
      </c>
      <c r="BG24" s="17">
        <v>0.57323135800000002</v>
      </c>
      <c r="BH24" s="17">
        <v>1</v>
      </c>
      <c r="BI24" s="17">
        <v>0.49738687100000001</v>
      </c>
      <c r="BJ24" s="17">
        <v>0.79553856000000001</v>
      </c>
      <c r="BK24" s="17">
        <v>0.38113448100000002</v>
      </c>
      <c r="BL24" s="17">
        <v>0.409942639</v>
      </c>
      <c r="BM24" s="17">
        <v>0.51191841900000001</v>
      </c>
      <c r="BN24" s="17">
        <v>0.57182919099999996</v>
      </c>
      <c r="BO24" s="17">
        <v>0.59490121100000004</v>
      </c>
      <c r="BP24" s="17">
        <v>0.76367112800000003</v>
      </c>
      <c r="BQ24" s="17">
        <v>0.71739961799999996</v>
      </c>
      <c r="BR24" s="17">
        <v>0.33218610599999998</v>
      </c>
      <c r="BS24" s="17">
        <v>0.72288081599999998</v>
      </c>
      <c r="BT24" s="17">
        <v>0.34174633500000001</v>
      </c>
      <c r="BU24" s="17">
        <v>0.727214786</v>
      </c>
      <c r="BV24" s="17">
        <v>0.36851497799999999</v>
      </c>
      <c r="BW24" s="17">
        <v>0.74913957900000006</v>
      </c>
      <c r="BX24" s="17">
        <v>0.33422562099999997</v>
      </c>
      <c r="BY24" s="17">
        <v>0.28311026099999997</v>
      </c>
      <c r="BZ24" s="17">
        <v>19.905587969999999</v>
      </c>
      <c r="CA24" s="17">
        <v>20.334902799999998</v>
      </c>
      <c r="CB24" s="17">
        <v>21.387260359999999</v>
      </c>
      <c r="CC24" s="17">
        <v>24.565541880000001</v>
      </c>
      <c r="CD24" s="17">
        <v>22.85323326</v>
      </c>
      <c r="CE24" s="17">
        <v>18.244880810000002</v>
      </c>
      <c r="CF24" s="17">
        <v>25.517266240000001</v>
      </c>
      <c r="CG24" s="17">
        <v>26.120589120000002</v>
      </c>
      <c r="CH24" s="17">
        <v>23.249351619999999</v>
      </c>
      <c r="CI24" s="17">
        <v>28.391887270000002</v>
      </c>
      <c r="CJ24" s="17">
        <v>24.80036591</v>
      </c>
      <c r="CK24" s="17">
        <v>25.760953000000001</v>
      </c>
      <c r="CL24" s="17">
        <v>16.750786890000001</v>
      </c>
      <c r="CM24" s="17">
        <v>25.406319709999998</v>
      </c>
      <c r="CN24" s="17">
        <v>24.016128899999998</v>
      </c>
      <c r="CO24" s="17">
        <v>23.734840850000001</v>
      </c>
      <c r="CP24" s="17">
        <v>16.13553366</v>
      </c>
      <c r="CQ24" s="17">
        <v>26.223583489999999</v>
      </c>
      <c r="CR24" s="17">
        <v>20.047343640000001</v>
      </c>
      <c r="CS24" s="17">
        <v>23.372239709999999</v>
      </c>
      <c r="CT24" s="17">
        <v>24.29696496</v>
      </c>
      <c r="CU24" s="17">
        <v>24.083964510000001</v>
      </c>
      <c r="CV24" s="17">
        <v>21.520601330000002</v>
      </c>
      <c r="CW24" s="17">
        <v>0.70110126100000003</v>
      </c>
      <c r="CX24" s="17">
        <v>0.71622229999999998</v>
      </c>
      <c r="CY24" s="17">
        <v>0.75328773199999999</v>
      </c>
      <c r="CZ24" s="17">
        <v>0.86523103000000001</v>
      </c>
      <c r="DA24" s="17">
        <v>0.80492124499999995</v>
      </c>
      <c r="DB24" s="17">
        <v>0.64260894800000001</v>
      </c>
      <c r="DC24" s="17">
        <v>0.89875202700000001</v>
      </c>
      <c r="DD24" s="17">
        <v>0.92000186100000003</v>
      </c>
      <c r="DE24" s="17">
        <v>0.81887306000000004</v>
      </c>
      <c r="DF24" s="17">
        <v>1</v>
      </c>
      <c r="DG24" s="17">
        <v>0.87350184500000005</v>
      </c>
      <c r="DH24" s="17">
        <v>0.90733499900000003</v>
      </c>
      <c r="DI24" s="17">
        <v>0.58998497500000002</v>
      </c>
      <c r="DJ24" s="17">
        <v>0.89484434300000004</v>
      </c>
      <c r="DK24" s="17">
        <v>0.84587997500000001</v>
      </c>
      <c r="DL24" s="17">
        <v>0.83597263600000005</v>
      </c>
      <c r="DM24" s="17">
        <v>0.56831493799999999</v>
      </c>
      <c r="DN24" s="17">
        <v>0.92362945900000004</v>
      </c>
      <c r="DO24" s="17">
        <v>0.70609408399999996</v>
      </c>
      <c r="DP24" s="17">
        <v>0.82320134199999995</v>
      </c>
      <c r="DQ24" s="17">
        <v>0.85577139400000002</v>
      </c>
      <c r="DR24" s="17">
        <v>0.84826923499999995</v>
      </c>
      <c r="DS24" s="17">
        <v>0.75798417799999995</v>
      </c>
    </row>
    <row r="25" spans="1:123" ht="15.75" customHeight="1" x14ac:dyDescent="0.45">
      <c r="A25" s="6" t="s">
        <v>42</v>
      </c>
      <c r="B25" s="1">
        <v>4</v>
      </c>
      <c r="C25" s="3">
        <v>0.63</v>
      </c>
      <c r="D25" s="3">
        <v>0.93</v>
      </c>
      <c r="E25" s="2">
        <v>1</v>
      </c>
      <c r="F25" s="3">
        <v>0.72</v>
      </c>
      <c r="G25" s="13">
        <v>0.53800000000000003</v>
      </c>
      <c r="H25" s="13">
        <v>0.79300000000000004</v>
      </c>
      <c r="I25" s="13">
        <v>1</v>
      </c>
      <c r="J25" s="13">
        <v>0.5</v>
      </c>
      <c r="K25" s="13">
        <v>0.625</v>
      </c>
      <c r="L25" s="13">
        <v>1</v>
      </c>
      <c r="M25" s="13">
        <v>1</v>
      </c>
      <c r="N25" s="13">
        <v>0.9</v>
      </c>
      <c r="O25" s="5">
        <v>0.182</v>
      </c>
      <c r="P25" s="5">
        <v>8.5999999999999993E-2</v>
      </c>
      <c r="Q25" s="4">
        <v>4.3999999999999997E-2</v>
      </c>
      <c r="R25" s="5">
        <v>0.27900000000000003</v>
      </c>
      <c r="S25" s="3">
        <v>1</v>
      </c>
      <c r="T25" s="3">
        <f t="shared" si="0"/>
        <v>0.82000000000000006</v>
      </c>
      <c r="U25" s="3">
        <f t="shared" si="1"/>
        <v>1</v>
      </c>
      <c r="V25" s="5">
        <f t="shared" si="2"/>
        <v>0.14774999999999999</v>
      </c>
      <c r="W25" s="5">
        <f t="shared" si="3"/>
        <v>4.3999999999999997E-2</v>
      </c>
      <c r="X25" s="5">
        <v>4.3999999999999997E-2</v>
      </c>
      <c r="Y25" s="1">
        <v>7</v>
      </c>
      <c r="Z25" s="1">
        <v>14</v>
      </c>
      <c r="AA25" s="1">
        <v>1</v>
      </c>
      <c r="AB25" s="1">
        <v>31</v>
      </c>
      <c r="AC25" s="1">
        <v>0</v>
      </c>
      <c r="AD25" s="1">
        <v>1</v>
      </c>
      <c r="AE25" s="1">
        <v>0</v>
      </c>
      <c r="AF25" s="17">
        <v>50.823008850000001</v>
      </c>
      <c r="AG25" s="17">
        <v>48.734513270000001</v>
      </c>
      <c r="AH25" s="17">
        <v>37.053097350000002</v>
      </c>
      <c r="AI25" s="17">
        <v>46.345132739999997</v>
      </c>
      <c r="AJ25" s="17">
        <v>47.141592920000001</v>
      </c>
      <c r="AK25" s="17">
        <v>47.584070799999999</v>
      </c>
      <c r="AL25" s="17">
        <v>39.920353980000002</v>
      </c>
      <c r="AM25" s="17">
        <v>38.946902649999998</v>
      </c>
      <c r="AN25" s="17">
        <v>41.805309729999998</v>
      </c>
      <c r="AO25" s="17">
        <v>37.831858410000002</v>
      </c>
      <c r="AP25" s="17">
        <v>34.106194690000002</v>
      </c>
      <c r="AQ25" s="17">
        <v>41.238938050000002</v>
      </c>
      <c r="AR25" s="17">
        <v>53.238938050000002</v>
      </c>
      <c r="AS25" s="17">
        <v>37.203539820000003</v>
      </c>
      <c r="AT25" s="17">
        <v>20.194690269999999</v>
      </c>
      <c r="AU25" s="17">
        <v>46.867256640000001</v>
      </c>
      <c r="AV25" s="17">
        <v>61.017699120000003</v>
      </c>
      <c r="AW25" s="17">
        <v>25.920353980000002</v>
      </c>
      <c r="AX25" s="17">
        <v>49.814159289999999</v>
      </c>
      <c r="AY25" s="17">
        <v>28.91150442</v>
      </c>
      <c r="AZ25" s="17">
        <v>45.176991149999999</v>
      </c>
      <c r="BA25" s="17">
        <v>45.964601770000002</v>
      </c>
      <c r="BB25" s="17">
        <v>25.867256640000001</v>
      </c>
      <c r="BC25" s="17">
        <v>0.83292240799999995</v>
      </c>
      <c r="BD25" s="17">
        <v>0.79869470600000003</v>
      </c>
      <c r="BE25" s="17">
        <v>0.60725163199999999</v>
      </c>
      <c r="BF25" s="17">
        <v>0.75953589600000004</v>
      </c>
      <c r="BG25" s="17">
        <v>0.77258883199999995</v>
      </c>
      <c r="BH25" s="17">
        <v>0.77984046399999996</v>
      </c>
      <c r="BI25" s="17">
        <v>0.65424220399999999</v>
      </c>
      <c r="BJ25" s="17">
        <v>0.638288615</v>
      </c>
      <c r="BK25" s="17">
        <v>0.68513415499999997</v>
      </c>
      <c r="BL25" s="17">
        <v>0.62001450300000005</v>
      </c>
      <c r="BM25" s="17">
        <v>0.55895576499999999</v>
      </c>
      <c r="BN25" s="17">
        <v>0.675852067</v>
      </c>
      <c r="BO25" s="17">
        <v>0.87251631600000001</v>
      </c>
      <c r="BP25" s="17">
        <v>0.60971718600000002</v>
      </c>
      <c r="BQ25" s="17">
        <v>0.33096446699999998</v>
      </c>
      <c r="BR25" s="17">
        <v>0.76809282099999998</v>
      </c>
      <c r="BS25" s="17">
        <v>1</v>
      </c>
      <c r="BT25" s="17">
        <v>0.42480057999999998</v>
      </c>
      <c r="BU25" s="17">
        <v>0.816388687</v>
      </c>
      <c r="BV25" s="17">
        <v>0.47382161</v>
      </c>
      <c r="BW25" s="17">
        <v>0.74039158800000004</v>
      </c>
      <c r="BX25" s="17">
        <v>0.75329949200000001</v>
      </c>
      <c r="BY25" s="17">
        <v>0.42393038399999999</v>
      </c>
      <c r="BZ25" s="17">
        <v>18.02886084</v>
      </c>
      <c r="CA25" s="17">
        <v>17.4274095</v>
      </c>
      <c r="CB25" s="17">
        <v>23.32566057</v>
      </c>
      <c r="CC25" s="17">
        <v>18.9363454</v>
      </c>
      <c r="CD25" s="17">
        <v>20.695870559999999</v>
      </c>
      <c r="CE25" s="17">
        <v>21.414166569999999</v>
      </c>
      <c r="CF25" s="17">
        <v>22.019123830000002</v>
      </c>
      <c r="CG25" s="17">
        <v>25.405933189999999</v>
      </c>
      <c r="CH25" s="17">
        <v>21.150759189999999</v>
      </c>
      <c r="CI25" s="17">
        <v>21.96421711</v>
      </c>
      <c r="CJ25" s="17">
        <v>21.968875239999999</v>
      </c>
      <c r="CK25" s="17">
        <v>22.00579239</v>
      </c>
      <c r="CL25" s="17">
        <v>17.67023038</v>
      </c>
      <c r="CM25" s="17">
        <v>22.59272927</v>
      </c>
      <c r="CN25" s="17">
        <v>23.29694125</v>
      </c>
      <c r="CO25" s="17">
        <v>23.131033739999999</v>
      </c>
      <c r="CP25" s="17">
        <v>29.092212480000001</v>
      </c>
      <c r="CQ25" s="17">
        <v>25.254469759999999</v>
      </c>
      <c r="CR25" s="17">
        <v>23.065724679999999</v>
      </c>
      <c r="CS25" s="17">
        <v>23.601436669999998</v>
      </c>
      <c r="CT25" s="17">
        <v>26.497718930000001</v>
      </c>
      <c r="CU25" s="17">
        <v>21.916207799999999</v>
      </c>
      <c r="CV25" s="17">
        <v>22.592075260000001</v>
      </c>
      <c r="CW25" s="17">
        <v>0.61971432599999998</v>
      </c>
      <c r="CX25" s="17">
        <v>0.59904036199999999</v>
      </c>
      <c r="CY25" s="17">
        <v>0.80178365900000004</v>
      </c>
      <c r="CZ25" s="17">
        <v>0.65090771000000003</v>
      </c>
      <c r="DA25" s="17">
        <v>0.71138867699999997</v>
      </c>
      <c r="DB25" s="17">
        <v>0.73607899600000004</v>
      </c>
      <c r="DC25" s="17">
        <v>0.75687347100000002</v>
      </c>
      <c r="DD25" s="17">
        <v>0.87328982700000002</v>
      </c>
      <c r="DE25" s="17">
        <v>0.72702477399999998</v>
      </c>
      <c r="DF25" s="17">
        <v>0.75498613699999995</v>
      </c>
      <c r="DG25" s="17">
        <v>0.75514625300000005</v>
      </c>
      <c r="DH25" s="17">
        <v>0.75641522299999997</v>
      </c>
      <c r="DI25" s="17">
        <v>0.60738695600000003</v>
      </c>
      <c r="DJ25" s="17">
        <v>0.77659027400000002</v>
      </c>
      <c r="DK25" s="17">
        <v>0.80079647700000001</v>
      </c>
      <c r="DL25" s="17">
        <v>0.79509366199999998</v>
      </c>
      <c r="DM25" s="17">
        <v>1</v>
      </c>
      <c r="DN25" s="17">
        <v>0.86808350400000001</v>
      </c>
      <c r="DO25" s="17">
        <v>0.79284876299999996</v>
      </c>
      <c r="DP25" s="17">
        <v>0.81126303799999999</v>
      </c>
      <c r="DQ25" s="17">
        <v>0.91081827999999998</v>
      </c>
      <c r="DR25" s="17">
        <v>0.75333589099999998</v>
      </c>
      <c r="DS25" s="17">
        <v>0.77656779399999998</v>
      </c>
    </row>
    <row r="26" spans="1:123" ht="15.75" customHeight="1" x14ac:dyDescent="0.45">
      <c r="A26" s="1" t="s">
        <v>43</v>
      </c>
      <c r="B26" s="1">
        <v>3</v>
      </c>
      <c r="C26" s="2">
        <v>0.7</v>
      </c>
      <c r="D26" s="3">
        <v>0.53</v>
      </c>
      <c r="E26" s="3">
        <v>0.68</v>
      </c>
      <c r="F26" s="3"/>
      <c r="G26" s="13">
        <v>1</v>
      </c>
      <c r="H26" s="13">
        <v>0.29399999999999998</v>
      </c>
      <c r="I26" s="13">
        <v>0.38500000000000001</v>
      </c>
      <c r="J26" s="14"/>
      <c r="K26" s="13">
        <v>0.42899999999999999</v>
      </c>
      <c r="L26" s="13">
        <v>0.83299999999999996</v>
      </c>
      <c r="M26" s="13">
        <v>1</v>
      </c>
      <c r="N26" s="14"/>
      <c r="O26" s="4">
        <v>0.247</v>
      </c>
      <c r="P26" s="5">
        <v>0.26100000000000001</v>
      </c>
      <c r="Q26" s="5">
        <v>0.13400000000000001</v>
      </c>
      <c r="R26" s="5"/>
      <c r="S26" s="3">
        <v>0.7</v>
      </c>
      <c r="T26" s="3">
        <f t="shared" si="0"/>
        <v>0.63666666666666671</v>
      </c>
      <c r="U26" s="3">
        <f t="shared" si="1"/>
        <v>0.7</v>
      </c>
      <c r="V26" s="5">
        <f t="shared" si="2"/>
        <v>0.214</v>
      </c>
      <c r="W26" s="5">
        <f t="shared" si="3"/>
        <v>0.13400000000000001</v>
      </c>
      <c r="X26" s="5">
        <v>0.247</v>
      </c>
      <c r="Y26" s="1">
        <v>18</v>
      </c>
      <c r="Z26" s="1">
        <v>15</v>
      </c>
      <c r="AA26" s="1">
        <v>0</v>
      </c>
      <c r="AB26" s="1">
        <v>23</v>
      </c>
      <c r="AC26" s="1">
        <v>0</v>
      </c>
      <c r="AD26" s="1">
        <v>1</v>
      </c>
      <c r="AE26" s="1">
        <v>0</v>
      </c>
      <c r="AF26" s="17">
        <v>12.708737859999999</v>
      </c>
      <c r="AG26" s="17">
        <v>12.22330097</v>
      </c>
      <c r="AH26" s="17">
        <v>29.85436893</v>
      </c>
      <c r="AI26" s="17">
        <v>32.941747569999997</v>
      </c>
      <c r="AJ26" s="17">
        <v>48.747572820000002</v>
      </c>
      <c r="AK26" s="17">
        <v>64.058252429999996</v>
      </c>
      <c r="AL26" s="17">
        <v>54.339805830000003</v>
      </c>
      <c r="AM26" s="17">
        <v>27.262135919999999</v>
      </c>
      <c r="AN26" s="17">
        <v>63.708737859999999</v>
      </c>
      <c r="AO26" s="17">
        <v>22.94174757</v>
      </c>
      <c r="AP26" s="17">
        <v>37.922330100000003</v>
      </c>
      <c r="AQ26" s="17">
        <v>64.737864079999994</v>
      </c>
      <c r="AR26" s="17">
        <v>17.77669903</v>
      </c>
      <c r="AS26" s="17">
        <v>74.689320390000006</v>
      </c>
      <c r="AT26" s="17">
        <v>46.388349509999998</v>
      </c>
      <c r="AU26" s="17">
        <v>60.650485439999997</v>
      </c>
      <c r="AV26" s="17">
        <v>44.932038830000003</v>
      </c>
      <c r="AW26" s="17">
        <v>26.174757280000001</v>
      </c>
      <c r="AX26" s="17">
        <v>53.14563107</v>
      </c>
      <c r="AY26" s="17">
        <v>66.980582519999999</v>
      </c>
      <c r="AZ26" s="17">
        <v>26.038834949999998</v>
      </c>
      <c r="BA26" s="17">
        <v>60.242718449999998</v>
      </c>
      <c r="BB26" s="17">
        <v>68.13592233</v>
      </c>
      <c r="BC26" s="17">
        <v>0.170154686</v>
      </c>
      <c r="BD26" s="17">
        <v>0.16365527099999999</v>
      </c>
      <c r="BE26" s="17">
        <v>0.399714026</v>
      </c>
      <c r="BF26" s="17">
        <v>0.44105030499999998</v>
      </c>
      <c r="BG26" s="17">
        <v>0.65267125999999998</v>
      </c>
      <c r="BH26" s="17">
        <v>0.85766281</v>
      </c>
      <c r="BI26" s="17">
        <v>0.727544521</v>
      </c>
      <c r="BJ26" s="17">
        <v>0.36500714899999998</v>
      </c>
      <c r="BK26" s="17">
        <v>0.85298323200000004</v>
      </c>
      <c r="BL26" s="17">
        <v>0.307162355</v>
      </c>
      <c r="BM26" s="17">
        <v>0.50773430399999997</v>
      </c>
      <c r="BN26" s="17">
        <v>0.86676199099999995</v>
      </c>
      <c r="BO26" s="17">
        <v>0.238008579</v>
      </c>
      <c r="BP26" s="17">
        <v>1</v>
      </c>
      <c r="BQ26" s="17">
        <v>0.62108410199999997</v>
      </c>
      <c r="BR26" s="17">
        <v>0.81203691700000002</v>
      </c>
      <c r="BS26" s="17">
        <v>0.601585857</v>
      </c>
      <c r="BT26" s="17">
        <v>0.35044846000000002</v>
      </c>
      <c r="BU26" s="17">
        <v>0.71155595999999999</v>
      </c>
      <c r="BV26" s="17">
        <v>0.89678928899999999</v>
      </c>
      <c r="BW26" s="17">
        <v>0.34862862300000003</v>
      </c>
      <c r="BX26" s="17">
        <v>0.806577408</v>
      </c>
      <c r="BY26" s="17">
        <v>0.91225789700000004</v>
      </c>
      <c r="BZ26" s="17">
        <v>14.777189010000001</v>
      </c>
      <c r="CA26" s="17">
        <v>13.20645418</v>
      </c>
      <c r="CB26" s="17">
        <v>17.827830070000001</v>
      </c>
      <c r="CC26" s="17">
        <v>25.75747569</v>
      </c>
      <c r="CD26" s="17">
        <v>25.222818199999999</v>
      </c>
      <c r="CE26" s="17">
        <v>19.122323080000001</v>
      </c>
      <c r="CF26" s="17">
        <v>27.195931569999999</v>
      </c>
      <c r="CG26" s="17">
        <v>24.10270555</v>
      </c>
      <c r="CH26" s="17">
        <v>17.677742219999999</v>
      </c>
      <c r="CI26" s="17">
        <v>23.642693699999999</v>
      </c>
      <c r="CJ26" s="17">
        <v>26.99117115</v>
      </c>
      <c r="CK26" s="17">
        <v>21.313698609999999</v>
      </c>
      <c r="CL26" s="17">
        <v>16.4489299</v>
      </c>
      <c r="CM26" s="17">
        <v>14.644164419999999</v>
      </c>
      <c r="CN26" s="17">
        <v>28.070022040000001</v>
      </c>
      <c r="CO26" s="17">
        <v>21.479907959999998</v>
      </c>
      <c r="CP26" s="17">
        <v>22.714451709999999</v>
      </c>
      <c r="CQ26" s="17">
        <v>23.638796289999998</v>
      </c>
      <c r="CR26" s="17">
        <v>24.198285370000001</v>
      </c>
      <c r="CS26" s="17">
        <v>20.87496887</v>
      </c>
      <c r="CT26" s="17">
        <v>21.727330909999999</v>
      </c>
      <c r="CU26" s="17">
        <v>26.006208170000001</v>
      </c>
      <c r="CV26" s="17">
        <v>21.428883079999999</v>
      </c>
      <c r="CW26" s="17">
        <v>0.52644023500000003</v>
      </c>
      <c r="CX26" s="17">
        <v>0.470482501</v>
      </c>
      <c r="CY26" s="17">
        <v>0.63511991700000003</v>
      </c>
      <c r="CZ26" s="17">
        <v>0.91761508599999997</v>
      </c>
      <c r="DA26" s="17">
        <v>0.898567809</v>
      </c>
      <c r="DB26" s="17">
        <v>0.68123648299999995</v>
      </c>
      <c r="DC26" s="17">
        <v>0.96886035699999995</v>
      </c>
      <c r="DD26" s="17">
        <v>0.85866357800000004</v>
      </c>
      <c r="DE26" s="17">
        <v>0.62977300800000002</v>
      </c>
      <c r="DF26" s="17">
        <v>0.84227556599999998</v>
      </c>
      <c r="DG26" s="17">
        <v>0.96156572699999998</v>
      </c>
      <c r="DH26" s="17">
        <v>0.75930466200000002</v>
      </c>
      <c r="DI26" s="17">
        <v>0.58599632999999995</v>
      </c>
      <c r="DJ26" s="17">
        <v>0.52170120799999997</v>
      </c>
      <c r="DK26" s="17">
        <v>1</v>
      </c>
      <c r="DL26" s="17">
        <v>0.76522590300000004</v>
      </c>
      <c r="DM26" s="17">
        <v>0.80920676400000002</v>
      </c>
      <c r="DN26" s="17">
        <v>0.84213671999999995</v>
      </c>
      <c r="DO26" s="17">
        <v>0.86206862699999998</v>
      </c>
      <c r="DP26" s="17">
        <v>0.74367483000000001</v>
      </c>
      <c r="DQ26" s="17">
        <v>0.77404039400000002</v>
      </c>
      <c r="DR26" s="17">
        <v>0.92647622900000004</v>
      </c>
      <c r="DS26" s="17">
        <v>0.76340813200000002</v>
      </c>
    </row>
    <row r="27" spans="1:123" ht="15.75" customHeight="1" x14ac:dyDescent="0.45">
      <c r="A27" s="1" t="s">
        <v>44</v>
      </c>
      <c r="B27" s="1">
        <v>4</v>
      </c>
      <c r="C27" s="3">
        <v>0.91</v>
      </c>
      <c r="D27" s="3">
        <v>0.78</v>
      </c>
      <c r="E27" s="2">
        <v>0.83</v>
      </c>
      <c r="F27" s="3">
        <v>0.68</v>
      </c>
      <c r="G27" s="16">
        <v>0.93799999999999994</v>
      </c>
      <c r="H27" s="16">
        <v>0.875</v>
      </c>
      <c r="I27" s="16">
        <v>0.92600000000000005</v>
      </c>
      <c r="J27" s="16">
        <v>0.45</v>
      </c>
      <c r="K27" s="16">
        <v>0.8</v>
      </c>
      <c r="L27" s="16">
        <v>0.8</v>
      </c>
      <c r="M27" s="16">
        <v>0.6</v>
      </c>
      <c r="N27" s="16">
        <v>0.94099999999999995</v>
      </c>
      <c r="O27" s="5">
        <v>7.2999999999999995E-2</v>
      </c>
      <c r="P27" s="5">
        <v>0.11700000000000001</v>
      </c>
      <c r="Q27" s="4">
        <v>0.16900000000000001</v>
      </c>
      <c r="R27" s="5">
        <v>0.22500000000000001</v>
      </c>
      <c r="S27" s="3">
        <v>0.83</v>
      </c>
      <c r="T27" s="3">
        <f t="shared" si="0"/>
        <v>0.8</v>
      </c>
      <c r="U27" s="3">
        <f t="shared" si="1"/>
        <v>0.91</v>
      </c>
      <c r="V27" s="5">
        <f t="shared" si="2"/>
        <v>0.14599999999999999</v>
      </c>
      <c r="W27" s="5">
        <f t="shared" si="3"/>
        <v>7.2999999999999995E-2</v>
      </c>
      <c r="X27" s="5">
        <v>0.16900000000000001</v>
      </c>
      <c r="Y27" s="1">
        <v>4</v>
      </c>
      <c r="Z27" s="1">
        <v>15</v>
      </c>
      <c r="AA27" s="1">
        <v>0</v>
      </c>
      <c r="AB27" s="1">
        <v>46</v>
      </c>
      <c r="AC27" s="1">
        <v>0</v>
      </c>
      <c r="AD27" s="1">
        <v>1</v>
      </c>
      <c r="AE27" s="1">
        <v>0</v>
      </c>
      <c r="AF27" s="17">
        <v>49.15384615</v>
      </c>
      <c r="AG27" s="17">
        <v>50.748251750000001</v>
      </c>
      <c r="AH27" s="17">
        <v>52.363636360000001</v>
      </c>
      <c r="AI27" s="17">
        <v>52.8951049</v>
      </c>
      <c r="AJ27" s="17">
        <v>56.69230769</v>
      </c>
      <c r="AK27" s="17">
        <v>59.566433570000001</v>
      </c>
      <c r="AL27" s="17">
        <v>47.321678319999997</v>
      </c>
      <c r="AM27" s="17">
        <v>54.867132869999999</v>
      </c>
      <c r="AN27" s="17">
        <v>46.979020980000001</v>
      </c>
      <c r="AO27" s="17">
        <v>46.650349650000003</v>
      </c>
      <c r="AP27" s="17">
        <v>45.937062939999997</v>
      </c>
      <c r="AQ27" s="17">
        <v>46.944055939999998</v>
      </c>
      <c r="AR27" s="17">
        <v>49.622377620000002</v>
      </c>
      <c r="AS27" s="17">
        <v>54.741258739999999</v>
      </c>
      <c r="AT27" s="17">
        <v>52.580419579999997</v>
      </c>
      <c r="AU27" s="17">
        <v>51.972027969999999</v>
      </c>
      <c r="AV27" s="17">
        <v>51.510489509999999</v>
      </c>
      <c r="AW27" s="17">
        <v>47.46153846</v>
      </c>
      <c r="AX27" s="17">
        <v>47.482517479999998</v>
      </c>
      <c r="AY27" s="17">
        <v>48</v>
      </c>
      <c r="AZ27" s="17">
        <v>53.790209789999999</v>
      </c>
      <c r="BA27" s="17">
        <v>51.46153846</v>
      </c>
      <c r="BB27" s="17">
        <v>43.279720279999999</v>
      </c>
      <c r="BC27" s="17">
        <v>0.82519370700000005</v>
      </c>
      <c r="BD27" s="17">
        <v>0.85196055400000004</v>
      </c>
      <c r="BE27" s="17">
        <v>0.87907959599999996</v>
      </c>
      <c r="BF27" s="17">
        <v>0.88800187799999997</v>
      </c>
      <c r="BG27" s="17">
        <v>0.95174923700000003</v>
      </c>
      <c r="BH27" s="17">
        <v>1</v>
      </c>
      <c r="BI27" s="17">
        <v>0.79443531300000003</v>
      </c>
      <c r="BJ27" s="17">
        <v>0.92110824099999999</v>
      </c>
      <c r="BK27" s="17">
        <v>0.788682789</v>
      </c>
      <c r="BL27" s="17">
        <v>0.78316506200000002</v>
      </c>
      <c r="BM27" s="17">
        <v>0.77119042000000004</v>
      </c>
      <c r="BN27" s="17">
        <v>0.78809579699999999</v>
      </c>
      <c r="BO27" s="17">
        <v>0.833059404</v>
      </c>
      <c r="BP27" s="17">
        <v>0.91899506900000005</v>
      </c>
      <c r="BQ27" s="17">
        <v>0.88271894799999995</v>
      </c>
      <c r="BR27" s="17">
        <v>0.87250528299999996</v>
      </c>
      <c r="BS27" s="17">
        <v>0.86475698499999998</v>
      </c>
      <c r="BT27" s="17">
        <v>0.79678328200000004</v>
      </c>
      <c r="BU27" s="17">
        <v>0.79713547799999995</v>
      </c>
      <c r="BV27" s="17">
        <v>0.805822963</v>
      </c>
      <c r="BW27" s="17">
        <v>0.90302888000000003</v>
      </c>
      <c r="BX27" s="17">
        <v>0.86393519600000002</v>
      </c>
      <c r="BY27" s="17">
        <v>0.72657900900000005</v>
      </c>
      <c r="BZ27" s="17">
        <v>13.35870645</v>
      </c>
      <c r="CA27" s="17">
        <v>13.45229889</v>
      </c>
      <c r="CB27" s="17">
        <v>10.942580899999999</v>
      </c>
      <c r="CC27" s="17">
        <v>15.507251050000001</v>
      </c>
      <c r="CD27" s="17">
        <v>14.53564379</v>
      </c>
      <c r="CE27" s="17">
        <v>17.011412669999999</v>
      </c>
      <c r="CF27" s="17">
        <v>19.997042530000002</v>
      </c>
      <c r="CG27" s="17">
        <v>19.33006043</v>
      </c>
      <c r="CH27" s="17">
        <v>14.91264164</v>
      </c>
      <c r="CI27" s="17">
        <v>17.677971790000001</v>
      </c>
      <c r="CJ27" s="17">
        <v>18.48189704</v>
      </c>
      <c r="CK27" s="17">
        <v>18.435565839999999</v>
      </c>
      <c r="CL27" s="17">
        <v>12.27146248</v>
      </c>
      <c r="CM27" s="17">
        <v>16.5247204</v>
      </c>
      <c r="CN27" s="17">
        <v>14.399438849999999</v>
      </c>
      <c r="CO27" s="17">
        <v>16.87107035</v>
      </c>
      <c r="CP27" s="17">
        <v>12.49443095</v>
      </c>
      <c r="CQ27" s="17">
        <v>19.38119069</v>
      </c>
      <c r="CR27" s="17">
        <v>19.468230949999999</v>
      </c>
      <c r="CS27" s="17">
        <v>17.93061745</v>
      </c>
      <c r="CT27" s="17">
        <v>16.484244780000001</v>
      </c>
      <c r="CU27" s="17">
        <v>15.979198289999999</v>
      </c>
      <c r="CV27" s="17">
        <v>16.153927530000001</v>
      </c>
      <c r="CW27" s="17">
        <v>0.66803410699999999</v>
      </c>
      <c r="CX27" s="17">
        <v>0.67271442100000001</v>
      </c>
      <c r="CY27" s="17">
        <v>0.54720996300000002</v>
      </c>
      <c r="CZ27" s="17">
        <v>0.77547722500000005</v>
      </c>
      <c r="DA27" s="17">
        <v>0.72688967699999996</v>
      </c>
      <c r="DB27" s="17">
        <v>0.85069642899999998</v>
      </c>
      <c r="DC27" s="17">
        <v>1</v>
      </c>
      <c r="DD27" s="17">
        <v>0.96664596300000005</v>
      </c>
      <c r="DE27" s="17">
        <v>0.74574235799999999</v>
      </c>
      <c r="DF27" s="17">
        <v>0.88402931399999995</v>
      </c>
      <c r="DG27" s="17">
        <v>0.92423152099999994</v>
      </c>
      <c r="DH27" s="17">
        <v>0.92191461900000005</v>
      </c>
      <c r="DI27" s="17">
        <v>0.61366386900000003</v>
      </c>
      <c r="DJ27" s="17">
        <v>0.82635821700000001</v>
      </c>
      <c r="DK27" s="17">
        <v>0.72007842300000002</v>
      </c>
      <c r="DL27" s="17">
        <v>0.84367827500000003</v>
      </c>
      <c r="DM27" s="17">
        <v>0.62481394099999998</v>
      </c>
      <c r="DN27" s="17">
        <v>0.96920285399999995</v>
      </c>
      <c r="DO27" s="17">
        <v>0.97355550999999996</v>
      </c>
      <c r="DP27" s="17">
        <v>0.89666346600000002</v>
      </c>
      <c r="DQ27" s="17">
        <v>0.82433413600000005</v>
      </c>
      <c r="DR27" s="17">
        <v>0.799078077</v>
      </c>
      <c r="DS27" s="17">
        <v>0.80781583099999998</v>
      </c>
    </row>
    <row r="28" spans="1:123" ht="15.75" customHeight="1" x14ac:dyDescent="0.45">
      <c r="A28" s="1" t="s">
        <v>45</v>
      </c>
      <c r="B28" s="1">
        <v>3</v>
      </c>
      <c r="C28" s="3">
        <v>0.82</v>
      </c>
      <c r="D28" s="2">
        <v>0.96</v>
      </c>
      <c r="E28" s="3">
        <v>0.74</v>
      </c>
      <c r="F28" s="3"/>
      <c r="G28" s="16">
        <v>0.66700000000000004</v>
      </c>
      <c r="H28" s="16">
        <v>0.92900000000000005</v>
      </c>
      <c r="I28" s="16">
        <v>0.65500000000000003</v>
      </c>
      <c r="J28" s="14"/>
      <c r="K28" s="16">
        <v>0.93300000000000005</v>
      </c>
      <c r="L28" s="16">
        <v>0.92900000000000005</v>
      </c>
      <c r="M28" s="16">
        <v>0.84599999999999997</v>
      </c>
      <c r="N28" s="14"/>
      <c r="O28" s="5">
        <v>0.17</v>
      </c>
      <c r="P28" s="4">
        <v>7.3999999999999996E-2</v>
      </c>
      <c r="Q28" s="5">
        <v>0.192</v>
      </c>
      <c r="R28" s="5"/>
      <c r="S28" s="3">
        <v>0.96</v>
      </c>
      <c r="T28" s="3">
        <f t="shared" si="0"/>
        <v>0.83999999999999986</v>
      </c>
      <c r="U28" s="3">
        <f t="shared" si="1"/>
        <v>0.96</v>
      </c>
      <c r="V28" s="5">
        <f t="shared" si="2"/>
        <v>0.14533333333333334</v>
      </c>
      <c r="W28" s="5">
        <f t="shared" si="3"/>
        <v>7.3999999999999996E-2</v>
      </c>
      <c r="X28" s="5">
        <v>7.3999999999999996E-2</v>
      </c>
      <c r="Y28" s="1">
        <v>18</v>
      </c>
      <c r="Z28" s="1">
        <v>19</v>
      </c>
      <c r="AA28" s="1">
        <v>0</v>
      </c>
      <c r="AB28" s="1">
        <v>42</v>
      </c>
      <c r="AC28" s="1">
        <v>1</v>
      </c>
      <c r="AD28" s="1">
        <v>1</v>
      </c>
      <c r="AE28" s="1">
        <v>1</v>
      </c>
      <c r="AF28" s="17">
        <v>22.65</v>
      </c>
      <c r="AG28" s="17">
        <v>24.225000000000001</v>
      </c>
      <c r="AH28" s="17">
        <v>25.458333329999999</v>
      </c>
      <c r="AI28" s="17">
        <v>76.575000000000003</v>
      </c>
      <c r="AJ28" s="17">
        <v>24.56666667</v>
      </c>
      <c r="AK28" s="17">
        <v>81.808333329999996</v>
      </c>
      <c r="AL28" s="17">
        <v>69.266666670000006</v>
      </c>
      <c r="AM28" s="17">
        <v>70.666666669999998</v>
      </c>
      <c r="AN28" s="17">
        <v>78.533333330000005</v>
      </c>
      <c r="AO28" s="17">
        <v>69.674999999999997</v>
      </c>
      <c r="AP28" s="17">
        <v>72.724999999999994</v>
      </c>
      <c r="AQ28" s="17">
        <v>81.724999999999994</v>
      </c>
      <c r="AR28" s="17">
        <v>24.233333330000001</v>
      </c>
      <c r="AS28" s="17">
        <v>90.441666670000004</v>
      </c>
      <c r="AT28" s="17">
        <v>79.366666670000001</v>
      </c>
      <c r="AU28" s="17">
        <v>88.408333330000005</v>
      </c>
      <c r="AV28" s="17">
        <v>26.291666670000001</v>
      </c>
      <c r="AW28" s="17">
        <v>68.008333329999999</v>
      </c>
      <c r="AX28" s="17">
        <v>76.666666669999998</v>
      </c>
      <c r="AY28" s="17">
        <v>79.400000000000006</v>
      </c>
      <c r="AZ28" s="17">
        <v>15.08333333</v>
      </c>
      <c r="BA28" s="17">
        <v>91.258333329999999</v>
      </c>
      <c r="BB28" s="17">
        <v>78.983333329999994</v>
      </c>
      <c r="BC28" s="17">
        <v>0.24819651200000001</v>
      </c>
      <c r="BD28" s="17">
        <v>0.26545521</v>
      </c>
      <c r="BE28" s="17">
        <v>0.27896995699999999</v>
      </c>
      <c r="BF28" s="17">
        <v>0.83910145199999997</v>
      </c>
      <c r="BG28" s="17">
        <v>0.26919915999999999</v>
      </c>
      <c r="BH28" s="17">
        <v>0.89644781299999998</v>
      </c>
      <c r="BI28" s="17">
        <v>0.75901744100000001</v>
      </c>
      <c r="BJ28" s="17">
        <v>0.774358506</v>
      </c>
      <c r="BK28" s="17">
        <v>0.860560679</v>
      </c>
      <c r="BL28" s="17">
        <v>0.76349191900000002</v>
      </c>
      <c r="BM28" s="17">
        <v>0.79691352400000004</v>
      </c>
      <c r="BN28" s="17">
        <v>0.89553465399999999</v>
      </c>
      <c r="BO28" s="17">
        <v>0.26554652499999998</v>
      </c>
      <c r="BP28" s="17">
        <v>0.99105104600000005</v>
      </c>
      <c r="BQ28" s="17">
        <v>0.86969226600000005</v>
      </c>
      <c r="BR28" s="17">
        <v>0.96876997499999995</v>
      </c>
      <c r="BS28" s="17">
        <v>0.28810154300000002</v>
      </c>
      <c r="BT28" s="17">
        <v>0.745228746</v>
      </c>
      <c r="BU28" s="17">
        <v>0.840105926</v>
      </c>
      <c r="BV28" s="17">
        <v>0.870057529</v>
      </c>
      <c r="BW28" s="17">
        <v>0.165281709</v>
      </c>
      <c r="BX28" s="17">
        <v>1</v>
      </c>
      <c r="BY28" s="17">
        <v>0.86549173599999996</v>
      </c>
      <c r="BZ28" s="17">
        <v>9.2306122049999999</v>
      </c>
      <c r="CA28" s="17">
        <v>10.018858270000001</v>
      </c>
      <c r="CB28" s="17">
        <v>10.60037722</v>
      </c>
      <c r="CC28" s="17">
        <v>9.0290497559999991</v>
      </c>
      <c r="CD28" s="17">
        <v>11.02688337</v>
      </c>
      <c r="CE28" s="17">
        <v>9.8716943910000001</v>
      </c>
      <c r="CF28" s="17">
        <v>16.89897483</v>
      </c>
      <c r="CG28" s="17">
        <v>16.8903201</v>
      </c>
      <c r="CH28" s="17">
        <v>9.6536084889999998</v>
      </c>
      <c r="CI28" s="17">
        <v>14.770605890000001</v>
      </c>
      <c r="CJ28" s="17">
        <v>16.651122300000001</v>
      </c>
      <c r="CK28" s="17">
        <v>10.00584913</v>
      </c>
      <c r="CL28" s="17">
        <v>11.869552410000001</v>
      </c>
      <c r="CM28" s="17">
        <v>5.4952933770000003</v>
      </c>
      <c r="CN28" s="17">
        <v>10.22514065</v>
      </c>
      <c r="CO28" s="17">
        <v>5.7940796109999999</v>
      </c>
      <c r="CP28" s="17">
        <v>13.0289889</v>
      </c>
      <c r="CQ28" s="17">
        <v>19.5024221</v>
      </c>
      <c r="CR28" s="17">
        <v>8.778634619</v>
      </c>
      <c r="CS28" s="17">
        <v>9.5269630630000002</v>
      </c>
      <c r="CT28" s="17">
        <v>7.963765983</v>
      </c>
      <c r="CU28" s="17">
        <v>6.3252140939999997</v>
      </c>
      <c r="CV28" s="17">
        <v>10.31029781</v>
      </c>
      <c r="CW28" s="17">
        <v>0.47330593900000001</v>
      </c>
      <c r="CX28" s="17">
        <v>0.51372379400000001</v>
      </c>
      <c r="CY28" s="17">
        <v>0.543541575</v>
      </c>
      <c r="CZ28" s="17">
        <v>0.46297068699999999</v>
      </c>
      <c r="DA28" s="17">
        <v>0.56541096899999999</v>
      </c>
      <c r="DB28" s="17">
        <v>0.50617786499999995</v>
      </c>
      <c r="DC28" s="17">
        <v>0.86650646499999995</v>
      </c>
      <c r="DD28" s="17">
        <v>0.86606268799999997</v>
      </c>
      <c r="DE28" s="17">
        <v>0.49499536199999999</v>
      </c>
      <c r="DF28" s="17">
        <v>0.75737289500000005</v>
      </c>
      <c r="DG28" s="17">
        <v>0.85379765699999999</v>
      </c>
      <c r="DH28" s="17">
        <v>0.51305674099999998</v>
      </c>
      <c r="DI28" s="17">
        <v>0.60861939899999995</v>
      </c>
      <c r="DJ28" s="17">
        <v>0.28177491700000001</v>
      </c>
      <c r="DK28" s="17">
        <v>0.52430106399999998</v>
      </c>
      <c r="DL28" s="17">
        <v>0.29709538499999999</v>
      </c>
      <c r="DM28" s="17">
        <v>0.66807029600000001</v>
      </c>
      <c r="DN28" s="17">
        <v>1</v>
      </c>
      <c r="DO28" s="17">
        <v>0.45013048</v>
      </c>
      <c r="DP28" s="17">
        <v>0.48850153099999999</v>
      </c>
      <c r="DQ28" s="17">
        <v>0.40834753499999998</v>
      </c>
      <c r="DR28" s="17">
        <v>0.32432966800000002</v>
      </c>
      <c r="DS28" s="17">
        <v>0.52866755499999996</v>
      </c>
    </row>
    <row r="29" spans="1:123" ht="15.75" customHeight="1" x14ac:dyDescent="0.45">
      <c r="A29" s="1" t="s">
        <v>46</v>
      </c>
      <c r="B29" s="1">
        <v>3</v>
      </c>
      <c r="C29" s="3">
        <v>0.79</v>
      </c>
      <c r="D29" s="3">
        <v>0.92</v>
      </c>
      <c r="E29" s="2">
        <v>0.96</v>
      </c>
      <c r="F29" s="3"/>
      <c r="G29" s="16">
        <v>0.80800000000000005</v>
      </c>
      <c r="H29" s="16">
        <v>0.96199999999999997</v>
      </c>
      <c r="I29" s="16">
        <v>0.92900000000000005</v>
      </c>
      <c r="J29" s="14"/>
      <c r="K29" s="16">
        <v>0.85699999999999998</v>
      </c>
      <c r="L29" s="16">
        <v>0.85699999999999998</v>
      </c>
      <c r="M29" s="16">
        <v>0.94699999999999995</v>
      </c>
      <c r="N29" s="14"/>
      <c r="O29" s="5">
        <v>0.23599999999999999</v>
      </c>
      <c r="P29" s="5">
        <v>9.4E-2</v>
      </c>
      <c r="Q29" s="4">
        <v>0.20899999999999999</v>
      </c>
      <c r="R29" s="5"/>
      <c r="S29" s="3">
        <v>0.96</v>
      </c>
      <c r="T29" s="3">
        <f t="shared" si="0"/>
        <v>0.89</v>
      </c>
      <c r="U29" s="3">
        <f t="shared" si="1"/>
        <v>0.96</v>
      </c>
      <c r="V29" s="5">
        <f t="shared" si="2"/>
        <v>0.17966666666666664</v>
      </c>
      <c r="W29" s="5">
        <f t="shared" si="3"/>
        <v>9.4E-2</v>
      </c>
      <c r="X29" s="5">
        <v>0.20899999999999999</v>
      </c>
      <c r="Y29" s="1">
        <v>12</v>
      </c>
      <c r="Z29" s="1">
        <v>18</v>
      </c>
      <c r="AA29" s="1">
        <v>1</v>
      </c>
      <c r="AB29" s="1">
        <v>59</v>
      </c>
      <c r="AC29" s="1">
        <v>1</v>
      </c>
      <c r="AD29" s="1">
        <v>1</v>
      </c>
      <c r="AE29" s="1">
        <v>1</v>
      </c>
      <c r="AF29" s="17">
        <v>42</v>
      </c>
      <c r="AG29" s="17">
        <v>35.230088500000001</v>
      </c>
      <c r="AH29" s="17">
        <v>28.628318579999998</v>
      </c>
      <c r="AI29" s="17">
        <v>45.469026550000002</v>
      </c>
      <c r="AJ29" s="17">
        <v>71.185840709999994</v>
      </c>
      <c r="AK29" s="17">
        <v>70.353982299999998</v>
      </c>
      <c r="AL29" s="17">
        <v>56.486725659999998</v>
      </c>
      <c r="AM29" s="17">
        <v>66.59292035</v>
      </c>
      <c r="AN29" s="17">
        <v>58.017699120000003</v>
      </c>
      <c r="AO29" s="17">
        <v>39.654867260000003</v>
      </c>
      <c r="AP29" s="17">
        <v>63.486725659999998</v>
      </c>
      <c r="AQ29" s="17">
        <v>66.946902649999998</v>
      </c>
      <c r="AR29" s="17">
        <v>31.07079646</v>
      </c>
      <c r="AS29" s="17">
        <v>56.336283190000003</v>
      </c>
      <c r="AT29" s="17">
        <v>21.619469030000001</v>
      </c>
      <c r="AU29" s="17">
        <v>73.053097350000002</v>
      </c>
      <c r="AV29" s="17">
        <v>34.557522120000002</v>
      </c>
      <c r="AW29" s="17">
        <v>52.194690270000002</v>
      </c>
      <c r="AX29" s="17">
        <v>75.115044249999997</v>
      </c>
      <c r="AY29" s="17">
        <v>29.761061949999998</v>
      </c>
      <c r="AZ29" s="17">
        <v>70.265486730000006</v>
      </c>
      <c r="BA29" s="17">
        <v>73.946902649999998</v>
      </c>
      <c r="BB29" s="17">
        <v>26.168141590000001</v>
      </c>
      <c r="BC29" s="17">
        <v>0.559142319</v>
      </c>
      <c r="BD29" s="17">
        <v>0.46901507999999997</v>
      </c>
      <c r="BE29" s="17">
        <v>0.38112629599999998</v>
      </c>
      <c r="BF29" s="17">
        <v>0.605325165</v>
      </c>
      <c r="BG29" s="17">
        <v>0.94769085799999997</v>
      </c>
      <c r="BH29" s="17">
        <v>0.93661640000000002</v>
      </c>
      <c r="BI29" s="17">
        <v>0.75200282799999996</v>
      </c>
      <c r="BJ29" s="17">
        <v>0.88654571199999999</v>
      </c>
      <c r="BK29" s="17">
        <v>0.77238454300000003</v>
      </c>
      <c r="BL29" s="17">
        <v>0.52792177200000001</v>
      </c>
      <c r="BM29" s="17">
        <v>0.84519321400000003</v>
      </c>
      <c r="BN29" s="17">
        <v>0.891258247</v>
      </c>
      <c r="BO29" s="17">
        <v>0.41364278999999998</v>
      </c>
      <c r="BP29" s="17">
        <v>0.75</v>
      </c>
      <c r="BQ29" s="17">
        <v>0.28781809600000002</v>
      </c>
      <c r="BR29" s="17">
        <v>0.97254948200000002</v>
      </c>
      <c r="BS29" s="17">
        <v>0.460061263</v>
      </c>
      <c r="BT29" s="17">
        <v>0.69486333600000005</v>
      </c>
      <c r="BU29" s="17">
        <v>1</v>
      </c>
      <c r="BV29" s="17">
        <v>0.39620640899999998</v>
      </c>
      <c r="BW29" s="17">
        <v>0.93543826600000002</v>
      </c>
      <c r="BX29" s="17">
        <v>0.98444863299999996</v>
      </c>
      <c r="BY29" s="17">
        <v>0.34837417500000001</v>
      </c>
      <c r="BZ29" s="17">
        <v>15.83452376</v>
      </c>
      <c r="CA29" s="17">
        <v>13.49140523</v>
      </c>
      <c r="CB29" s="17">
        <v>11.30675737</v>
      </c>
      <c r="CC29" s="17">
        <v>21.280889649999999</v>
      </c>
      <c r="CD29" s="17">
        <v>8.2770645599999995</v>
      </c>
      <c r="CE29" s="17">
        <v>11.29073605</v>
      </c>
      <c r="CF29" s="17">
        <v>14.75158287</v>
      </c>
      <c r="CG29" s="17">
        <v>12.82759106</v>
      </c>
      <c r="CH29" s="17">
        <v>15.946328680000001</v>
      </c>
      <c r="CI29" s="17">
        <v>22.563707390000001</v>
      </c>
      <c r="CJ29" s="17">
        <v>15.357126689999999</v>
      </c>
      <c r="CK29" s="17">
        <v>13.2164945</v>
      </c>
      <c r="CL29" s="17">
        <v>13.06557419</v>
      </c>
      <c r="CM29" s="17">
        <v>16.360672910000002</v>
      </c>
      <c r="CN29" s="17">
        <v>6.7325416870000003</v>
      </c>
      <c r="CO29" s="17">
        <v>8.2763008340000006</v>
      </c>
      <c r="CP29" s="17">
        <v>14.662840579999999</v>
      </c>
      <c r="CQ29" s="17">
        <v>18.088008259999999</v>
      </c>
      <c r="CR29" s="17">
        <v>5.7472854030000002</v>
      </c>
      <c r="CS29" s="17">
        <v>11.35881842</v>
      </c>
      <c r="CT29" s="17">
        <v>9.3474764540000006</v>
      </c>
      <c r="CU29" s="17">
        <v>7.980826027</v>
      </c>
      <c r="CV29" s="17">
        <v>8.0886855000000004</v>
      </c>
      <c r="CW29" s="17">
        <v>0.70176959400000005</v>
      </c>
      <c r="CX29" s="17">
        <v>0.59792502199999997</v>
      </c>
      <c r="CY29" s="17">
        <v>0.50110370500000001</v>
      </c>
      <c r="CZ29" s="17">
        <v>0.94314685399999998</v>
      </c>
      <c r="DA29" s="17">
        <v>0.36683087599999997</v>
      </c>
      <c r="DB29" s="17">
        <v>0.50039365700000005</v>
      </c>
      <c r="DC29" s="17">
        <v>0.65377478200000005</v>
      </c>
      <c r="DD29" s="17">
        <v>0.56850546899999999</v>
      </c>
      <c r="DE29" s="17">
        <v>0.70672467100000003</v>
      </c>
      <c r="DF29" s="17">
        <v>1</v>
      </c>
      <c r="DG29" s="17">
        <v>0.68061185199999996</v>
      </c>
      <c r="DH29" s="17">
        <v>0.58574126500000001</v>
      </c>
      <c r="DI29" s="17">
        <v>0.57905263299999998</v>
      </c>
      <c r="DJ29" s="17">
        <v>0.72508797599999997</v>
      </c>
      <c r="DK29" s="17">
        <v>0.29837923199999999</v>
      </c>
      <c r="DL29" s="17">
        <v>0.366797029</v>
      </c>
      <c r="DM29" s="17">
        <v>0.64984181600000002</v>
      </c>
      <c r="DN29" s="17">
        <v>0.80164167799999997</v>
      </c>
      <c r="DO29" s="17">
        <v>0.25471369999999999</v>
      </c>
      <c r="DP29" s="17">
        <v>0.50341099700000003</v>
      </c>
      <c r="DQ29" s="17">
        <v>0.41427041599999997</v>
      </c>
      <c r="DR29" s="17">
        <v>0.35370189299999999</v>
      </c>
      <c r="DS29" s="17">
        <v>0.35848211299999999</v>
      </c>
    </row>
    <row r="30" spans="1:123" ht="15.75" customHeight="1" x14ac:dyDescent="0.45">
      <c r="A30" s="6" t="s">
        <v>47</v>
      </c>
      <c r="B30" s="1">
        <v>4</v>
      </c>
      <c r="C30" s="3">
        <v>0.87</v>
      </c>
      <c r="D30" s="2">
        <v>0.82</v>
      </c>
      <c r="E30" s="3">
        <v>0.63</v>
      </c>
      <c r="F30" s="3">
        <v>0.86</v>
      </c>
      <c r="G30" s="16">
        <v>0.81799999999999995</v>
      </c>
      <c r="H30" s="16">
        <v>0.81499999999999995</v>
      </c>
      <c r="I30" s="16">
        <v>0.56000000000000005</v>
      </c>
      <c r="J30" s="16">
        <v>0.76</v>
      </c>
      <c r="K30" s="16">
        <v>0.90900000000000003</v>
      </c>
      <c r="L30" s="16">
        <v>0.83299999999999996</v>
      </c>
      <c r="M30" s="16">
        <v>0.875</v>
      </c>
      <c r="N30" s="16">
        <v>1</v>
      </c>
      <c r="O30" s="5">
        <v>0.14699999999999999</v>
      </c>
      <c r="P30" s="4">
        <v>0.13</v>
      </c>
      <c r="Q30" s="5">
        <v>0.19600000000000001</v>
      </c>
      <c r="R30" s="5">
        <v>0.16900000000000001</v>
      </c>
      <c r="S30" s="3">
        <v>0.82</v>
      </c>
      <c r="T30" s="3">
        <f t="shared" si="0"/>
        <v>0.79499999999999993</v>
      </c>
      <c r="U30" s="3">
        <f t="shared" si="1"/>
        <v>0.87</v>
      </c>
      <c r="V30" s="5">
        <f t="shared" si="2"/>
        <v>0.1605</v>
      </c>
      <c r="W30" s="5">
        <f t="shared" si="3"/>
        <v>0.13</v>
      </c>
      <c r="X30" s="5">
        <v>0.13</v>
      </c>
      <c r="Y30" s="1">
        <v>9</v>
      </c>
      <c r="Z30" s="1">
        <v>13</v>
      </c>
      <c r="AA30" s="1">
        <v>1</v>
      </c>
      <c r="AB30" s="1">
        <v>29</v>
      </c>
      <c r="AC30" s="1">
        <v>0</v>
      </c>
      <c r="AD30" s="1">
        <v>1</v>
      </c>
      <c r="AE30" s="1">
        <v>0</v>
      </c>
      <c r="AF30" s="17">
        <v>40.773584909999997</v>
      </c>
      <c r="AG30" s="17">
        <v>46.839622640000002</v>
      </c>
      <c r="AH30" s="17">
        <v>50.679245280000004</v>
      </c>
      <c r="AI30" s="17">
        <v>22.858490570000001</v>
      </c>
      <c r="AJ30" s="17">
        <v>40.18867925</v>
      </c>
      <c r="AK30" s="17">
        <v>44.122641510000001</v>
      </c>
      <c r="AL30" s="17">
        <v>37.358490570000001</v>
      </c>
      <c r="AM30" s="17">
        <v>33.45283019</v>
      </c>
      <c r="AN30" s="17">
        <v>31.68867925</v>
      </c>
      <c r="AO30" s="17">
        <v>12.59433962</v>
      </c>
      <c r="AP30" s="17">
        <v>35.509433960000003</v>
      </c>
      <c r="AQ30" s="17">
        <v>44.18867925</v>
      </c>
      <c r="AR30" s="17">
        <v>50.509433960000003</v>
      </c>
      <c r="AS30" s="17">
        <v>56.924528299999999</v>
      </c>
      <c r="AT30" s="17">
        <v>40.424528299999999</v>
      </c>
      <c r="AU30" s="17">
        <v>39.95283019</v>
      </c>
      <c r="AV30" s="17">
        <v>62.396226419999998</v>
      </c>
      <c r="AW30" s="17">
        <v>29.075471700000001</v>
      </c>
      <c r="AX30" s="17">
        <v>48.679245280000004</v>
      </c>
      <c r="AY30" s="17">
        <v>39.566037739999999</v>
      </c>
      <c r="AZ30" s="17">
        <v>45.339622640000002</v>
      </c>
      <c r="BA30" s="17">
        <v>52.896226419999998</v>
      </c>
      <c r="BB30" s="17">
        <v>36.386792450000002</v>
      </c>
      <c r="BC30" s="17">
        <v>0.653462353</v>
      </c>
      <c r="BD30" s="17">
        <v>0.75068037499999996</v>
      </c>
      <c r="BE30" s="17">
        <v>0.81221650999999995</v>
      </c>
      <c r="BF30" s="17">
        <v>0.36634411900000002</v>
      </c>
      <c r="BG30" s="17">
        <v>0.644088298</v>
      </c>
      <c r="BH30" s="17">
        <v>0.70713637699999998</v>
      </c>
      <c r="BI30" s="17">
        <v>0.59872996700000003</v>
      </c>
      <c r="BJ30" s="17">
        <v>0.53613546999999995</v>
      </c>
      <c r="BK30" s="17">
        <v>0.507862111</v>
      </c>
      <c r="BL30" s="17">
        <v>0.201844572</v>
      </c>
      <c r="BM30" s="17">
        <v>0.56909585699999998</v>
      </c>
      <c r="BN30" s="17">
        <v>0.70819473799999999</v>
      </c>
      <c r="BO30" s="17">
        <v>0.80949501099999999</v>
      </c>
      <c r="BP30" s="17">
        <v>0.912307227</v>
      </c>
      <c r="BQ30" s="17">
        <v>0.64786815799999997</v>
      </c>
      <c r="BR30" s="17">
        <v>0.64030843699999995</v>
      </c>
      <c r="BS30" s="17">
        <v>1</v>
      </c>
      <c r="BT30" s="17">
        <v>0.46598125200000001</v>
      </c>
      <c r="BU30" s="17">
        <v>0.78016328999999995</v>
      </c>
      <c r="BV30" s="17">
        <v>0.63410946499999998</v>
      </c>
      <c r="BW30" s="17">
        <v>0.72664046000000004</v>
      </c>
      <c r="BX30" s="17">
        <v>0.84774720299999995</v>
      </c>
      <c r="BY30" s="17">
        <v>0.58315693999999996</v>
      </c>
      <c r="BZ30" s="17">
        <v>19.921408929999998</v>
      </c>
      <c r="CA30" s="17">
        <v>17.247297530000001</v>
      </c>
      <c r="CB30" s="17">
        <v>17.053723049999999</v>
      </c>
      <c r="CC30" s="17">
        <v>15.82309264</v>
      </c>
      <c r="CD30" s="17">
        <v>21.646560579999999</v>
      </c>
      <c r="CE30" s="17">
        <v>20.276518360000001</v>
      </c>
      <c r="CF30" s="17">
        <v>20.04147541</v>
      </c>
      <c r="CG30" s="17">
        <v>19.531236069999999</v>
      </c>
      <c r="CH30" s="17">
        <v>18.83429658</v>
      </c>
      <c r="CI30" s="17">
        <v>11.423266399999999</v>
      </c>
      <c r="CJ30" s="17">
        <v>21.057402400000001</v>
      </c>
      <c r="CK30" s="17">
        <v>20.410600980000002</v>
      </c>
      <c r="CL30" s="17">
        <v>18.390082880000001</v>
      </c>
      <c r="CM30" s="17">
        <v>16.98217447</v>
      </c>
      <c r="CN30" s="17">
        <v>19.845089649999998</v>
      </c>
      <c r="CO30" s="17">
        <v>20.763696370000002</v>
      </c>
      <c r="CP30" s="17">
        <v>14.47933124</v>
      </c>
      <c r="CQ30" s="17">
        <v>16.046182229999999</v>
      </c>
      <c r="CR30" s="17">
        <v>22.036137929999999</v>
      </c>
      <c r="CS30" s="17">
        <v>25.895400899999999</v>
      </c>
      <c r="CT30" s="17">
        <v>21.201027289999999</v>
      </c>
      <c r="CU30" s="17">
        <v>22.748701369999999</v>
      </c>
      <c r="CV30" s="17">
        <v>25.219255969999999</v>
      </c>
      <c r="CW30" s="17">
        <v>0.76930297400000003</v>
      </c>
      <c r="CX30" s="17">
        <v>0.66603709300000002</v>
      </c>
      <c r="CY30" s="17">
        <v>0.65856184699999998</v>
      </c>
      <c r="CZ30" s="17">
        <v>0.61103872100000001</v>
      </c>
      <c r="DA30" s="17">
        <v>0.83592297599999998</v>
      </c>
      <c r="DB30" s="17">
        <v>0.783016198</v>
      </c>
      <c r="DC30" s="17">
        <v>0.77393956900000005</v>
      </c>
      <c r="DD30" s="17">
        <v>0.75423570900000003</v>
      </c>
      <c r="DE30" s="17">
        <v>0.72732207000000004</v>
      </c>
      <c r="DF30" s="17">
        <v>0.44113108899999998</v>
      </c>
      <c r="DG30" s="17">
        <v>0.81317151600000004</v>
      </c>
      <c r="DH30" s="17">
        <v>0.78819405300000001</v>
      </c>
      <c r="DI30" s="17">
        <v>0.71016791499999998</v>
      </c>
      <c r="DJ30" s="17">
        <v>0.65579886300000001</v>
      </c>
      <c r="DK30" s="17">
        <v>0.76635576000000005</v>
      </c>
      <c r="DL30" s="17">
        <v>0.80182950099999994</v>
      </c>
      <c r="DM30" s="17">
        <v>0.55914682699999996</v>
      </c>
      <c r="DN30" s="17">
        <v>0.61965374799999995</v>
      </c>
      <c r="DO30" s="17">
        <v>0.85096724300000004</v>
      </c>
      <c r="DP30" s="17">
        <v>1</v>
      </c>
      <c r="DQ30" s="17">
        <v>0.81871786300000005</v>
      </c>
      <c r="DR30" s="17">
        <v>0.87848423200000003</v>
      </c>
      <c r="DS30" s="17">
        <v>0.973889381</v>
      </c>
    </row>
    <row r="31" spans="1:123" ht="15.75" customHeight="1" x14ac:dyDescent="0.45">
      <c r="A31" s="1" t="s">
        <v>48</v>
      </c>
      <c r="B31" s="1">
        <v>3</v>
      </c>
      <c r="C31" s="3">
        <v>0.88</v>
      </c>
      <c r="D31" s="3">
        <v>0.93</v>
      </c>
      <c r="E31" s="2">
        <v>0.91</v>
      </c>
      <c r="F31" s="3"/>
      <c r="G31" s="16">
        <v>0.91700000000000004</v>
      </c>
      <c r="H31" s="16">
        <v>0.85699999999999998</v>
      </c>
      <c r="I31" s="16">
        <v>0.82599999999999996</v>
      </c>
      <c r="J31" s="14"/>
      <c r="K31" s="16">
        <v>0.81299999999999994</v>
      </c>
      <c r="L31" s="16">
        <v>1</v>
      </c>
      <c r="M31" s="16">
        <v>1</v>
      </c>
      <c r="N31" s="14"/>
      <c r="O31" s="5">
        <v>0.16500000000000001</v>
      </c>
      <c r="P31" s="5">
        <v>0.123</v>
      </c>
      <c r="Q31" s="5">
        <v>9.8000000000000004E-2</v>
      </c>
      <c r="R31" s="5"/>
      <c r="S31" s="3">
        <v>0.91</v>
      </c>
      <c r="T31" s="3">
        <f t="shared" si="0"/>
        <v>0.90666666666666673</v>
      </c>
      <c r="U31" s="3">
        <f t="shared" si="1"/>
        <v>0.93</v>
      </c>
      <c r="V31" s="5">
        <f t="shared" si="2"/>
        <v>0.12866666666666668</v>
      </c>
      <c r="W31" s="5">
        <f t="shared" si="3"/>
        <v>9.8000000000000004E-2</v>
      </c>
      <c r="X31" s="5">
        <v>9.8000000000000004E-2</v>
      </c>
      <c r="Y31" s="1">
        <v>16</v>
      </c>
      <c r="Z31" s="1">
        <v>15</v>
      </c>
      <c r="AA31" s="1">
        <v>1</v>
      </c>
      <c r="AB31" s="1">
        <v>45</v>
      </c>
      <c r="AC31" s="1">
        <v>1</v>
      </c>
      <c r="AD31" s="1">
        <v>0</v>
      </c>
      <c r="AE31" s="1">
        <v>0</v>
      </c>
      <c r="AF31" s="17">
        <v>26.02</v>
      </c>
      <c r="AG31" s="17">
        <v>28.27</v>
      </c>
      <c r="AH31" s="17">
        <v>19.54</v>
      </c>
      <c r="AI31" s="17">
        <v>80.25</v>
      </c>
      <c r="AJ31" s="17">
        <v>84.49</v>
      </c>
      <c r="AK31" s="17">
        <v>91.08</v>
      </c>
      <c r="AL31" s="17">
        <v>77.52</v>
      </c>
      <c r="AM31" s="17">
        <v>61.42</v>
      </c>
      <c r="AN31" s="17">
        <v>74.540000000000006</v>
      </c>
      <c r="AO31" s="17">
        <v>79.89</v>
      </c>
      <c r="AP31" s="17">
        <v>31.79</v>
      </c>
      <c r="AQ31" s="17">
        <v>84.57</v>
      </c>
      <c r="AR31" s="17">
        <v>27.75</v>
      </c>
      <c r="AS31" s="17">
        <v>87.42</v>
      </c>
      <c r="AT31" s="17">
        <v>80.48</v>
      </c>
      <c r="AU31" s="17">
        <v>78.56</v>
      </c>
      <c r="AV31" s="17">
        <v>44.59</v>
      </c>
      <c r="AW31" s="17">
        <v>64.34</v>
      </c>
      <c r="AX31" s="17">
        <v>92</v>
      </c>
      <c r="AY31" s="17">
        <v>76.180000000000007</v>
      </c>
      <c r="AZ31" s="17">
        <v>72.010000000000005</v>
      </c>
      <c r="BA31" s="17">
        <v>81.150000000000006</v>
      </c>
      <c r="BB31" s="17">
        <v>79.23</v>
      </c>
      <c r="BC31" s="17">
        <v>0.282826087</v>
      </c>
      <c r="BD31" s="17">
        <v>0.30728260899999998</v>
      </c>
      <c r="BE31" s="17">
        <v>0.212391304</v>
      </c>
      <c r="BF31" s="17">
        <v>0.87228260899999999</v>
      </c>
      <c r="BG31" s="17">
        <v>0.918369565</v>
      </c>
      <c r="BH31" s="17">
        <v>0.99</v>
      </c>
      <c r="BI31" s="17">
        <v>0.84260869599999999</v>
      </c>
      <c r="BJ31" s="17">
        <v>0.66760869599999995</v>
      </c>
      <c r="BK31" s="17">
        <v>0.81021739100000001</v>
      </c>
      <c r="BL31" s="17">
        <v>0.86836956499999995</v>
      </c>
      <c r="BM31" s="17">
        <v>0.34554347800000002</v>
      </c>
      <c r="BN31" s="17">
        <v>0.91923913000000002</v>
      </c>
      <c r="BO31" s="17">
        <v>0.30163043499999997</v>
      </c>
      <c r="BP31" s="17">
        <v>0.95021739100000002</v>
      </c>
      <c r="BQ31" s="17">
        <v>0.87478260900000004</v>
      </c>
      <c r="BR31" s="17">
        <v>0.85391304300000004</v>
      </c>
      <c r="BS31" s="17">
        <v>0.48467391300000001</v>
      </c>
      <c r="BT31" s="17">
        <v>0.69934782600000001</v>
      </c>
      <c r="BU31" s="17">
        <v>1</v>
      </c>
      <c r="BV31" s="17">
        <v>0.828043478</v>
      </c>
      <c r="BW31" s="17">
        <v>0.78271739100000004</v>
      </c>
      <c r="BX31" s="17">
        <v>0.88206521699999996</v>
      </c>
      <c r="BY31" s="17">
        <v>0.86119565200000003</v>
      </c>
      <c r="BZ31" s="17">
        <v>19.09888145</v>
      </c>
      <c r="CA31" s="17">
        <v>19.62931996</v>
      </c>
      <c r="CB31" s="17">
        <v>13.87274051</v>
      </c>
      <c r="CC31" s="17">
        <v>20.876924089999999</v>
      </c>
      <c r="CD31" s="17">
        <v>15.3514353</v>
      </c>
      <c r="CE31" s="17">
        <v>10.89498077</v>
      </c>
      <c r="CF31" s="17">
        <v>18.429488889999998</v>
      </c>
      <c r="CG31" s="17">
        <v>30.997288900000001</v>
      </c>
      <c r="CH31" s="17">
        <v>23.827842130000001</v>
      </c>
      <c r="CI31" s="17">
        <v>20.642162890000002</v>
      </c>
      <c r="CJ31" s="17">
        <v>30.554238909999999</v>
      </c>
      <c r="CK31" s="17">
        <v>15.523364600000001</v>
      </c>
      <c r="CL31" s="17">
        <v>20.742468509999998</v>
      </c>
      <c r="CM31" s="17">
        <v>14.721097350000001</v>
      </c>
      <c r="CN31" s="17">
        <v>12.55410915</v>
      </c>
      <c r="CO31" s="17">
        <v>16.099011829999998</v>
      </c>
      <c r="CP31" s="17">
        <v>26.009359230000001</v>
      </c>
      <c r="CQ31" s="17">
        <v>29.143053649999999</v>
      </c>
      <c r="CR31" s="17">
        <v>13.32651341</v>
      </c>
      <c r="CS31" s="17">
        <v>17.126021309999999</v>
      </c>
      <c r="CT31" s="17">
        <v>19.122938260000002</v>
      </c>
      <c r="CU31" s="17">
        <v>14.534094359999999</v>
      </c>
      <c r="CV31" s="17">
        <v>14.634851859999999</v>
      </c>
      <c r="CW31" s="17">
        <v>0.616146835</v>
      </c>
      <c r="CX31" s="17">
        <v>0.63325925100000002</v>
      </c>
      <c r="CY31" s="17">
        <v>0.447546899</v>
      </c>
      <c r="CZ31" s="17">
        <v>0.67350806600000002</v>
      </c>
      <c r="DA31" s="17">
        <v>0.49525090199999999</v>
      </c>
      <c r="DB31" s="17">
        <v>0.35148173100000002</v>
      </c>
      <c r="DC31" s="17">
        <v>0.59455163799999999</v>
      </c>
      <c r="DD31" s="17">
        <v>1</v>
      </c>
      <c r="DE31" s="17">
        <v>0.76870729599999998</v>
      </c>
      <c r="DF31" s="17">
        <v>0.66593446199999995</v>
      </c>
      <c r="DG31" s="17">
        <v>0.98570681500000001</v>
      </c>
      <c r="DH31" s="17">
        <v>0.50079749399999995</v>
      </c>
      <c r="DI31" s="17">
        <v>0.66917040999999999</v>
      </c>
      <c r="DJ31" s="17">
        <v>0.47491564200000003</v>
      </c>
      <c r="DK31" s="17">
        <v>0.40500668299999998</v>
      </c>
      <c r="DL31" s="17">
        <v>0.51936838299999999</v>
      </c>
      <c r="DM31" s="17">
        <v>0.83908497000000004</v>
      </c>
      <c r="DN31" s="17">
        <v>0.94018072799999997</v>
      </c>
      <c r="DO31" s="17">
        <v>0.42992512799999999</v>
      </c>
      <c r="DP31" s="17">
        <v>0.55250061900000003</v>
      </c>
      <c r="DQ31" s="17">
        <v>0.61692292900000001</v>
      </c>
      <c r="DR31" s="17">
        <v>0.46888276000000001</v>
      </c>
      <c r="DS31" s="17">
        <v>0.47213328599999999</v>
      </c>
    </row>
    <row r="32" spans="1:123" ht="15.75" customHeight="1" x14ac:dyDescent="0.45">
      <c r="A32" s="1" t="s">
        <v>49</v>
      </c>
      <c r="B32" s="1">
        <v>3</v>
      </c>
      <c r="C32" s="2">
        <v>0.91</v>
      </c>
      <c r="D32" s="3">
        <v>0.55000000000000004</v>
      </c>
      <c r="E32" s="3">
        <v>0.68</v>
      </c>
      <c r="F32" s="3"/>
      <c r="G32" s="16">
        <v>0.87</v>
      </c>
      <c r="H32" s="16">
        <v>0.2</v>
      </c>
      <c r="I32" s="16">
        <v>0.45500000000000002</v>
      </c>
      <c r="J32" s="14"/>
      <c r="K32" s="16">
        <v>0.83299999999999996</v>
      </c>
      <c r="L32" s="16">
        <v>1</v>
      </c>
      <c r="M32" s="16">
        <v>1</v>
      </c>
      <c r="N32" s="14"/>
      <c r="O32" s="4">
        <v>0.13400000000000001</v>
      </c>
      <c r="P32" s="5">
        <v>0.32700000000000001</v>
      </c>
      <c r="Q32" s="5">
        <v>0.26400000000000001</v>
      </c>
      <c r="R32" s="5"/>
      <c r="S32" s="3">
        <v>0.91</v>
      </c>
      <c r="T32" s="3">
        <f t="shared" si="0"/>
        <v>0.71333333333333337</v>
      </c>
      <c r="U32" s="3">
        <f t="shared" si="1"/>
        <v>0.91</v>
      </c>
      <c r="V32" s="5">
        <f t="shared" si="2"/>
        <v>0.2416666666666667</v>
      </c>
      <c r="W32" s="5">
        <f t="shared" si="3"/>
        <v>0.13400000000000001</v>
      </c>
      <c r="X32" s="5">
        <v>0.13400000000000001</v>
      </c>
      <c r="Y32" s="1">
        <v>14</v>
      </c>
      <c r="Z32" s="1">
        <v>12</v>
      </c>
      <c r="AA32" s="1">
        <v>0</v>
      </c>
      <c r="AB32" s="1">
        <v>62</v>
      </c>
      <c r="AC32" s="1">
        <v>1</v>
      </c>
      <c r="AD32" s="1">
        <v>1</v>
      </c>
      <c r="AE32" s="1">
        <v>1</v>
      </c>
      <c r="AF32" s="17">
        <v>28.2038835</v>
      </c>
      <c r="AG32" s="17">
        <v>38.310679610000001</v>
      </c>
      <c r="AH32" s="17">
        <v>54.776699030000003</v>
      </c>
      <c r="AI32" s="17">
        <v>13.6407767</v>
      </c>
      <c r="AJ32" s="17">
        <v>7.7184466020000002</v>
      </c>
      <c r="AK32" s="17">
        <v>21.893203880000002</v>
      </c>
      <c r="AL32" s="17">
        <v>14.42718447</v>
      </c>
      <c r="AM32" s="17">
        <v>17.21359223</v>
      </c>
      <c r="AN32" s="17">
        <v>43.660194169999997</v>
      </c>
      <c r="AO32" s="17">
        <v>4.6699029129999996</v>
      </c>
      <c r="AP32" s="17">
        <v>16.456310680000001</v>
      </c>
      <c r="AQ32" s="17">
        <v>41.116504849999998</v>
      </c>
      <c r="AR32" s="17">
        <v>46.271844659999999</v>
      </c>
      <c r="AS32" s="17">
        <v>78.417475730000007</v>
      </c>
      <c r="AT32" s="17">
        <v>85.796116499999997</v>
      </c>
      <c r="AU32" s="17">
        <v>90.242718449999998</v>
      </c>
      <c r="AV32" s="17">
        <v>72.368932040000004</v>
      </c>
      <c r="AW32" s="17">
        <v>15.37864078</v>
      </c>
      <c r="AX32" s="17">
        <v>27.912621359999999</v>
      </c>
      <c r="AY32" s="17">
        <v>67.368932040000004</v>
      </c>
      <c r="AZ32" s="17">
        <v>49.786407769999997</v>
      </c>
      <c r="BA32" s="17">
        <v>82.786407769999997</v>
      </c>
      <c r="BB32" s="17">
        <v>49.310679610000001</v>
      </c>
      <c r="BC32" s="17">
        <v>0.31253362000000001</v>
      </c>
      <c r="BD32" s="17">
        <v>0.42452931700000002</v>
      </c>
      <c r="BE32" s="17">
        <v>0.60699300700000003</v>
      </c>
      <c r="BF32" s="17">
        <v>0.15115653600000001</v>
      </c>
      <c r="BG32" s="17">
        <v>8.5529855000000002E-2</v>
      </c>
      <c r="BH32" s="17">
        <v>0.24260355</v>
      </c>
      <c r="BI32" s="17">
        <v>0.15987089800000001</v>
      </c>
      <c r="BJ32" s="17">
        <v>0.19074771400000001</v>
      </c>
      <c r="BK32" s="17">
        <v>0.483808499</v>
      </c>
      <c r="BL32" s="17">
        <v>5.1748252000000002E-2</v>
      </c>
      <c r="BM32" s="17">
        <v>0.18235610499999999</v>
      </c>
      <c r="BN32" s="17">
        <v>0.45562130200000001</v>
      </c>
      <c r="BO32" s="17">
        <v>0.51274878999999995</v>
      </c>
      <c r="BP32" s="17">
        <v>0.86896180700000003</v>
      </c>
      <c r="BQ32" s="17">
        <v>0.95072619700000005</v>
      </c>
      <c r="BR32" s="17">
        <v>1</v>
      </c>
      <c r="BS32" s="17">
        <v>0.80193652500000001</v>
      </c>
      <c r="BT32" s="17">
        <v>0.17041420099999999</v>
      </c>
      <c r="BU32" s="17">
        <v>0.30930607900000001</v>
      </c>
      <c r="BV32" s="17">
        <v>0.74653039300000001</v>
      </c>
      <c r="BW32" s="17">
        <v>0.55169445900000003</v>
      </c>
      <c r="BX32" s="17">
        <v>0.91737493299999995</v>
      </c>
      <c r="BY32" s="17">
        <v>0.54642280799999998</v>
      </c>
      <c r="BZ32" s="17">
        <v>27.313847389999999</v>
      </c>
      <c r="CA32" s="17">
        <v>28.316844960000001</v>
      </c>
      <c r="CB32" s="17">
        <v>28.72005927</v>
      </c>
      <c r="CC32" s="17">
        <v>22.433279890000001</v>
      </c>
      <c r="CD32" s="17">
        <v>14.7750568</v>
      </c>
      <c r="CE32" s="17">
        <v>29.235994680000001</v>
      </c>
      <c r="CF32" s="17">
        <v>22.312223830000001</v>
      </c>
      <c r="CG32" s="17">
        <v>25.334875010000001</v>
      </c>
      <c r="CH32" s="17">
        <v>29.373375100000001</v>
      </c>
      <c r="CI32" s="17">
        <v>9.5150946639999994</v>
      </c>
      <c r="CJ32" s="17">
        <v>24.628127030000002</v>
      </c>
      <c r="CK32" s="17">
        <v>29.84118123</v>
      </c>
      <c r="CL32" s="17">
        <v>25.975929350000001</v>
      </c>
      <c r="CM32" s="17">
        <v>25.39435026</v>
      </c>
      <c r="CN32" s="17">
        <v>15.87349451</v>
      </c>
      <c r="CO32" s="17">
        <v>10.591770779999999</v>
      </c>
      <c r="CP32" s="17">
        <v>24.75368473</v>
      </c>
      <c r="CQ32" s="17">
        <v>27.77398857</v>
      </c>
      <c r="CR32" s="17">
        <v>21.073218199999999</v>
      </c>
      <c r="CS32" s="17">
        <v>28.319254969999999</v>
      </c>
      <c r="CT32" s="17">
        <v>22.347369230000002</v>
      </c>
      <c r="CU32" s="17">
        <v>21.729013080000001</v>
      </c>
      <c r="CV32" s="17">
        <v>28.428799649999998</v>
      </c>
      <c r="CW32" s="17">
        <v>0.91530717800000005</v>
      </c>
      <c r="CX32" s="17">
        <v>0.94891836699999998</v>
      </c>
      <c r="CY32" s="17">
        <v>0.96243037600000003</v>
      </c>
      <c r="CZ32" s="17">
        <v>0.75175576</v>
      </c>
      <c r="DA32" s="17">
        <v>0.49512305400000001</v>
      </c>
      <c r="DB32" s="17">
        <v>0.97971975200000005</v>
      </c>
      <c r="DC32" s="17">
        <v>0.74769908200000001</v>
      </c>
      <c r="DD32" s="17">
        <v>0.848990354</v>
      </c>
      <c r="DE32" s="17">
        <v>0.98432347099999995</v>
      </c>
      <c r="DF32" s="17">
        <v>0.318857842</v>
      </c>
      <c r="DG32" s="17">
        <v>0.82530670800000006</v>
      </c>
      <c r="DH32" s="17">
        <v>1</v>
      </c>
      <c r="DI32" s="17">
        <v>0.87047255700000004</v>
      </c>
      <c r="DJ32" s="17">
        <v>0.85098341300000002</v>
      </c>
      <c r="DK32" s="17">
        <v>0.53193251200000002</v>
      </c>
      <c r="DL32" s="17">
        <v>0.35493805299999998</v>
      </c>
      <c r="DM32" s="17">
        <v>0.82951423899999999</v>
      </c>
      <c r="DN32" s="17">
        <v>0.93072684900000002</v>
      </c>
      <c r="DO32" s="17">
        <v>0.70617909000000001</v>
      </c>
      <c r="DP32" s="17">
        <v>0.94899912799999997</v>
      </c>
      <c r="DQ32" s="17">
        <v>0.74887683100000002</v>
      </c>
      <c r="DR32" s="17">
        <v>0.72815525999999997</v>
      </c>
      <c r="DS32" s="17">
        <v>0.95267005100000002</v>
      </c>
    </row>
    <row r="33" spans="1:123" ht="15.75" customHeight="1" x14ac:dyDescent="0.45">
      <c r="A33" s="6" t="s">
        <v>50</v>
      </c>
      <c r="B33" s="1">
        <v>3</v>
      </c>
      <c r="C33" s="3">
        <v>0.85</v>
      </c>
      <c r="D33" s="3">
        <v>0.84</v>
      </c>
      <c r="E33" s="2">
        <v>0.88</v>
      </c>
      <c r="F33" s="3"/>
      <c r="G33" s="16">
        <v>0.90900000000000003</v>
      </c>
      <c r="H33" s="16">
        <v>0.80800000000000005</v>
      </c>
      <c r="I33" s="16">
        <v>0.71</v>
      </c>
      <c r="J33" s="14"/>
      <c r="K33" s="16">
        <v>0.66700000000000004</v>
      </c>
      <c r="L33" s="16">
        <v>0.78900000000000003</v>
      </c>
      <c r="M33" s="16">
        <v>1</v>
      </c>
      <c r="N33" s="14"/>
      <c r="O33" s="5">
        <v>0.13900000000000001</v>
      </c>
      <c r="P33" s="5">
        <v>0.183</v>
      </c>
      <c r="Q33" s="4">
        <v>0.161</v>
      </c>
      <c r="R33" s="5"/>
      <c r="S33" s="7">
        <v>0.88</v>
      </c>
      <c r="T33" s="3">
        <f t="shared" si="0"/>
        <v>0.85666666666666658</v>
      </c>
      <c r="U33" s="3">
        <f t="shared" si="1"/>
        <v>0.88</v>
      </c>
      <c r="V33" s="5">
        <f t="shared" si="2"/>
        <v>0.161</v>
      </c>
      <c r="W33" s="5">
        <f t="shared" si="3"/>
        <v>0.13900000000000001</v>
      </c>
      <c r="X33" s="5">
        <v>0.13100000000000001</v>
      </c>
      <c r="Y33" s="1">
        <v>21</v>
      </c>
      <c r="Z33" s="1">
        <v>30</v>
      </c>
      <c r="AA33" s="1">
        <v>0</v>
      </c>
      <c r="AB33" s="1">
        <v>47</v>
      </c>
      <c r="AC33" s="1">
        <v>0</v>
      </c>
      <c r="AD33" s="1">
        <v>1</v>
      </c>
      <c r="AE33" s="1">
        <v>0</v>
      </c>
      <c r="AF33" s="17">
        <v>10.771653540000001</v>
      </c>
      <c r="AG33" s="17">
        <v>7.8740157479999997</v>
      </c>
      <c r="AH33" s="17">
        <v>43.125984250000002</v>
      </c>
      <c r="AI33" s="17">
        <v>33.472440939999998</v>
      </c>
      <c r="AJ33" s="17">
        <v>20.818897639999999</v>
      </c>
      <c r="AK33" s="17">
        <v>50.83464567</v>
      </c>
      <c r="AL33" s="17">
        <v>15.669291339999999</v>
      </c>
      <c r="AM33" s="17">
        <v>6.9606299209999998</v>
      </c>
      <c r="AN33" s="17">
        <v>48.574803150000001</v>
      </c>
      <c r="AO33" s="17">
        <v>9.3307086609999992</v>
      </c>
      <c r="AP33" s="17">
        <v>16.102362200000002</v>
      </c>
      <c r="AQ33" s="17">
        <v>47.425196849999999</v>
      </c>
      <c r="AR33" s="17">
        <v>27.39370079</v>
      </c>
      <c r="AS33" s="17">
        <v>53.377952759999999</v>
      </c>
      <c r="AT33" s="17">
        <v>36.11811024</v>
      </c>
      <c r="AU33" s="17">
        <v>40.803149609999998</v>
      </c>
      <c r="AV33" s="17">
        <v>40.062992129999998</v>
      </c>
      <c r="AW33" s="17">
        <v>9.5433070870000005</v>
      </c>
      <c r="AX33" s="17">
        <v>38.307086609999999</v>
      </c>
      <c r="AY33" s="17">
        <v>43.913385830000003</v>
      </c>
      <c r="AZ33" s="17">
        <v>10.31496063</v>
      </c>
      <c r="BA33" s="17">
        <v>42.755905509999998</v>
      </c>
      <c r="BB33" s="17">
        <v>17.21259843</v>
      </c>
      <c r="BC33" s="17">
        <v>0.20179967500000001</v>
      </c>
      <c r="BD33" s="17">
        <v>0.147514383</v>
      </c>
      <c r="BE33" s="17">
        <v>0.80793627400000001</v>
      </c>
      <c r="BF33" s="17">
        <v>0.62708364100000002</v>
      </c>
      <c r="BG33" s="17">
        <v>0.39002802800000003</v>
      </c>
      <c r="BH33" s="17">
        <v>0.95235285400000003</v>
      </c>
      <c r="BI33" s="17">
        <v>0.29355362099999999</v>
      </c>
      <c r="BJ33" s="17">
        <v>0.130402714</v>
      </c>
      <c r="BK33" s="17">
        <v>0.91001622699999996</v>
      </c>
      <c r="BL33" s="17">
        <v>0.17480454300000001</v>
      </c>
      <c r="BM33" s="17">
        <v>0.30166691299999998</v>
      </c>
      <c r="BN33" s="17">
        <v>0.88847912699999998</v>
      </c>
      <c r="BO33" s="17">
        <v>0.51320253699999996</v>
      </c>
      <c r="BP33" s="17">
        <v>1</v>
      </c>
      <c r="BQ33" s="17">
        <v>0.67664847299999997</v>
      </c>
      <c r="BR33" s="17">
        <v>0.76441953100000004</v>
      </c>
      <c r="BS33" s="17">
        <v>0.75055317899999996</v>
      </c>
      <c r="BT33" s="17">
        <v>0.178787432</v>
      </c>
      <c r="BU33" s="17">
        <v>0.71765747199999996</v>
      </c>
      <c r="BV33" s="17">
        <v>0.82268771200000002</v>
      </c>
      <c r="BW33" s="17">
        <v>0.193243841</v>
      </c>
      <c r="BX33" s="17">
        <v>0.80100309800000002</v>
      </c>
      <c r="BY33" s="17">
        <v>0.32246644000000002</v>
      </c>
      <c r="BZ33" s="17">
        <v>12.02721054</v>
      </c>
      <c r="CA33" s="17">
        <v>10.444100730000001</v>
      </c>
      <c r="CB33" s="17">
        <v>11.41566184</v>
      </c>
      <c r="CC33" s="17">
        <v>16.215232289999999</v>
      </c>
      <c r="CD33" s="17">
        <v>15.26091456</v>
      </c>
      <c r="CE33" s="17">
        <v>14.735102120000001</v>
      </c>
      <c r="CF33" s="17">
        <v>11.52020662</v>
      </c>
      <c r="CG33" s="17">
        <v>8.0380065189999996</v>
      </c>
      <c r="CH33" s="17">
        <v>17.057568109999998</v>
      </c>
      <c r="CI33" s="17">
        <v>10.044389669999999</v>
      </c>
      <c r="CJ33" s="17">
        <v>12.706600359999999</v>
      </c>
      <c r="CK33" s="17">
        <v>15.73819522</v>
      </c>
      <c r="CL33" s="17">
        <v>14.181453060000001</v>
      </c>
      <c r="CM33" s="17">
        <v>20.61819551</v>
      </c>
      <c r="CN33" s="17">
        <v>18.107095059999999</v>
      </c>
      <c r="CO33" s="17">
        <v>11.609410090000001</v>
      </c>
      <c r="CP33" s="17">
        <v>13.22020341</v>
      </c>
      <c r="CQ33" s="17">
        <v>12.99679808</v>
      </c>
      <c r="CR33" s="17">
        <v>19.451817479999999</v>
      </c>
      <c r="CS33" s="17">
        <v>24.937707670000002</v>
      </c>
      <c r="CT33" s="17">
        <v>14.617721789999999</v>
      </c>
      <c r="CU33" s="17">
        <v>20.96471584</v>
      </c>
      <c r="CV33" s="17">
        <v>19.72212919</v>
      </c>
      <c r="CW33" s="17">
        <v>0.48229013999999998</v>
      </c>
      <c r="CX33" s="17">
        <v>0.41880756899999999</v>
      </c>
      <c r="CY33" s="17">
        <v>0.45776708900000002</v>
      </c>
      <c r="CZ33" s="17">
        <v>0.65022946400000003</v>
      </c>
      <c r="DA33" s="17">
        <v>0.61196140200000004</v>
      </c>
      <c r="DB33" s="17">
        <v>0.59087636799999999</v>
      </c>
      <c r="DC33" s="17">
        <v>0.461959326</v>
      </c>
      <c r="DD33" s="17">
        <v>0.32232339199999999</v>
      </c>
      <c r="DE33" s="17">
        <v>0.68400706</v>
      </c>
      <c r="DF33" s="17">
        <v>0.40277918899999998</v>
      </c>
      <c r="DG33" s="17">
        <v>0.50953361600000002</v>
      </c>
      <c r="DH33" s="17">
        <v>0.63110031700000002</v>
      </c>
      <c r="DI33" s="17">
        <v>0.56867508600000005</v>
      </c>
      <c r="DJ33" s="17">
        <v>0.82678792199999995</v>
      </c>
      <c r="DK33" s="17">
        <v>0.72609300399999999</v>
      </c>
      <c r="DL33" s="17">
        <v>0.46553637799999997</v>
      </c>
      <c r="DM33" s="17">
        <v>0.53012905499999996</v>
      </c>
      <c r="DN33" s="17">
        <v>0.52117051999999997</v>
      </c>
      <c r="DO33" s="17">
        <v>0.78001626000000002</v>
      </c>
      <c r="DP33" s="17">
        <v>1</v>
      </c>
      <c r="DQ33" s="17">
        <v>0.58616942599999999</v>
      </c>
      <c r="DR33" s="17">
        <v>0.84068335800000005</v>
      </c>
      <c r="DS33" s="17">
        <v>0.790855737</v>
      </c>
    </row>
    <row r="34" spans="1:123" ht="15.75" customHeight="1" x14ac:dyDescent="0.45">
      <c r="A34" s="1" t="s">
        <v>51</v>
      </c>
      <c r="B34" s="1">
        <v>4</v>
      </c>
      <c r="C34" s="3">
        <v>0.55000000000000004</v>
      </c>
      <c r="D34" s="2">
        <v>0.94</v>
      </c>
      <c r="E34" s="3">
        <v>0.55000000000000004</v>
      </c>
      <c r="F34" s="3">
        <v>0.64</v>
      </c>
      <c r="G34" s="16">
        <v>0.90300000000000002</v>
      </c>
      <c r="H34" s="16">
        <v>0.56799999999999995</v>
      </c>
      <c r="I34" s="16">
        <v>0.375</v>
      </c>
      <c r="J34" s="16">
        <v>0.65700000000000003</v>
      </c>
      <c r="K34" s="16">
        <v>0.36399999999999999</v>
      </c>
      <c r="L34" s="16">
        <v>0.875</v>
      </c>
      <c r="M34" s="16">
        <v>0.88900000000000001</v>
      </c>
      <c r="N34" s="16">
        <v>0.71399999999999997</v>
      </c>
      <c r="O34" s="5">
        <v>0.223</v>
      </c>
      <c r="P34" s="5">
        <v>0.11899999999999999</v>
      </c>
      <c r="Q34" s="5">
        <v>0.30199999999999999</v>
      </c>
      <c r="R34" s="5">
        <v>0.13700000000000001</v>
      </c>
      <c r="S34" s="3">
        <v>0.94</v>
      </c>
      <c r="T34" s="3">
        <f t="shared" si="0"/>
        <v>0.67</v>
      </c>
      <c r="U34" s="3">
        <f t="shared" si="1"/>
        <v>0.94</v>
      </c>
      <c r="V34" s="5">
        <f t="shared" si="2"/>
        <v>0.19524999999999998</v>
      </c>
      <c r="W34" s="5">
        <f t="shared" si="3"/>
        <v>0.11899999999999999</v>
      </c>
      <c r="X34" s="5">
        <v>0.11899999999999999</v>
      </c>
      <c r="Y34" s="1">
        <v>13</v>
      </c>
      <c r="Z34" s="1">
        <v>11</v>
      </c>
      <c r="AA34" s="1">
        <v>1</v>
      </c>
      <c r="AB34" s="1">
        <v>50</v>
      </c>
      <c r="AC34" s="1">
        <v>0</v>
      </c>
      <c r="AD34" s="1">
        <v>1</v>
      </c>
      <c r="AE34" s="1">
        <v>0</v>
      </c>
      <c r="AF34" s="17">
        <v>46.231404959999999</v>
      </c>
      <c r="AG34" s="17">
        <v>43.61157025</v>
      </c>
      <c r="AH34" s="17">
        <v>47.570247930000001</v>
      </c>
      <c r="AI34" s="17">
        <v>50.19834711</v>
      </c>
      <c r="AJ34" s="17">
        <v>48.512396690000003</v>
      </c>
      <c r="AK34" s="17">
        <v>41.933884300000003</v>
      </c>
      <c r="AL34" s="17">
        <v>30.876033060000001</v>
      </c>
      <c r="AM34" s="17">
        <v>28.471074380000001</v>
      </c>
      <c r="AN34" s="17">
        <v>50.504132230000003</v>
      </c>
      <c r="AO34" s="17">
        <v>33.628099169999999</v>
      </c>
      <c r="AP34" s="17">
        <v>43.20661157</v>
      </c>
      <c r="AQ34" s="17">
        <v>51.867768599999998</v>
      </c>
      <c r="AR34" s="17">
        <v>44.553719010000002</v>
      </c>
      <c r="AS34" s="17">
        <v>50.652892559999998</v>
      </c>
      <c r="AT34" s="17">
        <v>29.652892560000002</v>
      </c>
      <c r="AU34" s="17">
        <v>43.636363639999999</v>
      </c>
      <c r="AV34" s="17">
        <v>47.958677690000002</v>
      </c>
      <c r="AW34" s="17">
        <v>6.5123966940000004</v>
      </c>
      <c r="AX34" s="17">
        <v>41.297520660000004</v>
      </c>
      <c r="AY34" s="17">
        <v>45.454545449999998</v>
      </c>
      <c r="AZ34" s="17">
        <v>28.652892560000002</v>
      </c>
      <c r="BA34" s="17">
        <v>48.537190080000002</v>
      </c>
      <c r="BB34" s="17">
        <v>41.950413220000002</v>
      </c>
      <c r="BC34" s="17">
        <v>0.89133205900000001</v>
      </c>
      <c r="BD34" s="17">
        <v>0.84082217999999997</v>
      </c>
      <c r="BE34" s="17">
        <v>0.91714467799999999</v>
      </c>
      <c r="BF34" s="17">
        <v>0.96781389399999995</v>
      </c>
      <c r="BG34" s="17">
        <v>0.93530911400000005</v>
      </c>
      <c r="BH34" s="17">
        <v>0.808476737</v>
      </c>
      <c r="BI34" s="17">
        <v>0.59528362000000001</v>
      </c>
      <c r="BJ34" s="17">
        <v>0.54891650700000005</v>
      </c>
      <c r="BK34" s="17">
        <v>0.97370936900000005</v>
      </c>
      <c r="BL34" s="17">
        <v>0.648342894</v>
      </c>
      <c r="BM34" s="17">
        <v>0.83301465900000005</v>
      </c>
      <c r="BN34" s="17">
        <v>1</v>
      </c>
      <c r="BO34" s="17">
        <v>0.85898661600000004</v>
      </c>
      <c r="BP34" s="17">
        <v>0.97657743799999996</v>
      </c>
      <c r="BQ34" s="17">
        <v>0.57170172100000005</v>
      </c>
      <c r="BR34" s="17">
        <v>0.84130019099999998</v>
      </c>
      <c r="BS34" s="17">
        <v>0.92463352499999996</v>
      </c>
      <c r="BT34" s="17">
        <v>0.12555768</v>
      </c>
      <c r="BU34" s="17">
        <v>0.79620777600000003</v>
      </c>
      <c r="BV34" s="17">
        <v>0.87635436600000005</v>
      </c>
      <c r="BW34" s="17">
        <v>0.55242192499999998</v>
      </c>
      <c r="BX34" s="17">
        <v>0.93578712600000002</v>
      </c>
      <c r="BY34" s="17">
        <v>0.80879541099999996</v>
      </c>
      <c r="BZ34" s="17">
        <v>10.09022657</v>
      </c>
      <c r="CA34" s="17">
        <v>11.44215299</v>
      </c>
      <c r="CB34" s="17">
        <v>11.78334025</v>
      </c>
      <c r="CC34" s="17">
        <v>11.566921109999999</v>
      </c>
      <c r="CD34" s="17">
        <v>9.0545713160000005</v>
      </c>
      <c r="CE34" s="17">
        <v>12.08562199</v>
      </c>
      <c r="CF34" s="17">
        <v>15.0042051</v>
      </c>
      <c r="CG34" s="17">
        <v>14.54422817</v>
      </c>
      <c r="CH34" s="17">
        <v>12.15395955</v>
      </c>
      <c r="CI34" s="17">
        <v>16.74969265</v>
      </c>
      <c r="CJ34" s="17">
        <v>15.13600418</v>
      </c>
      <c r="CK34" s="17">
        <v>12.629292769999999</v>
      </c>
      <c r="CL34" s="17">
        <v>13.53079846</v>
      </c>
      <c r="CM34" s="17">
        <v>12.562318489999999</v>
      </c>
      <c r="CN34" s="17">
        <v>13.723283589999999</v>
      </c>
      <c r="CO34" s="17">
        <v>12.06510119</v>
      </c>
      <c r="CP34" s="17">
        <v>13.758873919999999</v>
      </c>
      <c r="CQ34" s="17">
        <v>13.31610285</v>
      </c>
      <c r="CR34" s="17">
        <v>16.191378690000001</v>
      </c>
      <c r="CS34" s="17">
        <v>16.922864220000001</v>
      </c>
      <c r="CT34" s="17">
        <v>16.773347279999999</v>
      </c>
      <c r="CU34" s="17">
        <v>13.217438810000001</v>
      </c>
      <c r="CV34" s="17">
        <v>15.945663590000001</v>
      </c>
      <c r="CW34" s="17">
        <v>0.59624815499999995</v>
      </c>
      <c r="CX34" s="17">
        <v>0.67613572</v>
      </c>
      <c r="CY34" s="17">
        <v>0.69629703899999995</v>
      </c>
      <c r="CZ34" s="17">
        <v>0.683508475</v>
      </c>
      <c r="DA34" s="17">
        <v>0.53504957500000005</v>
      </c>
      <c r="DB34" s="17">
        <v>0.71415936700000004</v>
      </c>
      <c r="DC34" s="17">
        <v>0.88662326400000002</v>
      </c>
      <c r="DD34" s="17">
        <v>0.85944246700000004</v>
      </c>
      <c r="DE34" s="17">
        <v>0.71819754599999996</v>
      </c>
      <c r="DF34" s="17">
        <v>0.989767006</v>
      </c>
      <c r="DG34" s="17">
        <v>0.894411489</v>
      </c>
      <c r="DH34" s="17">
        <v>0.74628577100000004</v>
      </c>
      <c r="DI34" s="17">
        <v>0.79955723099999998</v>
      </c>
      <c r="DJ34" s="17">
        <v>0.74232814999999996</v>
      </c>
      <c r="DK34" s="17">
        <v>0.81093149499999995</v>
      </c>
      <c r="DL34" s="17">
        <v>0.71294675799999996</v>
      </c>
      <c r="DM34" s="17">
        <v>0.81303458699999998</v>
      </c>
      <c r="DN34" s="17">
        <v>0.78687051299999999</v>
      </c>
      <c r="DO34" s="17">
        <v>0.95677531199999999</v>
      </c>
      <c r="DP34" s="17">
        <v>1</v>
      </c>
      <c r="DQ34" s="17">
        <v>0.99116479700000004</v>
      </c>
      <c r="DR34" s="17">
        <v>0.78104029200000002</v>
      </c>
      <c r="DS34" s="17">
        <v>0.94225560100000005</v>
      </c>
    </row>
    <row r="35" spans="1:123" ht="15.75" customHeight="1" x14ac:dyDescent="0.45">
      <c r="A35" s="1" t="s">
        <v>52</v>
      </c>
      <c r="B35" s="1">
        <v>3</v>
      </c>
      <c r="C35" s="3">
        <v>0.71</v>
      </c>
      <c r="D35" s="2">
        <v>0.86</v>
      </c>
      <c r="E35" s="3">
        <v>0.68</v>
      </c>
      <c r="F35" s="3"/>
      <c r="G35" s="16">
        <v>0.5</v>
      </c>
      <c r="H35" s="16">
        <v>0.89700000000000002</v>
      </c>
      <c r="I35" s="16">
        <v>0.96</v>
      </c>
      <c r="J35" s="16">
        <v>0.65700000000000003</v>
      </c>
      <c r="K35" s="16">
        <v>1</v>
      </c>
      <c r="L35" s="16">
        <v>0.75</v>
      </c>
      <c r="M35" s="16">
        <v>0.438</v>
      </c>
      <c r="N35" s="16">
        <v>0.71399999999999997</v>
      </c>
      <c r="O35" s="5">
        <v>0.20799999999999999</v>
      </c>
      <c r="P35" s="4">
        <v>0.14599999999999999</v>
      </c>
      <c r="Q35" s="5">
        <v>0.219</v>
      </c>
      <c r="R35" s="5"/>
      <c r="S35" s="3">
        <v>0.86</v>
      </c>
      <c r="T35" s="3">
        <f t="shared" si="0"/>
        <v>0.75</v>
      </c>
      <c r="U35" s="3">
        <f t="shared" si="1"/>
        <v>0.86</v>
      </c>
      <c r="V35" s="5">
        <f t="shared" si="2"/>
        <v>0.19099999999999998</v>
      </c>
      <c r="W35" s="5">
        <f t="shared" si="3"/>
        <v>0.14599999999999999</v>
      </c>
      <c r="X35" s="5">
        <v>0.14599999999999999</v>
      </c>
      <c r="Y35" s="1">
        <v>16</v>
      </c>
      <c r="Z35" s="1">
        <v>16</v>
      </c>
      <c r="AA35" s="1">
        <v>0</v>
      </c>
      <c r="AB35" s="1">
        <v>58</v>
      </c>
      <c r="AC35" s="1">
        <v>1</v>
      </c>
      <c r="AD35" s="1">
        <v>1</v>
      </c>
      <c r="AE35" s="1">
        <v>1</v>
      </c>
      <c r="AF35" s="17">
        <v>43.43902439</v>
      </c>
      <c r="AG35" s="17">
        <v>55.585365850000002</v>
      </c>
      <c r="AH35" s="17">
        <v>65.49593496</v>
      </c>
      <c r="AI35" s="17">
        <v>58.837398370000003</v>
      </c>
      <c r="AJ35" s="17">
        <v>36.837398370000003</v>
      </c>
      <c r="AK35" s="17">
        <v>70.016260160000002</v>
      </c>
      <c r="AL35" s="17">
        <v>30.650406499999999</v>
      </c>
      <c r="AM35" s="17">
        <v>10.56097561</v>
      </c>
      <c r="AN35" s="17">
        <v>37.398373980000002</v>
      </c>
      <c r="AO35" s="17">
        <v>41.154471540000003</v>
      </c>
      <c r="AP35" s="17">
        <v>40.991869919999999</v>
      </c>
      <c r="AQ35" s="17">
        <v>47.130081300000001</v>
      </c>
      <c r="AR35" s="17">
        <v>61.642276420000002</v>
      </c>
      <c r="AS35" s="17">
        <v>68.756097560000001</v>
      </c>
      <c r="AT35" s="17">
        <v>38.87804878</v>
      </c>
      <c r="AU35" s="17">
        <v>48.983739839999998</v>
      </c>
      <c r="AV35" s="17">
        <v>66.081300810000002</v>
      </c>
      <c r="AW35" s="17">
        <v>25.154471539999999</v>
      </c>
      <c r="AX35" s="17">
        <v>49.959349590000002</v>
      </c>
      <c r="AY35" s="17">
        <v>34.634146340000001</v>
      </c>
      <c r="AZ35" s="17">
        <v>50.544715449999998</v>
      </c>
      <c r="BA35" s="17">
        <v>55.357723579999998</v>
      </c>
      <c r="BB35" s="17">
        <v>17.130081300000001</v>
      </c>
      <c r="BC35" s="17">
        <v>0.62041337699999999</v>
      </c>
      <c r="BD35" s="17">
        <v>0.79389224300000005</v>
      </c>
      <c r="BE35" s="17">
        <v>0.93543892200000001</v>
      </c>
      <c r="BF35" s="17">
        <v>0.84033906199999997</v>
      </c>
      <c r="BG35" s="17">
        <v>0.52612633499999995</v>
      </c>
      <c r="BH35" s="17">
        <v>1</v>
      </c>
      <c r="BI35" s="17">
        <v>0.43776126300000001</v>
      </c>
      <c r="BJ35" s="17">
        <v>0.150836043</v>
      </c>
      <c r="BK35" s="17">
        <v>0.53413841200000001</v>
      </c>
      <c r="BL35" s="17">
        <v>0.58778448699999997</v>
      </c>
      <c r="BM35" s="17">
        <v>0.58546214600000002</v>
      </c>
      <c r="BN35" s="17">
        <v>0.67313051599999996</v>
      </c>
      <c r="BO35" s="17">
        <v>0.88039944299999995</v>
      </c>
      <c r="BP35" s="17">
        <v>0.98200185799999995</v>
      </c>
      <c r="BQ35" s="17">
        <v>0.55527171399999997</v>
      </c>
      <c r="BR35" s="17">
        <v>0.69960520199999998</v>
      </c>
      <c r="BS35" s="17">
        <v>0.94379935000000004</v>
      </c>
      <c r="BT35" s="17">
        <v>0.35926614000000001</v>
      </c>
      <c r="BU35" s="17">
        <v>0.71353924800000001</v>
      </c>
      <c r="BV35" s="17">
        <v>0.494658616</v>
      </c>
      <c r="BW35" s="17">
        <v>0.72189967499999996</v>
      </c>
      <c r="BX35" s="17">
        <v>0.790640966</v>
      </c>
      <c r="BY35" s="17">
        <v>0.244658616</v>
      </c>
      <c r="BZ35" s="17">
        <v>15.16582998</v>
      </c>
      <c r="CA35" s="17">
        <v>14.96001601</v>
      </c>
      <c r="CB35" s="17">
        <v>9.2500544829999995</v>
      </c>
      <c r="CC35" s="17">
        <v>17.874046570000001</v>
      </c>
      <c r="CD35" s="17">
        <v>21.615634140000001</v>
      </c>
      <c r="CE35" s="17">
        <v>10.092184720000001</v>
      </c>
      <c r="CF35" s="17">
        <v>16.93187107</v>
      </c>
      <c r="CG35" s="17">
        <v>17.12497282</v>
      </c>
      <c r="CH35" s="17">
        <v>17.965695839999999</v>
      </c>
      <c r="CI35" s="17">
        <v>18.49015357</v>
      </c>
      <c r="CJ35" s="17">
        <v>19.488750830000001</v>
      </c>
      <c r="CK35" s="17">
        <v>17.656540769999999</v>
      </c>
      <c r="CL35" s="17">
        <v>12.744095440000001</v>
      </c>
      <c r="CM35" s="17">
        <v>12.82181892</v>
      </c>
      <c r="CN35" s="17">
        <v>23.41940675</v>
      </c>
      <c r="CO35" s="17">
        <v>20.26261345</v>
      </c>
      <c r="CP35" s="17">
        <v>20.258409910000001</v>
      </c>
      <c r="CQ35" s="17">
        <v>22.336852050000001</v>
      </c>
      <c r="CR35" s="17">
        <v>26.334045280000002</v>
      </c>
      <c r="CS35" s="17">
        <v>26.24795645</v>
      </c>
      <c r="CT35" s="17">
        <v>26.232645170000001</v>
      </c>
      <c r="CU35" s="17">
        <v>26.473968060000001</v>
      </c>
      <c r="CV35" s="17">
        <v>19.972095020000001</v>
      </c>
      <c r="CW35" s="17">
        <v>0.57285821100000001</v>
      </c>
      <c r="CX35" s="17">
        <v>0.565084009</v>
      </c>
      <c r="CY35" s="17">
        <v>0.34940188999999999</v>
      </c>
      <c r="CZ35" s="17">
        <v>0.67515555400000005</v>
      </c>
      <c r="DA35" s="17">
        <v>0.81648637199999996</v>
      </c>
      <c r="DB35" s="17">
        <v>0.38121163800000002</v>
      </c>
      <c r="DC35" s="17">
        <v>0.63956680099999996</v>
      </c>
      <c r="DD35" s="17">
        <v>0.64686082499999997</v>
      </c>
      <c r="DE35" s="17">
        <v>0.678617417</v>
      </c>
      <c r="DF35" s="17">
        <v>0.69842773599999997</v>
      </c>
      <c r="DG35" s="17">
        <v>0.73614770500000004</v>
      </c>
      <c r="DH35" s="17">
        <v>0.66693971699999999</v>
      </c>
      <c r="DI35" s="17">
        <v>0.48138214099999999</v>
      </c>
      <c r="DJ35" s="17">
        <v>0.48431798700000001</v>
      </c>
      <c r="DK35" s="17">
        <v>0.88462019400000003</v>
      </c>
      <c r="DL35" s="17">
        <v>0.76537878299999995</v>
      </c>
      <c r="DM35" s="17">
        <v>0.76522000300000004</v>
      </c>
      <c r="DN35" s="17">
        <v>0.843728904</v>
      </c>
      <c r="DO35" s="17">
        <v>0.99471470299999998</v>
      </c>
      <c r="DP35" s="17">
        <v>0.99146287399999999</v>
      </c>
      <c r="DQ35" s="17">
        <v>0.99088452100000002</v>
      </c>
      <c r="DR35" s="17">
        <v>1</v>
      </c>
      <c r="DS35" s="17">
        <v>0.754405043</v>
      </c>
    </row>
    <row r="36" spans="1:123" ht="15.75" customHeight="1" x14ac:dyDescent="0.45">
      <c r="A36" s="1" t="s">
        <v>53</v>
      </c>
      <c r="B36" s="1">
        <v>4</v>
      </c>
      <c r="C36" s="3">
        <v>0.72</v>
      </c>
      <c r="D36" s="3">
        <v>0.66</v>
      </c>
      <c r="E36" s="2">
        <v>0.83</v>
      </c>
      <c r="F36" s="3">
        <v>0.81</v>
      </c>
      <c r="G36" s="16">
        <v>0.72</v>
      </c>
      <c r="H36" s="16">
        <v>0.68</v>
      </c>
      <c r="I36" s="16">
        <v>0.77800000000000002</v>
      </c>
      <c r="J36" s="16">
        <v>0.72</v>
      </c>
      <c r="K36" s="16">
        <v>0.66700000000000004</v>
      </c>
      <c r="L36" s="16">
        <v>0.66700000000000004</v>
      </c>
      <c r="M36" s="16">
        <v>0.85699999999999998</v>
      </c>
      <c r="N36" s="16">
        <v>0.88900000000000001</v>
      </c>
      <c r="O36" s="5">
        <v>0.17</v>
      </c>
      <c r="P36" s="5">
        <v>0.184</v>
      </c>
      <c r="Q36" s="4">
        <v>0.154</v>
      </c>
      <c r="R36" s="5">
        <v>0.16300000000000001</v>
      </c>
      <c r="S36" s="3">
        <v>0.83</v>
      </c>
      <c r="T36" s="3">
        <f t="shared" si="0"/>
        <v>0.755</v>
      </c>
      <c r="U36" s="3">
        <f t="shared" si="1"/>
        <v>0.83</v>
      </c>
      <c r="V36" s="5">
        <f t="shared" si="2"/>
        <v>0.16775000000000001</v>
      </c>
      <c r="W36" s="5">
        <f t="shared" si="3"/>
        <v>0.154</v>
      </c>
      <c r="X36" s="5">
        <v>0.154</v>
      </c>
      <c r="Y36" s="1">
        <v>13</v>
      </c>
      <c r="Z36" s="1">
        <v>15</v>
      </c>
      <c r="AA36" s="1">
        <v>1</v>
      </c>
      <c r="AB36" s="1">
        <v>29</v>
      </c>
      <c r="AC36" s="1">
        <v>1</v>
      </c>
      <c r="AD36" s="1">
        <v>0</v>
      </c>
      <c r="AE36" s="1">
        <v>0</v>
      </c>
      <c r="AF36" s="17">
        <v>48.94230769</v>
      </c>
      <c r="AG36" s="17">
        <v>40.83653846</v>
      </c>
      <c r="AH36" s="17">
        <v>29.39423077</v>
      </c>
      <c r="AI36" s="17">
        <v>48.40384615</v>
      </c>
      <c r="AJ36" s="17">
        <v>62.71153846</v>
      </c>
      <c r="AK36" s="17">
        <v>56.42307692</v>
      </c>
      <c r="AL36" s="17">
        <v>43.15384615</v>
      </c>
      <c r="AM36" s="17">
        <v>32.89423077</v>
      </c>
      <c r="AN36" s="17">
        <v>35.19230769</v>
      </c>
      <c r="AO36" s="17">
        <v>27.625</v>
      </c>
      <c r="AP36" s="17">
        <v>49.29807692</v>
      </c>
      <c r="AQ36" s="17">
        <v>42.38461538</v>
      </c>
      <c r="AR36" s="17">
        <v>19.45192308</v>
      </c>
      <c r="AS36" s="17">
        <v>41.42307692</v>
      </c>
      <c r="AT36" s="17">
        <v>38.52884615</v>
      </c>
      <c r="AU36" s="17">
        <v>43.66346154</v>
      </c>
      <c r="AV36" s="17">
        <v>18.85576923</v>
      </c>
      <c r="AW36" s="17">
        <v>14.31730769</v>
      </c>
      <c r="AX36" s="17">
        <v>9.182692308</v>
      </c>
      <c r="AY36" s="17">
        <v>35.72115385</v>
      </c>
      <c r="AZ36" s="17">
        <v>13.14423077</v>
      </c>
      <c r="BA36" s="17">
        <v>35.09615385</v>
      </c>
      <c r="BB36" s="17">
        <v>27.5</v>
      </c>
      <c r="BC36" s="17">
        <v>0.78043544899999995</v>
      </c>
      <c r="BD36" s="17">
        <v>0.65118061900000002</v>
      </c>
      <c r="BE36" s="17">
        <v>0.46872125100000001</v>
      </c>
      <c r="BF36" s="17">
        <v>0.771849126</v>
      </c>
      <c r="BG36" s="17">
        <v>1</v>
      </c>
      <c r="BH36" s="17">
        <v>0.89972401099999999</v>
      </c>
      <c r="BI36" s="17">
        <v>0.68813247499999997</v>
      </c>
      <c r="BJ36" s="17">
        <v>0.52453235200000004</v>
      </c>
      <c r="BK36" s="17">
        <v>0.56117755300000005</v>
      </c>
      <c r="BL36" s="17">
        <v>0.44050904600000002</v>
      </c>
      <c r="BM36" s="17">
        <v>0.78610855599999996</v>
      </c>
      <c r="BN36" s="17">
        <v>0.67586629899999995</v>
      </c>
      <c r="BO36" s="17">
        <v>0.31018092600000002</v>
      </c>
      <c r="BP36" s="17">
        <v>0.66053357899999998</v>
      </c>
      <c r="BQ36" s="17">
        <v>0.61438209099999996</v>
      </c>
      <c r="BR36" s="17">
        <v>0.69625881599999995</v>
      </c>
      <c r="BS36" s="17">
        <v>0.30067463999999999</v>
      </c>
      <c r="BT36" s="17">
        <v>0.22830420100000001</v>
      </c>
      <c r="BU36" s="17">
        <v>0.146427476</v>
      </c>
      <c r="BV36" s="17">
        <v>0.56961054899999997</v>
      </c>
      <c r="BW36" s="17">
        <v>0.209598283</v>
      </c>
      <c r="BX36" s="17">
        <v>0.55964428099999997</v>
      </c>
      <c r="BY36" s="17">
        <v>0.43851579299999999</v>
      </c>
      <c r="BZ36" s="17">
        <v>24.836876329999999</v>
      </c>
      <c r="CA36" s="17">
        <v>21.08747872</v>
      </c>
      <c r="CB36" s="17">
        <v>21.43919751</v>
      </c>
      <c r="CC36" s="17">
        <v>22.360036829999999</v>
      </c>
      <c r="CD36" s="17">
        <v>20.269865280000001</v>
      </c>
      <c r="CE36" s="17">
        <v>18.91611134</v>
      </c>
      <c r="CF36" s="17">
        <v>22.21377567</v>
      </c>
      <c r="CG36" s="17">
        <v>21.99201897</v>
      </c>
      <c r="CH36" s="17">
        <v>22.973634919999999</v>
      </c>
      <c r="CI36" s="17">
        <v>24.328730669999999</v>
      </c>
      <c r="CJ36" s="17">
        <v>22.741211809999999</v>
      </c>
      <c r="CK36" s="17">
        <v>22.137832880000001</v>
      </c>
      <c r="CL36" s="17">
        <v>15.889105880000001</v>
      </c>
      <c r="CM36" s="17">
        <v>24.362031699999999</v>
      </c>
      <c r="CN36" s="17">
        <v>23.92583879</v>
      </c>
      <c r="CO36" s="17">
        <v>21.747719700000001</v>
      </c>
      <c r="CP36" s="17">
        <v>14.724273780000001</v>
      </c>
      <c r="CQ36" s="17">
        <v>14.83715123</v>
      </c>
      <c r="CR36" s="17">
        <v>9.6015415659999999</v>
      </c>
      <c r="CS36" s="17">
        <v>22.73804251</v>
      </c>
      <c r="CT36" s="17">
        <v>11.65142457</v>
      </c>
      <c r="CU36" s="17">
        <v>23.98442829</v>
      </c>
      <c r="CV36" s="17">
        <v>23.81237338</v>
      </c>
      <c r="CW36" s="17">
        <v>1</v>
      </c>
      <c r="CX36" s="17">
        <v>0.84903908400000005</v>
      </c>
      <c r="CY36" s="17">
        <v>0.86320023599999995</v>
      </c>
      <c r="CZ36" s="17">
        <v>0.90027572499999997</v>
      </c>
      <c r="DA36" s="17">
        <v>0.81611974899999995</v>
      </c>
      <c r="DB36" s="17">
        <v>0.76161394400000004</v>
      </c>
      <c r="DC36" s="17">
        <v>0.89438685399999995</v>
      </c>
      <c r="DD36" s="17">
        <v>0.88545832700000005</v>
      </c>
      <c r="DE36" s="17">
        <v>0.92498084800000002</v>
      </c>
      <c r="DF36" s="17">
        <v>0.979540678</v>
      </c>
      <c r="DG36" s="17">
        <v>0.91562286299999995</v>
      </c>
      <c r="DH36" s="17">
        <v>0.89132919099999997</v>
      </c>
      <c r="DI36" s="17">
        <v>0.63973849500000002</v>
      </c>
      <c r="DJ36" s="17">
        <v>0.98088146700000001</v>
      </c>
      <c r="DK36" s="17">
        <v>0.96331915800000001</v>
      </c>
      <c r="DL36" s="17">
        <v>0.87562217600000003</v>
      </c>
      <c r="DM36" s="17">
        <v>0.59283919500000004</v>
      </c>
      <c r="DN36" s="17">
        <v>0.59738394800000005</v>
      </c>
      <c r="DO36" s="17">
        <v>0.38658410300000001</v>
      </c>
      <c r="DP36" s="17">
        <v>0.91549525799999998</v>
      </c>
      <c r="DQ36" s="17">
        <v>0.46911795299999998</v>
      </c>
      <c r="DR36" s="17">
        <v>0.96567813000000002</v>
      </c>
      <c r="DS36" s="17">
        <v>0.95875073300000002</v>
      </c>
    </row>
    <row r="37" spans="1:123" ht="15.75" customHeight="1" x14ac:dyDescent="0.45">
      <c r="A37" s="1" t="s">
        <v>54</v>
      </c>
      <c r="B37" s="1">
        <v>4</v>
      </c>
      <c r="C37" s="3">
        <v>0.68</v>
      </c>
      <c r="D37" s="3">
        <v>0.68</v>
      </c>
      <c r="E37" s="3">
        <v>0.68</v>
      </c>
      <c r="F37" s="2">
        <v>0.73</v>
      </c>
      <c r="G37" s="16">
        <v>0.66700000000000004</v>
      </c>
      <c r="H37" s="16">
        <v>0.91700000000000004</v>
      </c>
      <c r="I37" s="16">
        <v>0.5</v>
      </c>
      <c r="J37" s="16">
        <v>0.65</v>
      </c>
      <c r="K37" s="16">
        <v>0.75</v>
      </c>
      <c r="L37" s="16">
        <v>0.5</v>
      </c>
      <c r="M37" s="16">
        <v>1</v>
      </c>
      <c r="N37" s="16">
        <v>1</v>
      </c>
      <c r="O37" s="5">
        <v>0.13900000000000001</v>
      </c>
      <c r="P37" s="5">
        <v>0.25</v>
      </c>
      <c r="Q37" s="5">
        <v>0.20300000000000001</v>
      </c>
      <c r="R37" s="4">
        <v>8.8999999999999996E-2</v>
      </c>
      <c r="S37" s="3">
        <v>0.73</v>
      </c>
      <c r="T37" s="3">
        <f t="shared" si="0"/>
        <v>0.6925</v>
      </c>
      <c r="U37" s="3">
        <f t="shared" si="1"/>
        <v>0.73</v>
      </c>
      <c r="V37" s="5">
        <f t="shared" si="2"/>
        <v>0.17025000000000001</v>
      </c>
      <c r="W37" s="5">
        <f t="shared" si="3"/>
        <v>8.8999999999999996E-2</v>
      </c>
      <c r="X37" s="5">
        <v>8.8999999999999996E-2</v>
      </c>
      <c r="Y37" s="1">
        <v>10</v>
      </c>
      <c r="Z37" s="1">
        <v>11</v>
      </c>
      <c r="AA37" s="1">
        <v>0</v>
      </c>
      <c r="AB37" s="1">
        <v>34</v>
      </c>
      <c r="AC37" s="1">
        <v>0</v>
      </c>
      <c r="AD37" s="1">
        <v>1</v>
      </c>
      <c r="AE37" s="1">
        <v>0</v>
      </c>
      <c r="AF37" s="17">
        <v>50.6</v>
      </c>
      <c r="AG37" s="17">
        <v>45</v>
      </c>
      <c r="AH37" s="17">
        <v>47.355555559999999</v>
      </c>
      <c r="AI37" s="17">
        <v>20.88888889</v>
      </c>
      <c r="AJ37" s="17">
        <v>45.433333330000004</v>
      </c>
      <c r="AK37" s="17">
        <v>51.1</v>
      </c>
      <c r="AL37" s="17">
        <v>44.58888889</v>
      </c>
      <c r="AM37" s="17">
        <v>35.6</v>
      </c>
      <c r="AN37" s="17">
        <v>35.344444439999997</v>
      </c>
      <c r="AO37" s="17">
        <v>20.17777778</v>
      </c>
      <c r="AP37" s="17">
        <v>37.444444439999998</v>
      </c>
      <c r="AQ37" s="17">
        <v>40.333333330000002</v>
      </c>
      <c r="AR37" s="17">
        <v>51.622222219999998</v>
      </c>
      <c r="AS37" s="17">
        <v>39.622222219999998</v>
      </c>
      <c r="AT37" s="17">
        <v>11.03333333</v>
      </c>
      <c r="AU37" s="17">
        <v>51.622222219999998</v>
      </c>
      <c r="AV37" s="17">
        <v>60.41111111</v>
      </c>
      <c r="AW37" s="17">
        <v>34.266666669999999</v>
      </c>
      <c r="AX37" s="17">
        <v>38.955555560000001</v>
      </c>
      <c r="AY37" s="17">
        <v>34.811111109999999</v>
      </c>
      <c r="AZ37" s="17">
        <v>46.544444439999999</v>
      </c>
      <c r="BA37" s="17">
        <v>59.366666670000001</v>
      </c>
      <c r="BB37" s="17">
        <v>28.32222222</v>
      </c>
      <c r="BC37" s="17">
        <v>0.83759426199999998</v>
      </c>
      <c r="BD37" s="17">
        <v>0.74489608200000001</v>
      </c>
      <c r="BE37" s="17">
        <v>0.78388817399999999</v>
      </c>
      <c r="BF37" s="17">
        <v>0.34577892199999999</v>
      </c>
      <c r="BG37" s="17">
        <v>0.75206915600000002</v>
      </c>
      <c r="BH37" s="17">
        <v>0.84587088499999996</v>
      </c>
      <c r="BI37" s="17">
        <v>0.73809085900000004</v>
      </c>
      <c r="BJ37" s="17">
        <v>0.58929556699999996</v>
      </c>
      <c r="BK37" s="17">
        <v>0.58506529299999999</v>
      </c>
      <c r="BL37" s="17">
        <v>0.33400772499999998</v>
      </c>
      <c r="BM37" s="17">
        <v>0.61982711099999999</v>
      </c>
      <c r="BN37" s="17">
        <v>0.66764760000000001</v>
      </c>
      <c r="BO37" s="17">
        <v>0.854515358</v>
      </c>
      <c r="BP37" s="17">
        <v>0.65587640199999997</v>
      </c>
      <c r="BQ37" s="17">
        <v>0.18263748399999999</v>
      </c>
      <c r="BR37" s="17">
        <v>0.854515358</v>
      </c>
      <c r="BS37" s="17">
        <v>1</v>
      </c>
      <c r="BT37" s="17">
        <v>0.56722457199999998</v>
      </c>
      <c r="BU37" s="17">
        <v>0.64484090500000002</v>
      </c>
      <c r="BV37" s="17">
        <v>0.57623689499999997</v>
      </c>
      <c r="BW37" s="17">
        <v>0.77046165200000005</v>
      </c>
      <c r="BX37" s="17">
        <v>0.98271105400000003</v>
      </c>
      <c r="BY37" s="17">
        <v>0.46882471999999997</v>
      </c>
      <c r="BZ37" s="17">
        <v>16.786698850000001</v>
      </c>
      <c r="CA37" s="17">
        <v>16.45559227</v>
      </c>
      <c r="CB37" s="17">
        <v>15.74538357</v>
      </c>
      <c r="CC37" s="17">
        <v>14.065212839999999</v>
      </c>
      <c r="CD37" s="17">
        <v>16.192694979999999</v>
      </c>
      <c r="CE37" s="17">
        <v>18.100872160000002</v>
      </c>
      <c r="CF37" s="17">
        <v>18.973011249999999</v>
      </c>
      <c r="CG37" s="17">
        <v>18.52529397</v>
      </c>
      <c r="CH37" s="17">
        <v>17.469820599999998</v>
      </c>
      <c r="CI37" s="17">
        <v>11.679789299999999</v>
      </c>
      <c r="CJ37" s="17">
        <v>17.068343200000001</v>
      </c>
      <c r="CK37" s="17">
        <v>18.014975039999999</v>
      </c>
      <c r="CL37" s="17">
        <v>16.328494280000001</v>
      </c>
      <c r="CM37" s="17">
        <v>19.245649019999998</v>
      </c>
      <c r="CN37" s="17">
        <v>5.8893352480000001</v>
      </c>
      <c r="CO37" s="17">
        <v>18.2347845</v>
      </c>
      <c r="CP37" s="17">
        <v>14.241807769999999</v>
      </c>
      <c r="CQ37" s="17">
        <v>15.365801810000001</v>
      </c>
      <c r="CR37" s="17">
        <v>15.79781745</v>
      </c>
      <c r="CS37" s="17">
        <v>22.43587338</v>
      </c>
      <c r="CT37" s="17">
        <v>17.523121880000001</v>
      </c>
      <c r="CU37" s="17">
        <v>18.914621889999999</v>
      </c>
      <c r="CV37" s="17">
        <v>17.632852239999998</v>
      </c>
      <c r="CW37" s="17">
        <v>0.74820795100000004</v>
      </c>
      <c r="CX37" s="17">
        <v>0.73345004199999997</v>
      </c>
      <c r="CY37" s="17">
        <v>0.70179499099999998</v>
      </c>
      <c r="CZ37" s="17">
        <v>0.626907302</v>
      </c>
      <c r="DA37" s="17">
        <v>0.72173232200000004</v>
      </c>
      <c r="DB37" s="17">
        <v>0.80678259600000002</v>
      </c>
      <c r="DC37" s="17">
        <v>0.84565512200000004</v>
      </c>
      <c r="DD37" s="17">
        <v>0.82569970199999998</v>
      </c>
      <c r="DE37" s="17">
        <v>0.77865569599999995</v>
      </c>
      <c r="DF37" s="17">
        <v>0.52058545300000003</v>
      </c>
      <c r="DG37" s="17">
        <v>0.76076125500000003</v>
      </c>
      <c r="DH37" s="17">
        <v>0.80295403399999998</v>
      </c>
      <c r="DI37" s="17">
        <v>0.72778509700000005</v>
      </c>
      <c r="DJ37" s="17">
        <v>0.85780699000000005</v>
      </c>
      <c r="DK37" s="17">
        <v>0.26249636700000001</v>
      </c>
      <c r="DL37" s="17">
        <v>0.81275126600000003</v>
      </c>
      <c r="DM37" s="17">
        <v>0.63477839800000002</v>
      </c>
      <c r="DN37" s="17">
        <v>0.68487647200000001</v>
      </c>
      <c r="DO37" s="17">
        <v>0.70413204699999998</v>
      </c>
      <c r="DP37" s="17">
        <v>1</v>
      </c>
      <c r="DQ37" s="17">
        <v>0.78103141200000004</v>
      </c>
      <c r="DR37" s="17">
        <v>0.84305262199999997</v>
      </c>
      <c r="DS37" s="17">
        <v>0.78592225699999996</v>
      </c>
    </row>
    <row r="38" spans="1:123" ht="15.75" customHeight="1" x14ac:dyDescent="0.45">
      <c r="A38" s="1" t="s">
        <v>55</v>
      </c>
      <c r="B38" s="1">
        <v>3</v>
      </c>
      <c r="C38" s="3">
        <v>0.67</v>
      </c>
      <c r="D38" s="2">
        <v>0.8</v>
      </c>
      <c r="E38" s="3">
        <v>0.78</v>
      </c>
      <c r="F38" s="3"/>
      <c r="G38" s="16">
        <v>0.75</v>
      </c>
      <c r="H38" s="16">
        <v>0.95699999999999996</v>
      </c>
      <c r="I38" s="16">
        <v>0.75900000000000001</v>
      </c>
      <c r="J38" s="14"/>
      <c r="K38" s="16">
        <v>0.58299999999999996</v>
      </c>
      <c r="L38" s="16">
        <v>0.52900000000000003</v>
      </c>
      <c r="M38" s="16">
        <v>0.72699999999999998</v>
      </c>
      <c r="N38" s="14"/>
      <c r="O38" s="5">
        <v>0.20300000000000001</v>
      </c>
      <c r="P38" s="4">
        <v>0.20799999999999999</v>
      </c>
      <c r="Q38" s="5">
        <v>0.161</v>
      </c>
      <c r="R38" s="5"/>
      <c r="S38" s="3">
        <v>0.8</v>
      </c>
      <c r="T38" s="3">
        <f t="shared" si="0"/>
        <v>0.75</v>
      </c>
      <c r="U38" s="3">
        <f t="shared" si="1"/>
        <v>0.8</v>
      </c>
      <c r="V38" s="5">
        <f t="shared" si="2"/>
        <v>0.19066666666666668</v>
      </c>
      <c r="W38" s="5">
        <f t="shared" si="3"/>
        <v>0.161</v>
      </c>
      <c r="X38" s="5">
        <v>0.20799999999999999</v>
      </c>
      <c r="Y38" s="1">
        <v>18</v>
      </c>
      <c r="Z38" s="1">
        <v>20</v>
      </c>
      <c r="AA38" s="1">
        <v>0</v>
      </c>
      <c r="AB38" s="1">
        <v>21</v>
      </c>
      <c r="AC38" s="1">
        <v>1</v>
      </c>
      <c r="AD38" s="1">
        <v>1</v>
      </c>
      <c r="AE38" s="1">
        <v>1</v>
      </c>
      <c r="AF38" s="17">
        <v>55.848214290000001</v>
      </c>
      <c r="AG38" s="17">
        <v>63.928571429999998</v>
      </c>
      <c r="AH38" s="17">
        <v>68.705357140000004</v>
      </c>
      <c r="AI38" s="17">
        <v>23.535714290000001</v>
      </c>
      <c r="AJ38" s="17">
        <v>39.428571429999998</v>
      </c>
      <c r="AK38" s="17">
        <v>34.955357139999997</v>
      </c>
      <c r="AL38" s="17">
        <v>30</v>
      </c>
      <c r="AM38" s="17">
        <v>23.66964286</v>
      </c>
      <c r="AN38" s="17">
        <v>28.848214290000001</v>
      </c>
      <c r="AO38" s="17">
        <v>27.723214290000001</v>
      </c>
      <c r="AP38" s="17">
        <v>29.410714290000001</v>
      </c>
      <c r="AQ38" s="17">
        <v>36.205357139999997</v>
      </c>
      <c r="AR38" s="17">
        <v>61.616071429999998</v>
      </c>
      <c r="AS38" s="17">
        <v>46.0625</v>
      </c>
      <c r="AT38" s="17">
        <v>30.58035714</v>
      </c>
      <c r="AU38" s="17">
        <v>81.464285709999999</v>
      </c>
      <c r="AV38" s="17">
        <v>69.017857140000004</v>
      </c>
      <c r="AW38" s="17">
        <v>28.258928569999998</v>
      </c>
      <c r="AX38" s="17">
        <v>23.25</v>
      </c>
      <c r="AY38" s="17">
        <v>37.919642860000003</v>
      </c>
      <c r="AZ38" s="17">
        <v>40.669642860000003</v>
      </c>
      <c r="BA38" s="17">
        <v>83.303571430000005</v>
      </c>
      <c r="BB38" s="17">
        <v>37.919642860000003</v>
      </c>
      <c r="BC38" s="17">
        <v>0.67041800600000001</v>
      </c>
      <c r="BD38" s="17">
        <v>0.76741693499999997</v>
      </c>
      <c r="BE38" s="17">
        <v>0.82475884200000005</v>
      </c>
      <c r="BF38" s="17">
        <v>0.28252947499999997</v>
      </c>
      <c r="BG38" s="17">
        <v>0.47331189699999998</v>
      </c>
      <c r="BH38" s="17">
        <v>0.41961414800000002</v>
      </c>
      <c r="BI38" s="17">
        <v>0.36012861699999998</v>
      </c>
      <c r="BJ38" s="17">
        <v>0.28413719199999998</v>
      </c>
      <c r="BK38" s="17">
        <v>0.34630225100000001</v>
      </c>
      <c r="BL38" s="17">
        <v>0.33279742800000001</v>
      </c>
      <c r="BM38" s="17">
        <v>0.35305466200000002</v>
      </c>
      <c r="BN38" s="17">
        <v>0.43461950700000002</v>
      </c>
      <c r="BO38" s="17">
        <v>0.73965702</v>
      </c>
      <c r="BP38" s="17">
        <v>0.55294748100000002</v>
      </c>
      <c r="BQ38" s="17">
        <v>0.36709539099999999</v>
      </c>
      <c r="BR38" s="17">
        <v>0.97792068600000004</v>
      </c>
      <c r="BS38" s="17">
        <v>0.82851018200000004</v>
      </c>
      <c r="BT38" s="17">
        <v>0.33922829599999998</v>
      </c>
      <c r="BU38" s="17">
        <v>0.27909967800000002</v>
      </c>
      <c r="BV38" s="17">
        <v>0.45519828499999998</v>
      </c>
      <c r="BW38" s="17">
        <v>0.48821007500000002</v>
      </c>
      <c r="BX38" s="17">
        <v>1</v>
      </c>
      <c r="BY38" s="17">
        <v>0.45519828499999998</v>
      </c>
      <c r="BZ38" s="17">
        <v>24.327795179999999</v>
      </c>
      <c r="CA38" s="17">
        <v>22.872822809999999</v>
      </c>
      <c r="CB38" s="17">
        <v>22.125212229999999</v>
      </c>
      <c r="CC38" s="17">
        <v>16.03651721</v>
      </c>
      <c r="CD38" s="17">
        <v>23.419293769999999</v>
      </c>
      <c r="CE38" s="17">
        <v>23.098842990000001</v>
      </c>
      <c r="CF38" s="17">
        <v>22.219219020000001</v>
      </c>
      <c r="CG38" s="17">
        <v>12.79878119</v>
      </c>
      <c r="CH38" s="17">
        <v>21.02388595</v>
      </c>
      <c r="CI38" s="17">
        <v>20.07787085</v>
      </c>
      <c r="CJ38" s="17">
        <v>21.902138430000001</v>
      </c>
      <c r="CK38" s="17">
        <v>27.99360879</v>
      </c>
      <c r="CL38" s="17">
        <v>22.51495821</v>
      </c>
      <c r="CM38" s="17">
        <v>24.016991449999999</v>
      </c>
      <c r="CN38" s="17">
        <v>18.89689349</v>
      </c>
      <c r="CO38" s="17">
        <v>8.6554972079999999</v>
      </c>
      <c r="CP38" s="17">
        <v>17.742391919999999</v>
      </c>
      <c r="CQ38" s="17">
        <v>18.758659519999998</v>
      </c>
      <c r="CR38" s="17">
        <v>13.32037659</v>
      </c>
      <c r="CS38" s="17">
        <v>24.284773860000001</v>
      </c>
      <c r="CT38" s="17">
        <v>22.448494960000001</v>
      </c>
      <c r="CU38" s="17">
        <v>8.3975964879999996</v>
      </c>
      <c r="CV38" s="17">
        <v>24.536106279999998</v>
      </c>
      <c r="CW38" s="17">
        <v>0.86904819499999997</v>
      </c>
      <c r="CX38" s="17">
        <v>0.81707303200000003</v>
      </c>
      <c r="CY38" s="17">
        <v>0.790366558</v>
      </c>
      <c r="CZ38" s="17">
        <v>0.57286351800000002</v>
      </c>
      <c r="DA38" s="17">
        <v>0.83659430800000001</v>
      </c>
      <c r="DB38" s="17">
        <v>0.82514702399999995</v>
      </c>
      <c r="DC38" s="17">
        <v>0.79372471</v>
      </c>
      <c r="DD38" s="17">
        <v>0.457203688</v>
      </c>
      <c r="DE38" s="17">
        <v>0.75102449699999996</v>
      </c>
      <c r="DF38" s="17">
        <v>0.71723052899999995</v>
      </c>
      <c r="DG38" s="17">
        <v>0.78239781799999997</v>
      </c>
      <c r="DH38" s="17">
        <v>1</v>
      </c>
      <c r="DI38" s="17">
        <v>0.80428923500000005</v>
      </c>
      <c r="DJ38" s="17">
        <v>0.85794552700000004</v>
      </c>
      <c r="DK38" s="17">
        <v>0.67504313699999996</v>
      </c>
      <c r="DL38" s="17">
        <v>0.30919547600000002</v>
      </c>
      <c r="DM38" s="17">
        <v>0.63380152400000001</v>
      </c>
      <c r="DN38" s="17">
        <v>0.67010508199999996</v>
      </c>
      <c r="DO38" s="17">
        <v>0.47583634800000002</v>
      </c>
      <c r="DP38" s="17">
        <v>0.86751136799999995</v>
      </c>
      <c r="DQ38" s="17">
        <v>0.80191500599999999</v>
      </c>
      <c r="DR38" s="17">
        <v>0.29998263400000003</v>
      </c>
      <c r="DS38" s="17">
        <v>0.87648957500000002</v>
      </c>
    </row>
    <row r="39" spans="1:123" ht="15.75" customHeight="1" x14ac:dyDescent="0.45">
      <c r="A39" s="1" t="s">
        <v>56</v>
      </c>
      <c r="B39" s="1">
        <v>3</v>
      </c>
      <c r="C39" s="3">
        <v>0.76</v>
      </c>
      <c r="D39" s="3">
        <v>0.73</v>
      </c>
      <c r="E39" s="2">
        <v>0.97</v>
      </c>
      <c r="F39" s="3"/>
      <c r="G39" s="16">
        <v>0.8</v>
      </c>
      <c r="H39" s="16">
        <v>0.76</v>
      </c>
      <c r="I39" s="16">
        <v>0.92300000000000004</v>
      </c>
      <c r="J39" s="14"/>
      <c r="K39" s="16">
        <v>0.77800000000000002</v>
      </c>
      <c r="L39" s="16">
        <v>0.75</v>
      </c>
      <c r="M39" s="16">
        <v>1</v>
      </c>
      <c r="N39" s="14"/>
      <c r="O39" s="5">
        <v>0.20100000000000001</v>
      </c>
      <c r="P39" s="5">
        <v>0.16900000000000001</v>
      </c>
      <c r="Q39" s="4">
        <v>7.1999999999999995E-2</v>
      </c>
      <c r="R39" s="5"/>
      <c r="S39" s="3">
        <v>0.97</v>
      </c>
      <c r="T39" s="3">
        <f t="shared" si="0"/>
        <v>0.82</v>
      </c>
      <c r="U39" s="3">
        <f t="shared" si="1"/>
        <v>0.97</v>
      </c>
      <c r="V39" s="5">
        <f t="shared" si="2"/>
        <v>0.14733333333333334</v>
      </c>
      <c r="W39" s="5">
        <f t="shared" si="3"/>
        <v>7.1999999999999995E-2</v>
      </c>
      <c r="X39" s="5">
        <v>7.1999999999999995E-2</v>
      </c>
      <c r="Y39" s="1">
        <v>12</v>
      </c>
      <c r="Z39" s="1">
        <v>16</v>
      </c>
      <c r="AA39" s="1">
        <v>0</v>
      </c>
      <c r="AB39" s="1">
        <v>57</v>
      </c>
      <c r="AC39" s="1">
        <v>0</v>
      </c>
      <c r="AD39" s="1">
        <v>1</v>
      </c>
      <c r="AE39" s="1">
        <v>0</v>
      </c>
      <c r="AF39" s="17">
        <v>51.546391749999998</v>
      </c>
      <c r="AG39" s="17">
        <v>43.62886598</v>
      </c>
      <c r="AH39" s="17">
        <v>30</v>
      </c>
      <c r="AI39" s="17">
        <v>69.525773200000003</v>
      </c>
      <c r="AJ39" s="17">
        <v>66.75257732</v>
      </c>
      <c r="AK39" s="17">
        <v>84.298969069999998</v>
      </c>
      <c r="AL39" s="17">
        <v>52.69072165</v>
      </c>
      <c r="AM39" s="17">
        <v>79.567010310000001</v>
      </c>
      <c r="AN39" s="17">
        <v>47.597938139999997</v>
      </c>
      <c r="AO39" s="17">
        <v>79.226804119999997</v>
      </c>
      <c r="AP39" s="17">
        <v>63.453608250000002</v>
      </c>
      <c r="AQ39" s="17">
        <v>59.37113402</v>
      </c>
      <c r="AR39" s="17">
        <v>47.824742270000002</v>
      </c>
      <c r="AS39" s="17">
        <v>40.618556699999999</v>
      </c>
      <c r="AT39" s="17">
        <v>33.773195880000003</v>
      </c>
      <c r="AU39" s="17">
        <v>29.958762889999999</v>
      </c>
      <c r="AV39" s="17">
        <v>47.030927839999997</v>
      </c>
      <c r="AW39" s="17">
        <v>72.515463920000002</v>
      </c>
      <c r="AX39" s="17">
        <v>37.87628866</v>
      </c>
      <c r="AY39" s="17">
        <v>21.134020620000001</v>
      </c>
      <c r="AZ39" s="17">
        <v>71.319587630000001</v>
      </c>
      <c r="BA39" s="17">
        <v>32.164948449999997</v>
      </c>
      <c r="BB39" s="17">
        <v>21.41237113</v>
      </c>
      <c r="BC39" s="17">
        <v>0.61147119999999999</v>
      </c>
      <c r="BD39" s="17">
        <v>0.51754922299999995</v>
      </c>
      <c r="BE39" s="17">
        <v>0.35587623800000001</v>
      </c>
      <c r="BF39" s="17">
        <v>0.82475235400000002</v>
      </c>
      <c r="BG39" s="17">
        <v>0.79185520399999998</v>
      </c>
      <c r="BH39" s="17">
        <v>1</v>
      </c>
      <c r="BI39" s="17">
        <v>0.62504585999999995</v>
      </c>
      <c r="BJ39" s="17">
        <v>0.94386694400000004</v>
      </c>
      <c r="BK39" s="17">
        <v>0.56463250600000003</v>
      </c>
      <c r="BL39" s="17">
        <v>0.93983123400000002</v>
      </c>
      <c r="BM39" s="17">
        <v>0.75272104699999998</v>
      </c>
      <c r="BN39" s="17">
        <v>0.70429252799999997</v>
      </c>
      <c r="BO39" s="17">
        <v>0.56732297899999995</v>
      </c>
      <c r="BP39" s="17">
        <v>0.481839305</v>
      </c>
      <c r="BQ39" s="17">
        <v>0.40063592999999997</v>
      </c>
      <c r="BR39" s="17">
        <v>0.355387061</v>
      </c>
      <c r="BS39" s="17">
        <v>0.55790632299999998</v>
      </c>
      <c r="BT39" s="17">
        <v>0.86021768399999998</v>
      </c>
      <c r="BU39" s="17">
        <v>0.44930903799999999</v>
      </c>
      <c r="BV39" s="17">
        <v>0.25070319200000002</v>
      </c>
      <c r="BW39" s="17">
        <v>0.84603155200000002</v>
      </c>
      <c r="BX39" s="17">
        <v>0.38155802900000002</v>
      </c>
      <c r="BY39" s="17">
        <v>0.25400513600000002</v>
      </c>
      <c r="BZ39" s="17">
        <v>27.500765380000001</v>
      </c>
      <c r="CA39" s="17">
        <v>26.02855787</v>
      </c>
      <c r="CB39" s="17">
        <v>25.823116259999999</v>
      </c>
      <c r="CC39" s="17">
        <v>24.08798663</v>
      </c>
      <c r="CD39" s="17">
        <v>26.4583127</v>
      </c>
      <c r="CE39" s="17">
        <v>15.21729071</v>
      </c>
      <c r="CF39" s="17">
        <v>28.555633140000001</v>
      </c>
      <c r="CG39" s="17">
        <v>20.457225300000001</v>
      </c>
      <c r="CH39" s="17">
        <v>31.00122975</v>
      </c>
      <c r="CI39" s="17">
        <v>18.303292710000001</v>
      </c>
      <c r="CJ39" s="17">
        <v>29.7622596</v>
      </c>
      <c r="CK39" s="17">
        <v>29.981702609999999</v>
      </c>
      <c r="CL39" s="17">
        <v>30.77438407</v>
      </c>
      <c r="CM39" s="17">
        <v>34.615881260000002</v>
      </c>
      <c r="CN39" s="17">
        <v>31.53024512</v>
      </c>
      <c r="CO39" s="17">
        <v>30.444593640000001</v>
      </c>
      <c r="CP39" s="17">
        <v>31.992985430000001</v>
      </c>
      <c r="CQ39" s="17">
        <v>23.158023</v>
      </c>
      <c r="CR39" s="17">
        <v>20.582282899999999</v>
      </c>
      <c r="CS39" s="17">
        <v>25.518632440000001</v>
      </c>
      <c r="CT39" s="17">
        <v>24.683220680000002</v>
      </c>
      <c r="CU39" s="17">
        <v>30.026266419999999</v>
      </c>
      <c r="CV39" s="17">
        <v>25.642880989999998</v>
      </c>
      <c r="CW39" s="17">
        <v>0.79445515700000002</v>
      </c>
      <c r="CX39" s="17">
        <v>0.751925328</v>
      </c>
      <c r="CY39" s="17">
        <v>0.74599043300000001</v>
      </c>
      <c r="CZ39" s="17">
        <v>0.69586518500000005</v>
      </c>
      <c r="DA39" s="17">
        <v>0.76434028899999995</v>
      </c>
      <c r="DB39" s="17">
        <v>0.43960431300000002</v>
      </c>
      <c r="DC39" s="17">
        <v>0.82492867700000005</v>
      </c>
      <c r="DD39" s="17">
        <v>0.59097803000000004</v>
      </c>
      <c r="DE39" s="17">
        <v>0.89557823199999997</v>
      </c>
      <c r="DF39" s="17">
        <v>0.52875420299999998</v>
      </c>
      <c r="DG39" s="17">
        <v>0.85978627500000004</v>
      </c>
      <c r="DH39" s="17">
        <v>0.866125649</v>
      </c>
      <c r="DI39" s="17">
        <v>0.88902500699999998</v>
      </c>
      <c r="DJ39" s="17">
        <v>1</v>
      </c>
      <c r="DK39" s="17">
        <v>0.91086067900000001</v>
      </c>
      <c r="DL39" s="17">
        <v>0.87949786399999996</v>
      </c>
      <c r="DM39" s="17">
        <v>0.92422854099999996</v>
      </c>
      <c r="DN39" s="17">
        <v>0.66899995499999998</v>
      </c>
      <c r="DO39" s="17">
        <v>0.59459075299999997</v>
      </c>
      <c r="DP39" s="17">
        <v>0.73719436000000005</v>
      </c>
      <c r="DQ39" s="17">
        <v>0.71306058900000002</v>
      </c>
      <c r="DR39" s="17">
        <v>0.86741302899999995</v>
      </c>
      <c r="DS39" s="17">
        <v>0.74078371099999996</v>
      </c>
    </row>
    <row r="40" spans="1:123" ht="15.75" customHeight="1" x14ac:dyDescent="0.45">
      <c r="A40" s="1" t="s">
        <v>57</v>
      </c>
      <c r="B40" s="1">
        <v>3</v>
      </c>
      <c r="C40" s="2">
        <v>0.78</v>
      </c>
      <c r="D40" s="3">
        <v>0.57999999999999996</v>
      </c>
      <c r="E40" s="3">
        <v>0.8</v>
      </c>
      <c r="F40" s="3"/>
      <c r="G40" s="16">
        <v>0.93799999999999994</v>
      </c>
      <c r="H40" s="16">
        <v>0.51900000000000002</v>
      </c>
      <c r="I40" s="16">
        <v>0.82299999999999995</v>
      </c>
      <c r="J40" s="14"/>
      <c r="K40" s="16">
        <v>0.55000000000000004</v>
      </c>
      <c r="L40" s="16">
        <v>0.66700000000000004</v>
      </c>
      <c r="M40" s="16">
        <v>0.85699999999999998</v>
      </c>
      <c r="N40" s="14"/>
      <c r="O40" s="4">
        <v>0.221</v>
      </c>
      <c r="P40" s="5">
        <v>0.19800000000000001</v>
      </c>
      <c r="Q40" s="5">
        <v>0.151</v>
      </c>
      <c r="R40" s="5"/>
      <c r="S40" s="3">
        <v>0.78</v>
      </c>
      <c r="T40" s="3">
        <f t="shared" si="0"/>
        <v>0.72000000000000008</v>
      </c>
      <c r="U40" s="3">
        <f t="shared" si="1"/>
        <v>0.8</v>
      </c>
      <c r="V40" s="5">
        <f t="shared" si="2"/>
        <v>0.19000000000000003</v>
      </c>
      <c r="W40" s="5">
        <f t="shared" si="3"/>
        <v>0.151</v>
      </c>
      <c r="X40" s="5">
        <v>0.221</v>
      </c>
      <c r="Y40" s="1">
        <v>11</v>
      </c>
      <c r="Z40" s="1">
        <v>16</v>
      </c>
      <c r="AA40" s="1">
        <v>0</v>
      </c>
      <c r="AB40" s="1">
        <v>39</v>
      </c>
      <c r="AC40" s="1">
        <v>0</v>
      </c>
      <c r="AD40" s="1">
        <v>1</v>
      </c>
      <c r="AE40" s="1">
        <v>0</v>
      </c>
      <c r="AF40" s="17">
        <v>64.241071430000005</v>
      </c>
      <c r="AG40" s="17">
        <v>28.401785709999999</v>
      </c>
      <c r="AH40" s="17">
        <v>47.25</v>
      </c>
      <c r="AI40" s="17">
        <v>45.535714290000001</v>
      </c>
      <c r="AJ40" s="17">
        <v>55.892857139999997</v>
      </c>
      <c r="AK40" s="17">
        <v>61.419642860000003</v>
      </c>
      <c r="AL40" s="17">
        <v>25.321428569999998</v>
      </c>
      <c r="AM40" s="17">
        <v>26.276785709999999</v>
      </c>
      <c r="AN40" s="17">
        <v>13.5</v>
      </c>
      <c r="AO40" s="17">
        <v>40.714285709999999</v>
      </c>
      <c r="AP40" s="17">
        <v>22.785714290000001</v>
      </c>
      <c r="AQ40" s="17">
        <v>25.0625</v>
      </c>
      <c r="AR40" s="17">
        <v>44.125</v>
      </c>
      <c r="AS40" s="17">
        <v>17.20535714</v>
      </c>
      <c r="AT40" s="17">
        <v>46.857142860000003</v>
      </c>
      <c r="AU40" s="17">
        <v>58.6875</v>
      </c>
      <c r="AV40" s="17">
        <v>50.535714290000001</v>
      </c>
      <c r="AW40" s="17">
        <v>40.741071429999998</v>
      </c>
      <c r="AX40" s="17">
        <v>56.160714290000001</v>
      </c>
      <c r="AY40" s="17">
        <v>17.83035714</v>
      </c>
      <c r="AZ40" s="17" t="s">
        <v>163</v>
      </c>
      <c r="BA40" s="17">
        <v>35.401785709999999</v>
      </c>
      <c r="BB40" s="17">
        <v>34.732142860000003</v>
      </c>
      <c r="BC40" s="17">
        <v>1</v>
      </c>
      <c r="BD40" s="17">
        <v>0.44211257799999998</v>
      </c>
      <c r="BE40" s="17">
        <v>0.73551077099999995</v>
      </c>
      <c r="BF40" s="17">
        <v>0.70882557300000004</v>
      </c>
      <c r="BG40" s="17">
        <v>0.87004864500000001</v>
      </c>
      <c r="BH40" s="17">
        <v>0.95608061200000005</v>
      </c>
      <c r="BI40" s="17">
        <v>0.394162613</v>
      </c>
      <c r="BJ40" s="17">
        <v>0.40903405100000001</v>
      </c>
      <c r="BK40" s="17">
        <v>0.21014593500000001</v>
      </c>
      <c r="BL40" s="17">
        <v>0.63377345399999996</v>
      </c>
      <c r="BM40" s="17">
        <v>0.35469075700000002</v>
      </c>
      <c r="BN40" s="17">
        <v>0.39013203600000002</v>
      </c>
      <c r="BO40" s="17">
        <v>0.68686587899999996</v>
      </c>
      <c r="BP40" s="17">
        <v>0.26782487799999999</v>
      </c>
      <c r="BQ40" s="17">
        <v>0.72939541299999999</v>
      </c>
      <c r="BR40" s="17">
        <v>0.91355107700000004</v>
      </c>
      <c r="BS40" s="17">
        <v>0.78665740100000003</v>
      </c>
      <c r="BT40" s="17">
        <v>0.63419040999999998</v>
      </c>
      <c r="BU40" s="17">
        <v>0.87421820699999997</v>
      </c>
      <c r="BV40" s="17">
        <v>0.27755385700000001</v>
      </c>
      <c r="BW40" s="17" t="s">
        <v>163</v>
      </c>
      <c r="BX40" s="17">
        <v>0.55107713700000005</v>
      </c>
      <c r="BY40" s="17">
        <v>0.54065323099999996</v>
      </c>
      <c r="BZ40" s="17">
        <v>16.502932049999998</v>
      </c>
      <c r="CA40" s="17">
        <v>23.001550989999998</v>
      </c>
      <c r="CB40" s="17">
        <v>24.87971061</v>
      </c>
      <c r="CC40" s="17">
        <v>26.647153410000001</v>
      </c>
      <c r="CD40" s="17">
        <v>21.000796699999999</v>
      </c>
      <c r="CE40" s="17">
        <v>19.340774459999999</v>
      </c>
      <c r="CF40" s="17">
        <v>22.0320055</v>
      </c>
      <c r="CG40" s="17">
        <v>23.161092660000001</v>
      </c>
      <c r="CH40" s="17">
        <v>25.22725539</v>
      </c>
      <c r="CI40" s="17">
        <v>28.238823369999999</v>
      </c>
      <c r="CJ40" s="17">
        <v>22.212904519999999</v>
      </c>
      <c r="CK40" s="17">
        <v>23.600000479999999</v>
      </c>
      <c r="CL40" s="17">
        <v>24.232776919999999</v>
      </c>
      <c r="CM40" s="17">
        <v>18.82596367</v>
      </c>
      <c r="CN40" s="17">
        <v>20.713775349999999</v>
      </c>
      <c r="CO40" s="17">
        <v>22.03233956</v>
      </c>
      <c r="CP40" s="17">
        <v>23.783531499999999</v>
      </c>
      <c r="CQ40" s="17">
        <v>26.755060319999998</v>
      </c>
      <c r="CR40" s="17">
        <v>22.797010069999999</v>
      </c>
      <c r="CS40" s="17">
        <v>18.8373256</v>
      </c>
      <c r="CT40" s="17" t="s">
        <v>163</v>
      </c>
      <c r="CU40" s="17">
        <v>27.558115440000002</v>
      </c>
      <c r="CV40" s="17">
        <v>30.895634300000001</v>
      </c>
      <c r="CW40" s="17">
        <v>0.53415093800000002</v>
      </c>
      <c r="CX40" s="17">
        <v>0.74449194900000004</v>
      </c>
      <c r="CY40" s="17">
        <v>0.80528240200000001</v>
      </c>
      <c r="CZ40" s="17">
        <v>0.862489281</v>
      </c>
      <c r="DA40" s="17">
        <v>0.67973346999999995</v>
      </c>
      <c r="DB40" s="17">
        <v>0.62600347599999995</v>
      </c>
      <c r="DC40" s="17">
        <v>0.71311063799999996</v>
      </c>
      <c r="DD40" s="17">
        <v>0.74965583899999999</v>
      </c>
      <c r="DE40" s="17">
        <v>0.81653139500000005</v>
      </c>
      <c r="DF40" s="17">
        <v>0.914006914</v>
      </c>
      <c r="DG40" s="17">
        <v>0.71896580300000001</v>
      </c>
      <c r="DH40" s="17">
        <v>0.76386198299999997</v>
      </c>
      <c r="DI40" s="17">
        <v>0.784343079</v>
      </c>
      <c r="DJ40" s="17">
        <v>0.60934057799999997</v>
      </c>
      <c r="DK40" s="17">
        <v>0.67044344</v>
      </c>
      <c r="DL40" s="17">
        <v>0.71312145100000002</v>
      </c>
      <c r="DM40" s="17">
        <v>0.769802337</v>
      </c>
      <c r="DN40" s="17">
        <v>0.865981907</v>
      </c>
      <c r="DO40" s="17">
        <v>0.73787156600000003</v>
      </c>
      <c r="DP40" s="17">
        <v>0.60970833000000002</v>
      </c>
      <c r="DQ40" s="17" t="s">
        <v>163</v>
      </c>
      <c r="DR40" s="17">
        <v>0.89197441799999999</v>
      </c>
      <c r="DS40" s="17">
        <v>1</v>
      </c>
    </row>
    <row r="41" spans="1:123" ht="15.75" customHeight="1" x14ac:dyDescent="0.45">
      <c r="A41" s="1" t="s">
        <v>58</v>
      </c>
      <c r="B41" s="1">
        <v>4</v>
      </c>
      <c r="C41" s="3">
        <v>0.82</v>
      </c>
      <c r="D41" s="3">
        <v>0.65</v>
      </c>
      <c r="E41" s="2">
        <v>0.82</v>
      </c>
      <c r="F41" s="3">
        <v>0.74</v>
      </c>
      <c r="G41" s="16">
        <v>0.92900000000000005</v>
      </c>
      <c r="H41" s="16">
        <v>0.81299999999999994</v>
      </c>
      <c r="I41" s="16">
        <v>0.66700000000000004</v>
      </c>
      <c r="J41" s="16">
        <v>0.6</v>
      </c>
      <c r="K41" s="16">
        <v>0.6</v>
      </c>
      <c r="L41" s="16">
        <v>0.52900000000000003</v>
      </c>
      <c r="M41" s="16">
        <v>1</v>
      </c>
      <c r="N41" s="16">
        <v>0.875</v>
      </c>
      <c r="O41" s="5">
        <v>0.128</v>
      </c>
      <c r="P41" s="5">
        <v>0.30199999999999999</v>
      </c>
      <c r="Q41" s="4">
        <v>7.9000000000000001E-2</v>
      </c>
      <c r="R41" s="5">
        <v>0.158</v>
      </c>
      <c r="S41" s="3">
        <v>0.82</v>
      </c>
      <c r="T41" s="3">
        <f t="shared" si="0"/>
        <v>0.75750000000000006</v>
      </c>
      <c r="U41" s="3">
        <f t="shared" si="1"/>
        <v>0.82</v>
      </c>
      <c r="V41" s="5">
        <f t="shared" si="2"/>
        <v>0.16675000000000001</v>
      </c>
      <c r="W41" s="5">
        <f t="shared" si="3"/>
        <v>7.9000000000000001E-2</v>
      </c>
      <c r="X41" s="5">
        <v>7.9000000000000001E-2</v>
      </c>
      <c r="Y41" s="1">
        <v>17</v>
      </c>
      <c r="Z41" s="1">
        <v>23</v>
      </c>
      <c r="AA41" s="1">
        <v>0</v>
      </c>
      <c r="AB41" s="1">
        <v>31</v>
      </c>
      <c r="AC41" s="1">
        <v>0</v>
      </c>
      <c r="AD41" s="1">
        <v>1</v>
      </c>
      <c r="AE41" s="1">
        <v>0</v>
      </c>
      <c r="AF41" s="17">
        <v>33.59405941</v>
      </c>
      <c r="AG41" s="17">
        <v>38.792079209999997</v>
      </c>
      <c r="AH41" s="17">
        <v>48.475247520000003</v>
      </c>
      <c r="AI41" s="17">
        <v>27.52475248</v>
      </c>
      <c r="AJ41" s="17">
        <v>40.514851489999998</v>
      </c>
      <c r="AK41" s="17">
        <v>42.128712870000001</v>
      </c>
      <c r="AL41" s="17">
        <v>17.287128710000001</v>
      </c>
      <c r="AM41" s="17">
        <v>14.92079208</v>
      </c>
      <c r="AN41" s="17">
        <v>22.465346530000001</v>
      </c>
      <c r="AO41" s="17">
        <v>16.425742570000001</v>
      </c>
      <c r="AP41" s="17">
        <v>20.950495050000001</v>
      </c>
      <c r="AQ41" s="17">
        <v>29.33663366</v>
      </c>
      <c r="AR41" s="17">
        <v>52.91089109</v>
      </c>
      <c r="AS41" s="17">
        <v>56.475247520000003</v>
      </c>
      <c r="AT41" s="17">
        <v>30.75247525</v>
      </c>
      <c r="AU41" s="17">
        <v>35.930693069999997</v>
      </c>
      <c r="AV41" s="17">
        <v>51.396039600000002</v>
      </c>
      <c r="AW41" s="17">
        <v>17.465346530000001</v>
      </c>
      <c r="AX41" s="17">
        <v>15.376237619999999</v>
      </c>
      <c r="AY41" s="17">
        <v>19.940594059999999</v>
      </c>
      <c r="AZ41" s="17">
        <v>30.792079210000001</v>
      </c>
      <c r="BA41" s="17">
        <v>39.029702970000002</v>
      </c>
      <c r="BB41" s="17">
        <v>20.168316829999998</v>
      </c>
      <c r="BC41" s="17">
        <v>0.59484572199999997</v>
      </c>
      <c r="BD41" s="17">
        <v>0.68688639600000001</v>
      </c>
      <c r="BE41" s="17">
        <v>0.85834502099999999</v>
      </c>
      <c r="BF41" s="17">
        <v>0.487377279</v>
      </c>
      <c r="BG41" s="17">
        <v>0.71739130399999995</v>
      </c>
      <c r="BH41" s="17">
        <v>0.74596774200000004</v>
      </c>
      <c r="BI41" s="17">
        <v>0.30610098200000002</v>
      </c>
      <c r="BJ41" s="17">
        <v>0.264200561</v>
      </c>
      <c r="BK41" s="17">
        <v>0.39779102399999999</v>
      </c>
      <c r="BL41" s="17">
        <v>0.29084852700000002</v>
      </c>
      <c r="BM41" s="17">
        <v>0.37096774199999999</v>
      </c>
      <c r="BN41" s="17">
        <v>0.51946002800000002</v>
      </c>
      <c r="BO41" s="17">
        <v>0.93688639600000001</v>
      </c>
      <c r="BP41" s="17">
        <v>1</v>
      </c>
      <c r="BQ41" s="17">
        <v>0.54453015400000004</v>
      </c>
      <c r="BR41" s="17">
        <v>0.63622019600000002</v>
      </c>
      <c r="BS41" s="17">
        <v>0.91006311399999995</v>
      </c>
      <c r="BT41" s="17">
        <v>0.30925666200000002</v>
      </c>
      <c r="BU41" s="17">
        <v>0.27226507700000002</v>
      </c>
      <c r="BV41" s="17">
        <v>0.35308555400000002</v>
      </c>
      <c r="BW41" s="17">
        <v>0.545231417</v>
      </c>
      <c r="BX41" s="17">
        <v>0.69109396899999997</v>
      </c>
      <c r="BY41" s="17">
        <v>0.35711781199999998</v>
      </c>
      <c r="BZ41" s="17">
        <v>21.582482809999998</v>
      </c>
      <c r="CA41" s="17">
        <v>25.10908873</v>
      </c>
      <c r="CB41" s="17">
        <v>23.097876119999999</v>
      </c>
      <c r="CC41" s="17">
        <v>21.203110179999999</v>
      </c>
      <c r="CD41" s="17">
        <v>23.969820129999999</v>
      </c>
      <c r="CE41" s="17">
        <v>26.07361247</v>
      </c>
      <c r="CF41" s="17">
        <v>14.074328850000001</v>
      </c>
      <c r="CG41" s="17">
        <v>8.6413924439999992</v>
      </c>
      <c r="CH41" s="17">
        <v>19.044455549999999</v>
      </c>
      <c r="CI41" s="17">
        <v>13.16916591</v>
      </c>
      <c r="CJ41" s="17">
        <v>17.530188949999999</v>
      </c>
      <c r="CK41" s="17">
        <v>25.906090880000001</v>
      </c>
      <c r="CL41" s="17">
        <v>23.351273630000001</v>
      </c>
      <c r="CM41" s="17">
        <v>22.350657290000001</v>
      </c>
      <c r="CN41" s="17">
        <v>21.839141900000001</v>
      </c>
      <c r="CO41" s="17">
        <v>23.52796524</v>
      </c>
      <c r="CP41" s="17">
        <v>21.29416784</v>
      </c>
      <c r="CQ41" s="17">
        <v>12.27074925</v>
      </c>
      <c r="CR41" s="17">
        <v>7.6783481099999999</v>
      </c>
      <c r="CS41" s="17">
        <v>15.57037044</v>
      </c>
      <c r="CT41" s="17">
        <v>20.691213999999999</v>
      </c>
      <c r="CU41" s="17">
        <v>23.84133194</v>
      </c>
      <c r="CV41" s="17">
        <v>15.812696989999999</v>
      </c>
      <c r="CW41" s="17">
        <v>0.82775192099999995</v>
      </c>
      <c r="CX41" s="17">
        <v>0.96300766699999996</v>
      </c>
      <c r="CY41" s="17">
        <v>0.88587172700000005</v>
      </c>
      <c r="CZ41" s="17">
        <v>0.81320186100000003</v>
      </c>
      <c r="DA41" s="17">
        <v>0.91931335400000003</v>
      </c>
      <c r="DB41" s="17">
        <v>1</v>
      </c>
      <c r="DC41" s="17">
        <v>0.53979205500000005</v>
      </c>
      <c r="DD41" s="17">
        <v>0.33142290699999999</v>
      </c>
      <c r="DE41" s="17">
        <v>0.73041108399999999</v>
      </c>
      <c r="DF41" s="17">
        <v>0.50507638399999999</v>
      </c>
      <c r="DG41" s="17">
        <v>0.67233449000000001</v>
      </c>
      <c r="DH41" s="17">
        <v>0.99357505199999996</v>
      </c>
      <c r="DI41" s="17">
        <v>0.89559027000000002</v>
      </c>
      <c r="DJ41" s="17">
        <v>0.85721367999999998</v>
      </c>
      <c r="DK41" s="17">
        <v>0.83759555500000005</v>
      </c>
      <c r="DL41" s="17">
        <v>0.90236691499999999</v>
      </c>
      <c r="DM41" s="17">
        <v>0.81669419099999996</v>
      </c>
      <c r="DN41" s="17">
        <v>0.47061945300000002</v>
      </c>
      <c r="DO41" s="17">
        <v>0.294487314</v>
      </c>
      <c r="DP41" s="17">
        <v>0.59716966599999999</v>
      </c>
      <c r="DQ41" s="17">
        <v>0.79356913100000004</v>
      </c>
      <c r="DR41" s="17">
        <v>0.91438545299999996</v>
      </c>
      <c r="DS41" s="17">
        <v>0.60646360399999999</v>
      </c>
    </row>
    <row r="42" spans="1:123" ht="15.75" customHeight="1" x14ac:dyDescent="0.45">
      <c r="A42" s="1" t="s">
        <v>59</v>
      </c>
      <c r="B42" s="1">
        <v>2</v>
      </c>
      <c r="C42" s="3">
        <v>0.83</v>
      </c>
      <c r="D42" s="2">
        <v>0.83</v>
      </c>
      <c r="E42" s="3"/>
      <c r="F42" s="3"/>
      <c r="G42" s="16">
        <v>0.79200000000000004</v>
      </c>
      <c r="H42" s="16">
        <v>0.85699999999999998</v>
      </c>
      <c r="I42" s="14"/>
      <c r="J42" s="14"/>
      <c r="K42" s="16">
        <v>0.85699999999999998</v>
      </c>
      <c r="L42" s="16">
        <v>0.79200000000000004</v>
      </c>
      <c r="M42" s="14"/>
      <c r="N42" s="14"/>
      <c r="O42" s="5">
        <v>0.193</v>
      </c>
      <c r="P42" s="4">
        <v>0.193</v>
      </c>
      <c r="Q42" s="5"/>
      <c r="R42" s="5"/>
      <c r="S42" s="3">
        <v>0.83</v>
      </c>
      <c r="T42" s="3">
        <f t="shared" si="0"/>
        <v>0.83</v>
      </c>
      <c r="U42" s="3">
        <f t="shared" si="1"/>
        <v>0.83</v>
      </c>
      <c r="V42" s="5">
        <f t="shared" si="2"/>
        <v>0.193</v>
      </c>
      <c r="W42" s="5">
        <f t="shared" si="3"/>
        <v>0.193</v>
      </c>
      <c r="X42" s="5">
        <v>0.193</v>
      </c>
      <c r="Y42" s="1">
        <v>17</v>
      </c>
      <c r="Z42" s="1">
        <v>14</v>
      </c>
      <c r="AA42" s="1">
        <v>0</v>
      </c>
      <c r="AB42" s="1">
        <v>31</v>
      </c>
      <c r="AC42" s="1">
        <v>1</v>
      </c>
      <c r="AD42" s="1">
        <v>1</v>
      </c>
      <c r="AE42" s="1">
        <v>1</v>
      </c>
      <c r="AF42" s="17">
        <v>42.917431190000002</v>
      </c>
      <c r="AG42" s="17">
        <v>42.486238530000001</v>
      </c>
      <c r="AH42" s="17">
        <v>44.31192661</v>
      </c>
      <c r="AI42" s="17">
        <v>48.357798170000002</v>
      </c>
      <c r="AJ42" s="17">
        <v>46.110091740000001</v>
      </c>
      <c r="AK42" s="17">
        <v>50.633027519999999</v>
      </c>
      <c r="AL42" s="17">
        <v>53.844036699999997</v>
      </c>
      <c r="AM42" s="17">
        <v>43.110091740000001</v>
      </c>
      <c r="AN42" s="17">
        <v>48.779816510000003</v>
      </c>
      <c r="AO42" s="17">
        <v>38.825688069999998</v>
      </c>
      <c r="AP42" s="17">
        <v>49.045871560000002</v>
      </c>
      <c r="AQ42" s="17">
        <v>48.119266060000001</v>
      </c>
      <c r="AR42" s="17">
        <v>45.082568809999998</v>
      </c>
      <c r="AS42" s="17">
        <v>54.761467889999999</v>
      </c>
      <c r="AT42" s="17">
        <v>35.330275229999998</v>
      </c>
      <c r="AU42" s="17">
        <v>51.137614679999999</v>
      </c>
      <c r="AV42" s="17">
        <v>49.926605500000001</v>
      </c>
      <c r="AW42" s="17">
        <v>42.082568809999998</v>
      </c>
      <c r="AX42" s="17">
        <v>41.743119270000001</v>
      </c>
      <c r="AY42" s="17">
        <v>43.431192660000001</v>
      </c>
      <c r="AZ42" s="17">
        <v>47.93577982</v>
      </c>
      <c r="BA42" s="17">
        <v>50.302752290000001</v>
      </c>
      <c r="BB42" s="17">
        <v>33.541284400000002</v>
      </c>
      <c r="BC42" s="17">
        <v>0.78371586500000001</v>
      </c>
      <c r="BD42" s="17">
        <v>0.77584185000000006</v>
      </c>
      <c r="BE42" s="17">
        <v>0.80918076699999997</v>
      </c>
      <c r="BF42" s="17">
        <v>0.88306249000000003</v>
      </c>
      <c r="BG42" s="17">
        <v>0.84201708799999997</v>
      </c>
      <c r="BH42" s="17">
        <v>0.92461048800000001</v>
      </c>
      <c r="BI42" s="17">
        <v>0.98324677500000002</v>
      </c>
      <c r="BJ42" s="17">
        <v>0.78723404299999999</v>
      </c>
      <c r="BK42" s="17">
        <v>0.89076897300000002</v>
      </c>
      <c r="BL42" s="17">
        <v>0.70899648199999998</v>
      </c>
      <c r="BM42" s="17">
        <v>0.89562740799999996</v>
      </c>
      <c r="BN42" s="17">
        <v>0.87870665100000001</v>
      </c>
      <c r="BO42" s="17">
        <v>0.82325347599999998</v>
      </c>
      <c r="BP42" s="17">
        <v>1</v>
      </c>
      <c r="BQ42" s="17">
        <v>0.64516669500000001</v>
      </c>
      <c r="BR42" s="17">
        <v>0.933824761</v>
      </c>
      <c r="BS42" s="17">
        <v>0.91171050399999998</v>
      </c>
      <c r="BT42" s="17">
        <v>0.76847043100000001</v>
      </c>
      <c r="BU42" s="17">
        <v>0.76227173699999995</v>
      </c>
      <c r="BV42" s="17">
        <v>0.79309767099999995</v>
      </c>
      <c r="BW42" s="17">
        <v>0.87535600599999996</v>
      </c>
      <c r="BX42" s="17">
        <v>0.918579327</v>
      </c>
      <c r="BY42" s="17">
        <v>0.61249790599999998</v>
      </c>
      <c r="BZ42" s="17">
        <v>12.97299791</v>
      </c>
      <c r="CA42" s="17">
        <v>11.908302949999999</v>
      </c>
      <c r="CB42" s="17">
        <v>13.57400651</v>
      </c>
      <c r="CC42" s="17">
        <v>15.85438538</v>
      </c>
      <c r="CD42" s="17">
        <v>15.673957789999999</v>
      </c>
      <c r="CE42" s="17">
        <v>13.548035629999999</v>
      </c>
      <c r="CF42" s="17">
        <v>13.06761215</v>
      </c>
      <c r="CG42" s="17">
        <v>14.956318769999999</v>
      </c>
      <c r="CH42" s="17">
        <v>13.72909711</v>
      </c>
      <c r="CI42" s="17">
        <v>14.15904634</v>
      </c>
      <c r="CJ42" s="17">
        <v>16.296662529999999</v>
      </c>
      <c r="CK42" s="17">
        <v>14.72131534</v>
      </c>
      <c r="CL42" s="17">
        <v>14.32436957</v>
      </c>
      <c r="CM42" s="17">
        <v>14.079075019999999</v>
      </c>
      <c r="CN42" s="17">
        <v>14.32884623</v>
      </c>
      <c r="CO42" s="17">
        <v>17.443808140000002</v>
      </c>
      <c r="CP42" s="17">
        <v>16.911921299999999</v>
      </c>
      <c r="CQ42" s="17">
        <v>16.84027824</v>
      </c>
      <c r="CR42" s="17">
        <v>15.99155082</v>
      </c>
      <c r="CS42" s="17">
        <v>17.160121180000001</v>
      </c>
      <c r="CT42" s="17">
        <v>14.966181150000001</v>
      </c>
      <c r="CU42" s="17">
        <v>18.417737320000001</v>
      </c>
      <c r="CV42" s="17">
        <v>20.539272279999999</v>
      </c>
      <c r="CW42" s="17">
        <v>0.63161915999999996</v>
      </c>
      <c r="CX42" s="17">
        <v>0.57978212600000001</v>
      </c>
      <c r="CY42" s="17">
        <v>0.66088059600000004</v>
      </c>
      <c r="CZ42" s="17">
        <v>0.77190589700000001</v>
      </c>
      <c r="DA42" s="17">
        <v>0.76312137899999999</v>
      </c>
      <c r="DB42" s="17">
        <v>0.65961614599999996</v>
      </c>
      <c r="DC42" s="17">
        <v>0.63622566400000002</v>
      </c>
      <c r="DD42" s="17">
        <v>0.72818153299999999</v>
      </c>
      <c r="DE42" s="17">
        <v>0.668431526</v>
      </c>
      <c r="DF42" s="17">
        <v>0.68936455699999999</v>
      </c>
      <c r="DG42" s="17">
        <v>0.79343914000000004</v>
      </c>
      <c r="DH42" s="17">
        <v>0.71673986999999995</v>
      </c>
      <c r="DI42" s="17">
        <v>0.69741368500000001</v>
      </c>
      <c r="DJ42" s="17">
        <v>0.68547097599999995</v>
      </c>
      <c r="DK42" s="17">
        <v>0.69763164099999997</v>
      </c>
      <c r="DL42" s="17">
        <v>0.84929046699999999</v>
      </c>
      <c r="DM42" s="17">
        <v>0.82339437699999996</v>
      </c>
      <c r="DN42" s="17">
        <v>0.81990627599999999</v>
      </c>
      <c r="DO42" s="17">
        <v>0.7785841</v>
      </c>
      <c r="DP42" s="17">
        <v>0.83547853800000005</v>
      </c>
      <c r="DQ42" s="17">
        <v>0.72866170500000005</v>
      </c>
      <c r="DR42" s="17">
        <v>0.89670836799999998</v>
      </c>
      <c r="DS42" s="17">
        <v>1</v>
      </c>
    </row>
    <row r="43" spans="1:123" ht="15.75" customHeight="1" x14ac:dyDescent="0.45">
      <c r="A43" s="1" t="s">
        <v>60</v>
      </c>
      <c r="B43" s="1">
        <v>2</v>
      </c>
      <c r="C43" s="2">
        <v>0.85</v>
      </c>
      <c r="D43" s="3">
        <v>0.85</v>
      </c>
      <c r="E43" s="3"/>
      <c r="F43" s="3"/>
      <c r="G43" s="16">
        <v>1</v>
      </c>
      <c r="H43" s="16">
        <v>0.83299999999999996</v>
      </c>
      <c r="I43" s="14"/>
      <c r="J43" s="14"/>
      <c r="K43" s="16">
        <v>0.83299999999999996</v>
      </c>
      <c r="L43" s="16">
        <v>1</v>
      </c>
      <c r="M43" s="14"/>
      <c r="N43" s="14"/>
      <c r="O43" s="4">
        <v>0.14099999999999999</v>
      </c>
      <c r="P43" s="5">
        <v>0.14099999999999999</v>
      </c>
      <c r="Q43" s="5"/>
      <c r="R43" s="5"/>
      <c r="S43" s="3">
        <v>0.85</v>
      </c>
      <c r="T43" s="3">
        <f t="shared" si="0"/>
        <v>0.85</v>
      </c>
      <c r="U43" s="3">
        <f t="shared" si="1"/>
        <v>0.85</v>
      </c>
      <c r="V43" s="5">
        <f t="shared" si="2"/>
        <v>0.14099999999999999</v>
      </c>
      <c r="W43" s="5">
        <f t="shared" si="3"/>
        <v>0.14099999999999999</v>
      </c>
      <c r="X43" s="5">
        <v>0.14099999999999999</v>
      </c>
      <c r="Y43" s="1">
        <v>21</v>
      </c>
      <c r="Z43" s="1">
        <v>27</v>
      </c>
      <c r="AA43" s="1">
        <v>0</v>
      </c>
      <c r="AB43" s="1">
        <v>23</v>
      </c>
      <c r="AC43" s="1">
        <v>1</v>
      </c>
      <c r="AD43" s="1">
        <v>1</v>
      </c>
      <c r="AE43" s="1">
        <v>1</v>
      </c>
      <c r="AF43" s="17">
        <v>37.111111110000003</v>
      </c>
      <c r="AG43" s="17">
        <v>34.747474750000002</v>
      </c>
      <c r="AH43" s="17">
        <v>36.151515150000002</v>
      </c>
      <c r="AI43" s="17">
        <v>73.151515149999994</v>
      </c>
      <c r="AJ43" s="17">
        <v>82.98989899</v>
      </c>
      <c r="AK43" s="17">
        <v>76.090909089999997</v>
      </c>
      <c r="AL43" s="17">
        <v>62.898989899999997</v>
      </c>
      <c r="AM43" s="17">
        <v>45.838383839999999</v>
      </c>
      <c r="AN43" s="17">
        <v>44.676767679999998</v>
      </c>
      <c r="AO43" s="17">
        <v>44.696969699999997</v>
      </c>
      <c r="AP43" s="17">
        <v>55.61616162</v>
      </c>
      <c r="AQ43" s="17">
        <v>63.494949490000003</v>
      </c>
      <c r="AR43" s="17">
        <v>27.333333329999999</v>
      </c>
      <c r="AS43" s="17">
        <v>90.151515149999994</v>
      </c>
      <c r="AT43" s="17">
        <v>55.525252530000003</v>
      </c>
      <c r="AU43" s="17">
        <v>83.01010101</v>
      </c>
      <c r="AV43" s="17">
        <v>39.020202019999999</v>
      </c>
      <c r="AW43" s="17">
        <v>50.979797980000001</v>
      </c>
      <c r="AX43" s="17">
        <v>38.18181818</v>
      </c>
      <c r="AY43" s="17">
        <v>46.171717170000001</v>
      </c>
      <c r="AZ43" s="17">
        <v>38.565656570000002</v>
      </c>
      <c r="BA43" s="17">
        <v>89.4040404</v>
      </c>
      <c r="BB43" s="17">
        <v>40.646464649999999</v>
      </c>
      <c r="BC43" s="17">
        <v>0.41165266099999998</v>
      </c>
      <c r="BD43" s="17">
        <v>0.38543417400000002</v>
      </c>
      <c r="BE43" s="17">
        <v>0.40100840300000001</v>
      </c>
      <c r="BF43" s="17">
        <v>0.81142857099999999</v>
      </c>
      <c r="BG43" s="17">
        <v>0.92056022400000004</v>
      </c>
      <c r="BH43" s="17">
        <v>0.84403361300000002</v>
      </c>
      <c r="BI43" s="17">
        <v>0.697703081</v>
      </c>
      <c r="BJ43" s="17">
        <v>0.50845938400000001</v>
      </c>
      <c r="BK43" s="17">
        <v>0.49557423</v>
      </c>
      <c r="BL43" s="17">
        <v>0.49579831899999999</v>
      </c>
      <c r="BM43" s="17">
        <v>0.61691876800000001</v>
      </c>
      <c r="BN43" s="17">
        <v>0.704313725</v>
      </c>
      <c r="BO43" s="17">
        <v>0.30319327699999998</v>
      </c>
      <c r="BP43" s="17">
        <v>1</v>
      </c>
      <c r="BQ43" s="17">
        <v>0.61591036399999999</v>
      </c>
      <c r="BR43" s="17">
        <v>0.92078431400000005</v>
      </c>
      <c r="BS43" s="17">
        <v>0.43282913200000001</v>
      </c>
      <c r="BT43" s="17">
        <v>0.56549019599999995</v>
      </c>
      <c r="BU43" s="17">
        <v>0.42352941199999999</v>
      </c>
      <c r="BV43" s="17">
        <v>0.51215686299999996</v>
      </c>
      <c r="BW43" s="17">
        <v>0.427787115</v>
      </c>
      <c r="BX43" s="17">
        <v>0.99170868300000004</v>
      </c>
      <c r="BY43" s="17">
        <v>0.450868347</v>
      </c>
      <c r="BZ43" s="17">
        <v>27.567316080000001</v>
      </c>
      <c r="CA43" s="17">
        <v>25.90537862</v>
      </c>
      <c r="CB43" s="17">
        <v>24.656564979999999</v>
      </c>
      <c r="CC43" s="17">
        <v>24.74785649</v>
      </c>
      <c r="CD43" s="17">
        <v>23.090989029999999</v>
      </c>
      <c r="CE43" s="17">
        <v>24.777413559999999</v>
      </c>
      <c r="CF43" s="17">
        <v>31.197035100000001</v>
      </c>
      <c r="CG43" s="17">
        <v>29.503271030000001</v>
      </c>
      <c r="CH43" s="17">
        <v>30.52360354</v>
      </c>
      <c r="CI43" s="17">
        <v>31.289123929999999</v>
      </c>
      <c r="CJ43" s="17">
        <v>30.88084641</v>
      </c>
      <c r="CK43" s="17">
        <v>29.96507278</v>
      </c>
      <c r="CL43" s="17">
        <v>20.949404550000001</v>
      </c>
      <c r="CM43" s="17">
        <v>19.969039120000001</v>
      </c>
      <c r="CN43" s="17">
        <v>31.5973854</v>
      </c>
      <c r="CO43" s="17">
        <v>23.345451400000002</v>
      </c>
      <c r="CP43" s="17">
        <v>28.03495624</v>
      </c>
      <c r="CQ43" s="17">
        <v>30.8346412</v>
      </c>
      <c r="CR43" s="17">
        <v>30.825500850000001</v>
      </c>
      <c r="CS43" s="17">
        <v>34.437177470000002</v>
      </c>
      <c r="CT43" s="17">
        <v>26.18309223</v>
      </c>
      <c r="CU43" s="17">
        <v>22.09715061</v>
      </c>
      <c r="CV43" s="17">
        <v>36.029271870000002</v>
      </c>
      <c r="CW43" s="17">
        <v>0.76513664199999998</v>
      </c>
      <c r="CX43" s="17">
        <v>0.71900921900000003</v>
      </c>
      <c r="CY43" s="17">
        <v>0.68434813400000005</v>
      </c>
      <c r="CZ43" s="17">
        <v>0.68688194899999999</v>
      </c>
      <c r="DA43" s="17">
        <v>0.64089524499999995</v>
      </c>
      <c r="DB43" s="17">
        <v>0.68770231199999998</v>
      </c>
      <c r="DC43" s="17">
        <v>0.86588025499999999</v>
      </c>
      <c r="DD43" s="17">
        <v>0.81886947799999998</v>
      </c>
      <c r="DE43" s="17">
        <v>0.84718901999999996</v>
      </c>
      <c r="DF43" s="17">
        <v>0.86843619999999999</v>
      </c>
      <c r="DG43" s="17">
        <v>0.85710437100000003</v>
      </c>
      <c r="DH43" s="17">
        <v>0.83168688199999996</v>
      </c>
      <c r="DI43" s="17">
        <v>0.58145511900000002</v>
      </c>
      <c r="DJ43" s="17">
        <v>0.55424487</v>
      </c>
      <c r="DK43" s="17">
        <v>0.87699206100000004</v>
      </c>
      <c r="DL43" s="17">
        <v>0.64795790200000003</v>
      </c>
      <c r="DM43" s="17">
        <v>0.77811609199999998</v>
      </c>
      <c r="DN43" s="17">
        <v>0.85582193600000001</v>
      </c>
      <c r="DO43" s="17">
        <v>0.85556824399999998</v>
      </c>
      <c r="DP43" s="17">
        <v>0.95581108599999998</v>
      </c>
      <c r="DQ43" s="17">
        <v>0.726717218</v>
      </c>
      <c r="DR43" s="17">
        <v>0.61331105100000005</v>
      </c>
      <c r="DS43" s="17">
        <v>1</v>
      </c>
    </row>
    <row r="44" spans="1:123" ht="15.75" customHeight="1" x14ac:dyDescent="0.45">
      <c r="A44" s="1" t="s">
        <v>61</v>
      </c>
      <c r="B44" s="1">
        <v>4</v>
      </c>
      <c r="C44" s="3">
        <v>0.56999999999999995</v>
      </c>
      <c r="D44" s="3">
        <v>0.65</v>
      </c>
      <c r="E44" s="2">
        <v>0.7</v>
      </c>
      <c r="F44" s="3">
        <v>0.86</v>
      </c>
      <c r="G44" s="16">
        <v>0.82899999999999996</v>
      </c>
      <c r="H44" s="16">
        <v>0.83299999999999996</v>
      </c>
      <c r="I44" s="16">
        <v>0.57599999999999996</v>
      </c>
      <c r="J44" s="16">
        <v>0.78400000000000003</v>
      </c>
      <c r="K44" s="16">
        <v>0.5</v>
      </c>
      <c r="L44" s="16">
        <v>0.73899999999999999</v>
      </c>
      <c r="M44" s="16">
        <v>1</v>
      </c>
      <c r="N44" s="16">
        <v>1</v>
      </c>
      <c r="O44" s="5">
        <v>0.128</v>
      </c>
      <c r="P44" s="5">
        <v>0.20200000000000001</v>
      </c>
      <c r="Q44" s="4">
        <v>0.151</v>
      </c>
      <c r="R44" s="5">
        <v>0.08</v>
      </c>
      <c r="S44" s="3">
        <v>0.7</v>
      </c>
      <c r="T44" s="3">
        <f t="shared" si="0"/>
        <v>0.69499999999999995</v>
      </c>
      <c r="U44" s="3">
        <f t="shared" si="1"/>
        <v>0.86</v>
      </c>
      <c r="V44" s="5">
        <f t="shared" si="2"/>
        <v>0.14024999999999999</v>
      </c>
      <c r="W44" s="5">
        <f t="shared" si="3"/>
        <v>0.08</v>
      </c>
      <c r="X44" s="5">
        <v>0.151</v>
      </c>
      <c r="Y44" s="1">
        <v>14</v>
      </c>
      <c r="Z44" s="1">
        <v>13</v>
      </c>
      <c r="AA44" s="1">
        <v>1</v>
      </c>
      <c r="AB44" s="1">
        <v>64</v>
      </c>
      <c r="AC44" s="1">
        <v>1</v>
      </c>
      <c r="AD44" s="1">
        <v>0</v>
      </c>
      <c r="AE44" s="1">
        <v>0</v>
      </c>
      <c r="AF44" s="17">
        <v>42.886956519999998</v>
      </c>
      <c r="AG44" s="17">
        <v>39.243478260000003</v>
      </c>
      <c r="AH44" s="17">
        <v>37.165217390000002</v>
      </c>
      <c r="AI44" s="17">
        <v>55.956521739999999</v>
      </c>
      <c r="AJ44" s="17">
        <v>72.026086960000001</v>
      </c>
      <c r="AK44" s="17">
        <v>67.8</v>
      </c>
      <c r="AL44" s="17">
        <v>57.452173909999999</v>
      </c>
      <c r="AM44" s="17">
        <v>64.191304349999996</v>
      </c>
      <c r="AN44" s="17">
        <v>48.086956520000001</v>
      </c>
      <c r="AO44" s="17">
        <v>53.165217390000002</v>
      </c>
      <c r="AP44" s="17">
        <v>54.869565219999998</v>
      </c>
      <c r="AQ44" s="17">
        <v>56.391304349999999</v>
      </c>
      <c r="AR44" s="17">
        <v>39.095652170000001</v>
      </c>
      <c r="AS44" s="17">
        <v>58.713043480000003</v>
      </c>
      <c r="AT44" s="17">
        <v>62.94782609</v>
      </c>
      <c r="AU44" s="17">
        <v>70.234782609999996</v>
      </c>
      <c r="AV44" s="17">
        <v>35.321739129999997</v>
      </c>
      <c r="AW44" s="17">
        <v>62.00869565</v>
      </c>
      <c r="AX44" s="17">
        <v>55.895652169999998</v>
      </c>
      <c r="AY44" s="17">
        <v>63.060869570000001</v>
      </c>
      <c r="AZ44" s="17">
        <v>34.408695649999999</v>
      </c>
      <c r="BA44" s="17">
        <v>72.608695650000001</v>
      </c>
      <c r="BB44" s="17">
        <v>63.0173913</v>
      </c>
      <c r="BC44" s="17">
        <v>0.59065868300000002</v>
      </c>
      <c r="BD44" s="17">
        <v>0.54047904199999997</v>
      </c>
      <c r="BE44" s="17">
        <v>0.51185628699999997</v>
      </c>
      <c r="BF44" s="17">
        <v>0.77065868299999996</v>
      </c>
      <c r="BG44" s="17">
        <v>0.99197604800000005</v>
      </c>
      <c r="BH44" s="17">
        <v>0.93377245499999995</v>
      </c>
      <c r="BI44" s="17">
        <v>0.79125748500000004</v>
      </c>
      <c r="BJ44" s="17">
        <v>0.88407185600000004</v>
      </c>
      <c r="BK44" s="17">
        <v>0.66227544900000002</v>
      </c>
      <c r="BL44" s="17">
        <v>0.73221556899999996</v>
      </c>
      <c r="BM44" s="17">
        <v>0.75568862299999995</v>
      </c>
      <c r="BN44" s="17">
        <v>0.77664670700000005</v>
      </c>
      <c r="BO44" s="17">
        <v>0.538443114</v>
      </c>
      <c r="BP44" s="17">
        <v>0.80862275400000005</v>
      </c>
      <c r="BQ44" s="17">
        <v>0.86694610800000005</v>
      </c>
      <c r="BR44" s="17">
        <v>0.96730538899999996</v>
      </c>
      <c r="BS44" s="17">
        <v>0.486467066</v>
      </c>
      <c r="BT44" s="17">
        <v>0.85401197600000001</v>
      </c>
      <c r="BU44" s="17">
        <v>0.76982035900000001</v>
      </c>
      <c r="BV44" s="17">
        <v>0.86850299399999997</v>
      </c>
      <c r="BW44" s="17">
        <v>0.47389221599999998</v>
      </c>
      <c r="BX44" s="17">
        <v>1</v>
      </c>
      <c r="BY44" s="17">
        <v>0.86790419200000002</v>
      </c>
      <c r="BZ44" s="17">
        <v>10.43170372</v>
      </c>
      <c r="CA44" s="17">
        <v>7.1862335550000003</v>
      </c>
      <c r="CB44" s="17">
        <v>7.7504164400000004</v>
      </c>
      <c r="CC44" s="17">
        <v>12.741967750000001</v>
      </c>
      <c r="CD44" s="17">
        <v>6.1064545509999997</v>
      </c>
      <c r="CE44" s="17">
        <v>6.3303778880000001</v>
      </c>
      <c r="CF44" s="17">
        <v>10.36631139</v>
      </c>
      <c r="CG44" s="17">
        <v>6.3507088319999996</v>
      </c>
      <c r="CH44" s="17">
        <v>12.179624349999999</v>
      </c>
      <c r="CI44" s="17">
        <v>13.30211066</v>
      </c>
      <c r="CJ44" s="17">
        <v>13.36893607</v>
      </c>
      <c r="CK44" s="17">
        <v>12.98021142</v>
      </c>
      <c r="CL44" s="17">
        <v>7.4268053070000004</v>
      </c>
      <c r="CM44" s="17">
        <v>12.405972820000001</v>
      </c>
      <c r="CN44" s="17">
        <v>6.040569681</v>
      </c>
      <c r="CO44" s="17">
        <v>8.2890018390000009</v>
      </c>
      <c r="CP44" s="17">
        <v>5.032434844</v>
      </c>
      <c r="CQ44" s="17">
        <v>8.0660602049999994</v>
      </c>
      <c r="CR44" s="17">
        <v>9.8018740720000004</v>
      </c>
      <c r="CS44" s="17">
        <v>7.6563091249999999</v>
      </c>
      <c r="CT44" s="17">
        <v>6.0797271009999996</v>
      </c>
      <c r="CU44" s="17">
        <v>7.8110309449999997</v>
      </c>
      <c r="CV44" s="17">
        <v>7.7039322480000001</v>
      </c>
      <c r="CW44" s="17">
        <v>0.780294233</v>
      </c>
      <c r="CX44" s="17">
        <v>0.53753219500000005</v>
      </c>
      <c r="CY44" s="17">
        <v>0.57973322599999999</v>
      </c>
      <c r="CZ44" s="17">
        <v>0.95310260199999997</v>
      </c>
      <c r="DA44" s="17">
        <v>0.45676443700000002</v>
      </c>
      <c r="DB44" s="17">
        <v>0.47351396200000001</v>
      </c>
      <c r="DC44" s="17">
        <v>0.77540286999999997</v>
      </c>
      <c r="DD44" s="17">
        <v>0.47503472200000002</v>
      </c>
      <c r="DE44" s="17">
        <v>0.91103916500000004</v>
      </c>
      <c r="DF44" s="17">
        <v>0.99500144199999996</v>
      </c>
      <c r="DG44" s="17">
        <v>1</v>
      </c>
      <c r="DH44" s="17">
        <v>0.97092329300000002</v>
      </c>
      <c r="DI44" s="17">
        <v>0.55552702700000001</v>
      </c>
      <c r="DJ44" s="17">
        <v>0.92797009100000005</v>
      </c>
      <c r="DK44" s="17">
        <v>0.45183623099999998</v>
      </c>
      <c r="DL44" s="17">
        <v>0.62001955900000005</v>
      </c>
      <c r="DM44" s="17">
        <v>0.37642747500000001</v>
      </c>
      <c r="DN44" s="17">
        <v>0.60334346500000002</v>
      </c>
      <c r="DO44" s="17">
        <v>0.73318280700000005</v>
      </c>
      <c r="DP44" s="17">
        <v>0.57269397399999999</v>
      </c>
      <c r="DQ44" s="17">
        <v>0.45476521600000003</v>
      </c>
      <c r="DR44" s="17">
        <v>0.58426720799999998</v>
      </c>
      <c r="DS44" s="17">
        <v>0.576256196</v>
      </c>
    </row>
    <row r="45" spans="1:123" ht="15.75" customHeight="1" x14ac:dyDescent="0.45">
      <c r="A45" s="1" t="s">
        <v>62</v>
      </c>
      <c r="B45" s="1">
        <v>4</v>
      </c>
      <c r="C45" s="3">
        <v>0.7</v>
      </c>
      <c r="D45" s="3">
        <v>0.56999999999999995</v>
      </c>
      <c r="E45" s="2">
        <v>0.79</v>
      </c>
      <c r="F45" s="3">
        <v>0.72</v>
      </c>
      <c r="G45" s="16">
        <v>0.68400000000000005</v>
      </c>
      <c r="H45" s="16">
        <v>0.46400000000000002</v>
      </c>
      <c r="I45" s="16">
        <v>0.8</v>
      </c>
      <c r="J45" s="16">
        <v>0.82799999999999996</v>
      </c>
      <c r="K45" s="16">
        <v>0.69199999999999995</v>
      </c>
      <c r="L45" s="16">
        <v>1</v>
      </c>
      <c r="M45" s="16">
        <v>0.75</v>
      </c>
      <c r="N45" s="16">
        <v>0.66700000000000004</v>
      </c>
      <c r="O45" s="5">
        <v>0.30599999999999999</v>
      </c>
      <c r="P45" s="5">
        <v>0.115</v>
      </c>
      <c r="Q45" s="4">
        <v>0.16700000000000001</v>
      </c>
      <c r="R45" s="5">
        <v>8.2000000000000003E-2</v>
      </c>
      <c r="S45" s="3">
        <v>0.79</v>
      </c>
      <c r="T45" s="3">
        <f t="shared" si="0"/>
        <v>0.69500000000000006</v>
      </c>
      <c r="U45" s="3">
        <f t="shared" si="1"/>
        <v>0.79</v>
      </c>
      <c r="V45" s="5">
        <f t="shared" si="2"/>
        <v>0.16749999999999998</v>
      </c>
      <c r="W45" s="5">
        <f t="shared" si="3"/>
        <v>8.2000000000000003E-2</v>
      </c>
      <c r="X45" s="5">
        <v>0.16700000000000001</v>
      </c>
      <c r="Y45" s="1">
        <v>21</v>
      </c>
      <c r="Z45" s="1">
        <v>12</v>
      </c>
      <c r="AA45" s="1">
        <v>1</v>
      </c>
      <c r="AB45" s="1">
        <v>56</v>
      </c>
      <c r="AC45" s="1">
        <v>1</v>
      </c>
      <c r="AD45" s="1">
        <v>0</v>
      </c>
      <c r="AE45" s="1">
        <v>0</v>
      </c>
      <c r="AF45" s="17">
        <v>48.392523359999998</v>
      </c>
      <c r="AG45" s="17">
        <v>49.691588789999997</v>
      </c>
      <c r="AH45" s="17">
        <v>46.439252340000003</v>
      </c>
      <c r="AI45" s="17">
        <v>41.299065419999998</v>
      </c>
      <c r="AJ45" s="17">
        <v>41.981308409999997</v>
      </c>
      <c r="AK45" s="17">
        <v>41.682242989999999</v>
      </c>
      <c r="AL45" s="17">
        <v>35.084112150000003</v>
      </c>
      <c r="AM45" s="17">
        <v>28.48598131</v>
      </c>
      <c r="AN45" s="17">
        <v>37.140186919999998</v>
      </c>
      <c r="AO45" s="17">
        <v>33.943925229999998</v>
      </c>
      <c r="AP45" s="17">
        <v>31.504672899999999</v>
      </c>
      <c r="AQ45" s="17">
        <v>41.813084109999998</v>
      </c>
      <c r="AR45" s="17">
        <v>49.327102799999999</v>
      </c>
      <c r="AS45" s="17">
        <v>56.345794390000002</v>
      </c>
      <c r="AT45" s="17">
        <v>77.476635509999994</v>
      </c>
      <c r="AU45" s="17">
        <v>43.186915890000002</v>
      </c>
      <c r="AV45" s="17">
        <v>40.747663549999999</v>
      </c>
      <c r="AW45" s="17">
        <v>43.635514020000002</v>
      </c>
      <c r="AX45" s="17">
        <v>41.672897200000001</v>
      </c>
      <c r="AY45" s="17">
        <v>35.476635510000001</v>
      </c>
      <c r="AZ45" s="17">
        <v>46.056074770000002</v>
      </c>
      <c r="BA45" s="17">
        <v>35.897196260000001</v>
      </c>
      <c r="BB45" s="17">
        <v>34.261682239999999</v>
      </c>
      <c r="BC45" s="17">
        <v>0.62460796100000004</v>
      </c>
      <c r="BD45" s="17">
        <v>0.64137515099999998</v>
      </c>
      <c r="BE45" s="17">
        <v>0.59939686400000003</v>
      </c>
      <c r="BF45" s="17">
        <v>0.53305186999999998</v>
      </c>
      <c r="BG45" s="17">
        <v>0.54185766000000002</v>
      </c>
      <c r="BH45" s="17">
        <v>0.537997587</v>
      </c>
      <c r="BI45" s="17">
        <v>0.45283474099999999</v>
      </c>
      <c r="BJ45" s="17">
        <v>0.367671894</v>
      </c>
      <c r="BK45" s="17">
        <v>0.47937273800000002</v>
      </c>
      <c r="BL45" s="17">
        <v>0.43811821499999998</v>
      </c>
      <c r="BM45" s="17">
        <v>0.40663449899999998</v>
      </c>
      <c r="BN45" s="17">
        <v>0.539686369</v>
      </c>
      <c r="BO45" s="17">
        <v>0.63667068800000004</v>
      </c>
      <c r="BP45" s="17">
        <v>0.72726176099999995</v>
      </c>
      <c r="BQ45" s="17">
        <v>1</v>
      </c>
      <c r="BR45" s="17">
        <v>0.55741857699999997</v>
      </c>
      <c r="BS45" s="17">
        <v>0.52593486099999998</v>
      </c>
      <c r="BT45" s="17">
        <v>0.56320868499999999</v>
      </c>
      <c r="BU45" s="17">
        <v>0.53787695999999996</v>
      </c>
      <c r="BV45" s="17">
        <v>0.45790108600000001</v>
      </c>
      <c r="BW45" s="17">
        <v>0.59445114600000004</v>
      </c>
      <c r="BX45" s="17">
        <v>0.46332931199999999</v>
      </c>
      <c r="BY45" s="17">
        <v>0.44221954200000002</v>
      </c>
      <c r="BZ45" s="17">
        <v>25.13088643</v>
      </c>
      <c r="CA45" s="17">
        <v>25.34717848</v>
      </c>
      <c r="CB45" s="17">
        <v>24.045623920000001</v>
      </c>
      <c r="CC45" s="17">
        <v>27.48282996</v>
      </c>
      <c r="CD45" s="17">
        <v>24.739007969999999</v>
      </c>
      <c r="CE45" s="17">
        <v>27.872552989999999</v>
      </c>
      <c r="CF45" s="17">
        <v>25.220582149999998</v>
      </c>
      <c r="CG45" s="17">
        <v>19.531959530000002</v>
      </c>
      <c r="CH45" s="17">
        <v>23.662504609999999</v>
      </c>
      <c r="CI45" s="17">
        <v>24.02821917</v>
      </c>
      <c r="CJ45" s="17">
        <v>20.732516539999999</v>
      </c>
      <c r="CK45" s="17">
        <v>27.675045239999999</v>
      </c>
      <c r="CL45" s="17">
        <v>25.700662829999999</v>
      </c>
      <c r="CM45" s="17">
        <v>30.495933170000001</v>
      </c>
      <c r="CN45" s="17">
        <v>27.61608288</v>
      </c>
      <c r="CO45" s="17">
        <v>25.951380830000002</v>
      </c>
      <c r="CP45" s="17">
        <v>24.688662690000001</v>
      </c>
      <c r="CQ45" s="17">
        <v>25.692812490000001</v>
      </c>
      <c r="CR45" s="17">
        <v>29.933818729999999</v>
      </c>
      <c r="CS45" s="17">
        <v>23.15914824</v>
      </c>
      <c r="CT45" s="17">
        <v>25.753487320000001</v>
      </c>
      <c r="CU45" s="17">
        <v>23.379532489999999</v>
      </c>
      <c r="CV45" s="17">
        <v>23.077121089999999</v>
      </c>
      <c r="CW45" s="17">
        <v>0.824073371</v>
      </c>
      <c r="CX45" s="17">
        <v>0.83116585899999995</v>
      </c>
      <c r="CY45" s="17">
        <v>0.788486248</v>
      </c>
      <c r="CZ45" s="17">
        <v>0.90119655700000001</v>
      </c>
      <c r="DA45" s="17">
        <v>0.81122318299999996</v>
      </c>
      <c r="DB45" s="17">
        <v>0.91397606499999995</v>
      </c>
      <c r="DC45" s="17">
        <v>0.82701460599999999</v>
      </c>
      <c r="DD45" s="17">
        <v>0.64047751600000002</v>
      </c>
      <c r="DE45" s="17">
        <v>0.77592328399999999</v>
      </c>
      <c r="DF45" s="17">
        <v>0.78791552399999998</v>
      </c>
      <c r="DG45" s="17">
        <v>0.67984529000000005</v>
      </c>
      <c r="DH45" s="17">
        <v>0.90749953699999997</v>
      </c>
      <c r="DI45" s="17">
        <v>0.84275705499999998</v>
      </c>
      <c r="DJ45" s="17">
        <v>1</v>
      </c>
      <c r="DK45" s="17">
        <v>0.90556608800000005</v>
      </c>
      <c r="DL45" s="17">
        <v>0.85097841399999996</v>
      </c>
      <c r="DM45" s="17">
        <v>0.80957229799999997</v>
      </c>
      <c r="DN45" s="17">
        <v>0.84249963299999997</v>
      </c>
      <c r="DO45" s="17">
        <v>0.98156756099999998</v>
      </c>
      <c r="DP45" s="17">
        <v>0.75941759499999995</v>
      </c>
      <c r="DQ45" s="17">
        <v>0.844489237</v>
      </c>
      <c r="DR45" s="17">
        <v>0.76664427199999996</v>
      </c>
      <c r="DS45" s="17">
        <v>0.75672782199999999</v>
      </c>
    </row>
    <row r="46" spans="1:123" ht="15.75" customHeight="1" x14ac:dyDescent="0.45">
      <c r="A46" s="1" t="s">
        <v>63</v>
      </c>
      <c r="B46" s="1">
        <v>2</v>
      </c>
      <c r="C46" s="3">
        <v>0.86</v>
      </c>
      <c r="D46" s="2">
        <v>0.86</v>
      </c>
      <c r="E46" s="3"/>
      <c r="F46" s="3"/>
      <c r="G46" s="16">
        <v>0.72</v>
      </c>
      <c r="H46" s="16">
        <v>1</v>
      </c>
      <c r="I46" s="14"/>
      <c r="J46" s="14"/>
      <c r="K46" s="16">
        <v>1</v>
      </c>
      <c r="L46" s="16">
        <v>0.72</v>
      </c>
      <c r="M46" s="14"/>
      <c r="N46" s="14"/>
      <c r="O46" s="5">
        <v>0.156</v>
      </c>
      <c r="P46" s="4">
        <v>0.156</v>
      </c>
      <c r="Q46" s="5"/>
      <c r="R46" s="5"/>
      <c r="S46" s="3">
        <v>0.86</v>
      </c>
      <c r="T46" s="3">
        <f t="shared" si="0"/>
        <v>0.86</v>
      </c>
      <c r="U46" s="3">
        <f t="shared" si="1"/>
        <v>0.86</v>
      </c>
      <c r="V46" s="5">
        <f t="shared" si="2"/>
        <v>0.156</v>
      </c>
      <c r="W46" s="5">
        <f t="shared" si="3"/>
        <v>0.156</v>
      </c>
      <c r="X46" s="5">
        <v>0.156</v>
      </c>
      <c r="Y46" s="1">
        <v>12</v>
      </c>
      <c r="Z46" s="1">
        <v>8</v>
      </c>
      <c r="AA46" s="1">
        <v>0</v>
      </c>
      <c r="AB46" s="1">
        <v>21</v>
      </c>
      <c r="AC46" s="1">
        <v>1</v>
      </c>
      <c r="AD46" s="1">
        <v>0</v>
      </c>
      <c r="AE46" s="1">
        <v>0</v>
      </c>
      <c r="AF46" s="17">
        <v>33.732673269999999</v>
      </c>
      <c r="AG46" s="17">
        <v>35.376237619999998</v>
      </c>
      <c r="AH46" s="17">
        <v>37.158415840000004</v>
      </c>
      <c r="AI46" s="17">
        <v>62.544554460000001</v>
      </c>
      <c r="AJ46" s="17">
        <v>63.356435640000001</v>
      </c>
      <c r="AK46" s="17">
        <v>66.138613860000007</v>
      </c>
      <c r="AL46" s="17">
        <v>58.544554460000001</v>
      </c>
      <c r="AM46" s="17">
        <v>53.297029700000003</v>
      </c>
      <c r="AN46" s="17">
        <v>62.475247520000003</v>
      </c>
      <c r="AO46" s="17">
        <v>53.079207920000002</v>
      </c>
      <c r="AP46" s="17">
        <v>52.732673269999999</v>
      </c>
      <c r="AQ46" s="17">
        <v>62.267326730000001</v>
      </c>
      <c r="AR46" s="17">
        <v>40.009900989999998</v>
      </c>
      <c r="AS46" s="17">
        <v>77.495049499999993</v>
      </c>
      <c r="AT46" s="17">
        <v>66.762376239999995</v>
      </c>
      <c r="AU46" s="17">
        <v>71.138613860000007</v>
      </c>
      <c r="AV46" s="17">
        <v>44.31683168</v>
      </c>
      <c r="AW46" s="17">
        <v>45.128712870000001</v>
      </c>
      <c r="AX46" s="17">
        <v>53.603960399999998</v>
      </c>
      <c r="AY46" s="17">
        <v>67.881188120000004</v>
      </c>
      <c r="AZ46" s="17">
        <v>65.574257430000003</v>
      </c>
      <c r="BA46" s="17">
        <v>46.633663370000001</v>
      </c>
      <c r="BB46" s="17">
        <v>6.3518518520000002</v>
      </c>
      <c r="BC46" s="17">
        <v>0.43528810499999998</v>
      </c>
      <c r="BD46" s="17">
        <v>0.45649674200000001</v>
      </c>
      <c r="BE46" s="17">
        <v>0.47949405899999997</v>
      </c>
      <c r="BF46" s="17">
        <v>0.80707806299999996</v>
      </c>
      <c r="BG46" s="17">
        <v>0.81755461900000004</v>
      </c>
      <c r="BH46" s="17">
        <v>0.85345598600000006</v>
      </c>
      <c r="BI46" s="17">
        <v>0.75546186299999996</v>
      </c>
      <c r="BJ46" s="17">
        <v>0.68774754100000002</v>
      </c>
      <c r="BK46" s="17">
        <v>0.80618372299999996</v>
      </c>
      <c r="BL46" s="17">
        <v>0.68493675700000001</v>
      </c>
      <c r="BM46" s="17">
        <v>0.68046505700000004</v>
      </c>
      <c r="BN46" s="17">
        <v>0.80350070299999998</v>
      </c>
      <c r="BO46" s="17">
        <v>0.51628976599999998</v>
      </c>
      <c r="BP46" s="17">
        <v>1</v>
      </c>
      <c r="BQ46" s="17">
        <v>0.86150504699999997</v>
      </c>
      <c r="BR46" s="17">
        <v>0.917976236</v>
      </c>
      <c r="BS46" s="17">
        <v>0.57186661599999999</v>
      </c>
      <c r="BT46" s="17">
        <v>0.58234317099999999</v>
      </c>
      <c r="BU46" s="17">
        <v>0.69170818999999995</v>
      </c>
      <c r="BV46" s="17">
        <v>0.87594225100000001</v>
      </c>
      <c r="BW46" s="17">
        <v>0.84617350199999997</v>
      </c>
      <c r="BX46" s="17">
        <v>0.60176312799999998</v>
      </c>
      <c r="BY46" s="17">
        <v>8.1964614000000005E-2</v>
      </c>
      <c r="BZ46" s="17">
        <v>19.383441950000002</v>
      </c>
      <c r="CA46" s="17">
        <v>21.528516660000001</v>
      </c>
      <c r="CB46" s="17">
        <v>24.74539661</v>
      </c>
      <c r="CC46" s="17">
        <v>18.880426239999998</v>
      </c>
      <c r="CD46" s="17">
        <v>15.35811457</v>
      </c>
      <c r="CE46" s="17">
        <v>16.88906729</v>
      </c>
      <c r="CF46" s="17">
        <v>19.645113769999998</v>
      </c>
      <c r="CG46" s="17">
        <v>19.668016959999999</v>
      </c>
      <c r="CH46" s="17">
        <v>23.218352249999999</v>
      </c>
      <c r="CI46" s="17">
        <v>22.554681630000001</v>
      </c>
      <c r="CJ46" s="17">
        <v>21.380781599999999</v>
      </c>
      <c r="CK46" s="17">
        <v>22.398165590000001</v>
      </c>
      <c r="CL46" s="17">
        <v>22.9087298</v>
      </c>
      <c r="CM46" s="17">
        <v>13.14657656</v>
      </c>
      <c r="CN46" s="17">
        <v>11.361468670000001</v>
      </c>
      <c r="CO46" s="17">
        <v>20.48073715</v>
      </c>
      <c r="CP46" s="17">
        <v>23.332779810000002</v>
      </c>
      <c r="CQ46" s="17">
        <v>23.25625222</v>
      </c>
      <c r="CR46" s="17">
        <v>23.26803782</v>
      </c>
      <c r="CS46" s="17">
        <v>15.96263583</v>
      </c>
      <c r="CT46" s="17">
        <v>20.282182590000001</v>
      </c>
      <c r="CU46" s="17">
        <v>24.65064817</v>
      </c>
      <c r="CV46" s="17">
        <v>1.5981649019999999</v>
      </c>
      <c r="CW46" s="17">
        <v>0.78331506500000003</v>
      </c>
      <c r="CX46" s="17">
        <v>0.87000087299999995</v>
      </c>
      <c r="CY46" s="17">
        <v>1</v>
      </c>
      <c r="CZ46" s="17">
        <v>0.76298741699999995</v>
      </c>
      <c r="DA46" s="17">
        <v>0.62064531899999997</v>
      </c>
      <c r="DB46" s="17">
        <v>0.68251350200000005</v>
      </c>
      <c r="DC46" s="17">
        <v>0.79388963000000001</v>
      </c>
      <c r="DD46" s="17">
        <v>0.79481518399999995</v>
      </c>
      <c r="DE46" s="17">
        <v>0.93828975999999997</v>
      </c>
      <c r="DF46" s="17">
        <v>0.91146979699999997</v>
      </c>
      <c r="DG46" s="17">
        <v>0.86403066900000003</v>
      </c>
      <c r="DH46" s="17">
        <v>0.90514474</v>
      </c>
      <c r="DI46" s="17">
        <v>0.92577743499999998</v>
      </c>
      <c r="DJ46" s="17">
        <v>0.53127362499999997</v>
      </c>
      <c r="DK46" s="17">
        <v>0.45913463599999998</v>
      </c>
      <c r="DL46" s="17">
        <v>0.82765847199999998</v>
      </c>
      <c r="DM46" s="17">
        <v>0.94291395600000005</v>
      </c>
      <c r="DN46" s="17">
        <v>0.93982135700000002</v>
      </c>
      <c r="DO46" s="17">
        <v>0.94029763099999997</v>
      </c>
      <c r="DP46" s="17">
        <v>0.64507496399999997</v>
      </c>
      <c r="DQ46" s="17">
        <v>0.81963457299999998</v>
      </c>
      <c r="DR46" s="17">
        <v>0.99617106799999999</v>
      </c>
      <c r="DS46" s="17">
        <v>6.4584331999999994E-2</v>
      </c>
    </row>
    <row r="47" spans="1:123" ht="15.75" customHeight="1" x14ac:dyDescent="0.45">
      <c r="B47" s="3"/>
      <c r="C47" s="3"/>
      <c r="D47" s="3"/>
      <c r="E47" s="3"/>
      <c r="F47" s="3"/>
      <c r="G47" s="11"/>
      <c r="H47" s="11"/>
      <c r="I47" s="11"/>
      <c r="J47" s="11"/>
      <c r="K47" s="11"/>
      <c r="L47" s="11"/>
      <c r="M47" s="11"/>
      <c r="N47" s="11"/>
      <c r="O47" s="5"/>
      <c r="P47" s="5"/>
      <c r="Q47" s="5"/>
      <c r="R47" s="5"/>
      <c r="S47" s="2">
        <f t="shared" ref="S47:X47" si="4">AVERAGE(S2:S46)</f>
        <v>0.81777777777777783</v>
      </c>
      <c r="T47" s="2">
        <f t="shared" si="4"/>
        <v>0.77266666666666672</v>
      </c>
      <c r="U47" s="2">
        <f t="shared" si="4"/>
        <v>0.83933333333333326</v>
      </c>
      <c r="V47" s="4">
        <f t="shared" si="4"/>
        <v>0.17199259259259261</v>
      </c>
      <c r="W47" s="4">
        <f t="shared" si="4"/>
        <v>0.12559999999999996</v>
      </c>
      <c r="X47" s="4">
        <f t="shared" si="4"/>
        <v>0.15022222222222217</v>
      </c>
    </row>
    <row r="48" spans="1:123" ht="15.75" customHeight="1" x14ac:dyDescent="0.45">
      <c r="A48" s="1" t="s">
        <v>65</v>
      </c>
      <c r="B48" s="1">
        <f>COUNTIF(B2:B46,2)</f>
        <v>10</v>
      </c>
      <c r="G48" s="9"/>
      <c r="H48" s="11"/>
      <c r="I48" s="11"/>
      <c r="J48" s="11"/>
      <c r="K48" s="11"/>
      <c r="L48" s="11"/>
      <c r="M48" s="11"/>
      <c r="N48" s="11"/>
      <c r="S48" s="3">
        <f t="shared" ref="S48:X48" si="5">STDEV(S2:S46)</f>
        <v>0.11228795954413695</v>
      </c>
      <c r="T48" s="3">
        <f t="shared" si="5"/>
        <v>9.6968507331718495E-2</v>
      </c>
      <c r="U48" s="3">
        <f t="shared" si="5"/>
        <v>9.4565994272399631E-2</v>
      </c>
      <c r="V48" s="5">
        <f t="shared" si="5"/>
        <v>3.6068125347812098E-2</v>
      </c>
      <c r="W48" s="5">
        <f t="shared" si="5"/>
        <v>4.5278632327562122E-2</v>
      </c>
      <c r="X48" s="5">
        <f t="shared" si="5"/>
        <v>5.4573507096096423E-2</v>
      </c>
    </row>
    <row r="49" spans="1:14" ht="15.75" customHeight="1" x14ac:dyDescent="0.45">
      <c r="A49" s="1" t="s">
        <v>66</v>
      </c>
      <c r="B49" s="8">
        <f>COUNTIF(B2:B46,3)</f>
        <v>23</v>
      </c>
      <c r="C49" s="3"/>
      <c r="G49" s="9"/>
      <c r="H49" s="11"/>
      <c r="I49" s="11"/>
      <c r="J49" s="11"/>
      <c r="K49" s="11"/>
      <c r="L49" s="11"/>
      <c r="M49" s="11"/>
      <c r="N49" s="11"/>
    </row>
    <row r="50" spans="1:14" ht="15.75" customHeight="1" x14ac:dyDescent="0.45">
      <c r="A50" s="1" t="s">
        <v>67</v>
      </c>
      <c r="B50" s="1">
        <f>COUNTIF(B2:B46,4)</f>
        <v>12</v>
      </c>
      <c r="G50" s="9"/>
      <c r="H50" s="11"/>
      <c r="I50" s="11"/>
      <c r="J50" s="11"/>
      <c r="K50" s="11"/>
      <c r="L50" s="11"/>
      <c r="M50" s="11"/>
      <c r="N50" s="11"/>
    </row>
    <row r="51" spans="1:14" ht="15.75" customHeight="1" x14ac:dyDescent="0.45">
      <c r="A51" s="1" t="s">
        <v>68</v>
      </c>
      <c r="B51" s="1">
        <f>MODE(B2:B46)</f>
        <v>3</v>
      </c>
      <c r="G51" s="9"/>
      <c r="H51" s="11"/>
      <c r="I51" s="11"/>
      <c r="J51" s="11"/>
      <c r="K51" s="11"/>
      <c r="L51" s="11"/>
      <c r="M51" s="11"/>
      <c r="N51" s="11"/>
    </row>
    <row r="52" spans="1:14" ht="15.75" customHeight="1" x14ac:dyDescent="0.45">
      <c r="A52" s="1" t="s">
        <v>69</v>
      </c>
      <c r="B52" s="1">
        <f>MEDIAN(B2:B46)</f>
        <v>3</v>
      </c>
      <c r="G52" s="9"/>
      <c r="H52" s="11"/>
      <c r="I52" s="11"/>
      <c r="J52" s="11"/>
      <c r="K52" s="11"/>
      <c r="L52" s="11"/>
      <c r="M52" s="11"/>
      <c r="N52" s="11"/>
    </row>
    <row r="53" spans="1:14" ht="15.75" customHeight="1" x14ac:dyDescent="0.45">
      <c r="A53" s="1" t="s">
        <v>70</v>
      </c>
      <c r="B53" s="8">
        <f>AVERAGE(B2:B46)</f>
        <v>3.0444444444444443</v>
      </c>
      <c r="G53" s="9"/>
      <c r="H53" s="11"/>
      <c r="I53" s="11"/>
      <c r="J53" s="11"/>
      <c r="K53" s="11"/>
      <c r="L53" s="11"/>
      <c r="M53" s="11"/>
      <c r="N53" s="11"/>
    </row>
    <row r="54" spans="1:14" ht="15.75" customHeight="1" x14ac:dyDescent="0.45">
      <c r="G54" s="9"/>
      <c r="H54" s="11"/>
      <c r="I54" s="11"/>
      <c r="J54" s="11"/>
      <c r="K54" s="11"/>
      <c r="L54" s="11"/>
      <c r="M54" s="11"/>
      <c r="N54" s="11"/>
    </row>
    <row r="55" spans="1:14" ht="15.75" customHeight="1" x14ac:dyDescent="0.45">
      <c r="G55" s="9"/>
      <c r="H55" s="11"/>
      <c r="I55" s="11"/>
      <c r="J55" s="11"/>
      <c r="K55" s="11"/>
      <c r="L55" s="11"/>
      <c r="M55" s="11"/>
      <c r="N55" s="11"/>
    </row>
    <row r="56" spans="1:14" ht="15.75" customHeight="1" x14ac:dyDescent="0.45">
      <c r="G56" s="9"/>
      <c r="H56" s="11"/>
      <c r="I56" s="11"/>
      <c r="J56" s="11"/>
      <c r="K56" s="11"/>
      <c r="L56" s="11"/>
      <c r="M56" s="11"/>
      <c r="N56" s="11"/>
    </row>
    <row r="57" spans="1:14" ht="15.75" customHeight="1" x14ac:dyDescent="0.45">
      <c r="G57" s="9"/>
      <c r="H57" s="11"/>
      <c r="I57" s="11"/>
      <c r="J57" s="11"/>
      <c r="K57" s="11"/>
      <c r="L57" s="11"/>
      <c r="M57" s="11"/>
      <c r="N57" s="11"/>
    </row>
    <row r="58" spans="1:14" ht="15.75" customHeight="1" x14ac:dyDescent="0.45">
      <c r="G58" s="9"/>
      <c r="H58" s="11"/>
      <c r="I58" s="11"/>
      <c r="J58" s="11"/>
      <c r="K58" s="11"/>
      <c r="L58" s="11"/>
      <c r="M58" s="11"/>
      <c r="N58" s="11"/>
    </row>
    <row r="59" spans="1:14" ht="15.75" customHeight="1" x14ac:dyDescent="0.45">
      <c r="G59" s="9"/>
      <c r="H59" s="11"/>
      <c r="I59" s="11"/>
      <c r="J59" s="11"/>
      <c r="K59" s="11"/>
      <c r="L59" s="11"/>
      <c r="M59" s="11"/>
      <c r="N59" s="11"/>
    </row>
    <row r="60" spans="1:14" ht="15.75" customHeight="1" x14ac:dyDescent="0.45">
      <c r="G60" s="9"/>
      <c r="H60" s="11"/>
      <c r="I60" s="11"/>
      <c r="J60" s="11"/>
      <c r="K60" s="11"/>
      <c r="L60" s="11"/>
      <c r="M60" s="11"/>
      <c r="N60" s="11"/>
    </row>
    <row r="61" spans="1:14" ht="15.75" customHeight="1" x14ac:dyDescent="0.45">
      <c r="G61" s="9"/>
      <c r="H61" s="11"/>
      <c r="I61" s="11"/>
      <c r="J61" s="11"/>
      <c r="K61" s="11"/>
      <c r="L61" s="11"/>
      <c r="M61" s="11"/>
      <c r="N61" s="11"/>
    </row>
    <row r="62" spans="1:14" ht="15.75" customHeight="1" x14ac:dyDescent="0.45">
      <c r="G62" s="9"/>
      <c r="H62" s="11"/>
      <c r="I62" s="11"/>
      <c r="J62" s="11"/>
      <c r="K62" s="11"/>
      <c r="L62" s="11"/>
      <c r="M62" s="11"/>
      <c r="N62" s="11"/>
    </row>
    <row r="63" spans="1:14" ht="15.75" customHeight="1" x14ac:dyDescent="0.45">
      <c r="G63" s="9"/>
      <c r="H63" s="11"/>
      <c r="I63" s="11"/>
      <c r="J63" s="11"/>
      <c r="K63" s="11"/>
      <c r="L63" s="11"/>
      <c r="M63" s="11"/>
      <c r="N63" s="11"/>
    </row>
    <row r="64" spans="1:14" ht="15.75" customHeight="1" x14ac:dyDescent="0.45">
      <c r="G64" s="9"/>
      <c r="H64" s="11"/>
      <c r="I64" s="11"/>
      <c r="J64" s="11"/>
      <c r="K64" s="11"/>
      <c r="L64" s="11"/>
      <c r="M64" s="11"/>
      <c r="N64" s="11"/>
    </row>
    <row r="65" spans="7:14" ht="15.75" customHeight="1" x14ac:dyDescent="0.45">
      <c r="G65" s="9"/>
      <c r="H65" s="11"/>
      <c r="I65" s="11"/>
      <c r="J65" s="11"/>
      <c r="K65" s="11"/>
      <c r="L65" s="11"/>
      <c r="M65" s="11"/>
      <c r="N65" s="11"/>
    </row>
    <row r="66" spans="7:14" ht="15.75" customHeight="1" x14ac:dyDescent="0.45">
      <c r="G66" s="9"/>
      <c r="H66" s="11"/>
      <c r="I66" s="11"/>
      <c r="J66" s="11"/>
      <c r="K66" s="11"/>
      <c r="L66" s="11"/>
      <c r="M66" s="11"/>
      <c r="N66" s="11"/>
    </row>
    <row r="67" spans="7:14" ht="15.75" customHeight="1" x14ac:dyDescent="0.45">
      <c r="G67" s="9"/>
      <c r="H67" s="11"/>
      <c r="I67" s="11"/>
      <c r="J67" s="11"/>
      <c r="K67" s="11"/>
      <c r="L67" s="11"/>
      <c r="M67" s="11"/>
      <c r="N67" s="11"/>
    </row>
    <row r="68" spans="7:14" ht="15.75" customHeight="1" x14ac:dyDescent="0.45">
      <c r="G68" s="9"/>
      <c r="H68" s="11"/>
      <c r="I68" s="11"/>
      <c r="J68" s="11"/>
      <c r="K68" s="11"/>
      <c r="L68" s="11"/>
      <c r="M68" s="11"/>
      <c r="N68" s="11"/>
    </row>
    <row r="69" spans="7:14" ht="15.75" customHeight="1" x14ac:dyDescent="0.45">
      <c r="G69" s="9"/>
      <c r="H69" s="11"/>
      <c r="I69" s="11"/>
      <c r="J69" s="11"/>
      <c r="K69" s="11"/>
      <c r="L69" s="11"/>
      <c r="M69" s="11"/>
      <c r="N69" s="11"/>
    </row>
    <row r="70" spans="7:14" ht="15.75" customHeight="1" x14ac:dyDescent="0.45">
      <c r="G70" s="9"/>
      <c r="H70" s="11"/>
      <c r="I70" s="11"/>
      <c r="J70" s="11"/>
      <c r="K70" s="11"/>
      <c r="L70" s="11"/>
      <c r="M70" s="11"/>
      <c r="N70" s="11"/>
    </row>
    <row r="71" spans="7:14" ht="15.75" customHeight="1" x14ac:dyDescent="0.45">
      <c r="G71" s="9"/>
      <c r="H71" s="11"/>
      <c r="I71" s="11"/>
      <c r="J71" s="11"/>
      <c r="K71" s="11"/>
      <c r="L71" s="11"/>
      <c r="M71" s="11"/>
      <c r="N71" s="11"/>
    </row>
    <row r="72" spans="7:14" ht="15.75" customHeight="1" x14ac:dyDescent="0.45">
      <c r="G72" s="9"/>
      <c r="H72" s="11"/>
      <c r="I72" s="11"/>
      <c r="J72" s="11"/>
      <c r="K72" s="11"/>
      <c r="L72" s="11"/>
      <c r="M72" s="11"/>
      <c r="N72" s="11"/>
    </row>
    <row r="73" spans="7:14" ht="15.75" customHeight="1" x14ac:dyDescent="0.45">
      <c r="G73" s="9"/>
      <c r="H73" s="11"/>
      <c r="I73" s="11"/>
      <c r="J73" s="11"/>
      <c r="K73" s="11"/>
      <c r="L73" s="11"/>
      <c r="M73" s="11"/>
      <c r="N73" s="11"/>
    </row>
    <row r="74" spans="7:14" ht="15.75" customHeight="1" x14ac:dyDescent="0.45">
      <c r="G74" s="9"/>
      <c r="H74" s="11"/>
      <c r="I74" s="11"/>
      <c r="J74" s="11"/>
      <c r="K74" s="11"/>
      <c r="L74" s="11"/>
      <c r="M74" s="11"/>
      <c r="N74" s="11"/>
    </row>
    <row r="75" spans="7:14" ht="15.75" customHeight="1" x14ac:dyDescent="0.45">
      <c r="G75" s="9"/>
      <c r="H75" s="11"/>
      <c r="I75" s="11"/>
      <c r="J75" s="11"/>
      <c r="K75" s="11"/>
      <c r="L75" s="11"/>
      <c r="M75" s="11"/>
      <c r="N75" s="11"/>
    </row>
    <row r="76" spans="7:14" ht="15.75" customHeight="1" x14ac:dyDescent="0.45">
      <c r="G76" s="9"/>
      <c r="H76" s="11"/>
      <c r="I76" s="11"/>
      <c r="J76" s="11"/>
      <c r="K76" s="11"/>
      <c r="L76" s="11"/>
      <c r="M76" s="11"/>
      <c r="N76" s="11"/>
    </row>
    <row r="77" spans="7:14" ht="15.75" customHeight="1" x14ac:dyDescent="0.45">
      <c r="G77" s="9"/>
      <c r="H77" s="11"/>
      <c r="I77" s="11"/>
      <c r="J77" s="11"/>
      <c r="K77" s="11"/>
      <c r="L77" s="11"/>
      <c r="M77" s="11"/>
      <c r="N77" s="11"/>
    </row>
    <row r="78" spans="7:14" ht="15.75" customHeight="1" x14ac:dyDescent="0.45">
      <c r="G78" s="9"/>
      <c r="H78" s="11"/>
      <c r="I78" s="11"/>
      <c r="J78" s="11"/>
      <c r="K78" s="11"/>
      <c r="L78" s="11"/>
      <c r="M78" s="11"/>
      <c r="N78" s="11"/>
    </row>
    <row r="79" spans="7:14" ht="15.75" customHeight="1" x14ac:dyDescent="0.45">
      <c r="G79" s="9"/>
      <c r="H79" s="11"/>
      <c r="I79" s="11"/>
      <c r="J79" s="11"/>
      <c r="K79" s="11"/>
      <c r="L79" s="11"/>
      <c r="M79" s="11"/>
      <c r="N79" s="11"/>
    </row>
    <row r="80" spans="7:14" ht="15.75" customHeight="1" x14ac:dyDescent="0.45">
      <c r="G80" s="9"/>
      <c r="H80" s="11"/>
      <c r="I80" s="11"/>
      <c r="J80" s="11"/>
      <c r="K80" s="11"/>
      <c r="L80" s="11"/>
      <c r="M80" s="11"/>
      <c r="N80" s="11"/>
    </row>
    <row r="81" spans="7:14" ht="15.75" customHeight="1" x14ac:dyDescent="0.45">
      <c r="G81" s="9"/>
      <c r="H81" s="11"/>
      <c r="I81" s="11"/>
      <c r="J81" s="11"/>
      <c r="K81" s="11"/>
      <c r="L81" s="11"/>
      <c r="M81" s="11"/>
      <c r="N81" s="11"/>
    </row>
    <row r="82" spans="7:14" ht="15.75" customHeight="1" x14ac:dyDescent="0.45">
      <c r="G82" s="9"/>
      <c r="H82" s="11"/>
      <c r="I82" s="11"/>
      <c r="J82" s="11"/>
      <c r="K82" s="11"/>
      <c r="L82" s="11"/>
      <c r="M82" s="11"/>
      <c r="N82" s="11"/>
    </row>
    <row r="83" spans="7:14" ht="15.75" customHeight="1" x14ac:dyDescent="0.45">
      <c r="G83" s="9"/>
      <c r="H83" s="11"/>
      <c r="I83" s="11"/>
      <c r="J83" s="11"/>
      <c r="K83" s="11"/>
      <c r="L83" s="11"/>
      <c r="M83" s="11"/>
      <c r="N83" s="11"/>
    </row>
    <row r="84" spans="7:14" ht="15.75" customHeight="1" x14ac:dyDescent="0.45">
      <c r="G84" s="9"/>
      <c r="H84" s="11"/>
      <c r="I84" s="11"/>
      <c r="J84" s="11"/>
      <c r="K84" s="11"/>
      <c r="L84" s="11"/>
      <c r="M84" s="11"/>
      <c r="N84" s="11"/>
    </row>
    <row r="85" spans="7:14" ht="15.75" customHeight="1" x14ac:dyDescent="0.45">
      <c r="G85" s="9"/>
      <c r="H85" s="11"/>
      <c r="I85" s="11"/>
      <c r="J85" s="11"/>
      <c r="K85" s="11"/>
      <c r="L85" s="11"/>
      <c r="M85" s="11"/>
      <c r="N85" s="11"/>
    </row>
    <row r="86" spans="7:14" ht="15.75" customHeight="1" x14ac:dyDescent="0.45">
      <c r="G86" s="9"/>
      <c r="H86" s="11"/>
      <c r="I86" s="11"/>
      <c r="J86" s="11"/>
      <c r="K86" s="11"/>
      <c r="L86" s="11"/>
      <c r="M86" s="11"/>
      <c r="N86" s="11"/>
    </row>
    <row r="87" spans="7:14" ht="15.75" customHeight="1" x14ac:dyDescent="0.45">
      <c r="G87" s="9"/>
      <c r="H87" s="11"/>
      <c r="I87" s="11"/>
      <c r="J87" s="11"/>
      <c r="K87" s="11"/>
      <c r="L87" s="11"/>
      <c r="M87" s="11"/>
      <c r="N87" s="11"/>
    </row>
    <row r="88" spans="7:14" ht="15.75" customHeight="1" x14ac:dyDescent="0.45">
      <c r="G88" s="9"/>
      <c r="H88" s="11"/>
      <c r="I88" s="11"/>
      <c r="J88" s="11"/>
      <c r="K88" s="11"/>
      <c r="L88" s="11"/>
      <c r="M88" s="11"/>
      <c r="N88" s="11"/>
    </row>
    <row r="89" spans="7:14" ht="15.75" customHeight="1" x14ac:dyDescent="0.45">
      <c r="G89" s="9"/>
      <c r="H89" s="11"/>
      <c r="I89" s="11"/>
      <c r="J89" s="11"/>
      <c r="K89" s="11"/>
      <c r="L89" s="11"/>
      <c r="M89" s="11"/>
      <c r="N89" s="11"/>
    </row>
    <row r="90" spans="7:14" ht="15.75" customHeight="1" x14ac:dyDescent="0.45">
      <c r="G90" s="9"/>
      <c r="H90" s="11"/>
      <c r="I90" s="11"/>
      <c r="J90" s="11"/>
      <c r="K90" s="11"/>
      <c r="L90" s="11"/>
      <c r="M90" s="11"/>
      <c r="N90" s="11"/>
    </row>
    <row r="91" spans="7:14" ht="15.75" customHeight="1" x14ac:dyDescent="0.45">
      <c r="G91" s="9"/>
      <c r="H91" s="11"/>
      <c r="I91" s="11"/>
      <c r="J91" s="11"/>
      <c r="K91" s="11"/>
      <c r="L91" s="11"/>
      <c r="M91" s="11"/>
      <c r="N91" s="11"/>
    </row>
    <row r="92" spans="7:14" ht="15.75" customHeight="1" x14ac:dyDescent="0.45">
      <c r="G92" s="9"/>
      <c r="H92" s="11"/>
      <c r="I92" s="11"/>
      <c r="J92" s="11"/>
      <c r="K92" s="11"/>
      <c r="L92" s="11"/>
      <c r="M92" s="11"/>
      <c r="N92" s="11"/>
    </row>
    <row r="93" spans="7:14" ht="15.75" customHeight="1" x14ac:dyDescent="0.45">
      <c r="G93" s="9"/>
      <c r="H93" s="11"/>
      <c r="I93" s="11"/>
      <c r="J93" s="11"/>
      <c r="K93" s="11"/>
      <c r="L93" s="11"/>
      <c r="M93" s="11"/>
      <c r="N93" s="11"/>
    </row>
    <row r="94" spans="7:14" ht="15.75" customHeight="1" x14ac:dyDescent="0.45">
      <c r="G94" s="9"/>
      <c r="H94" s="11"/>
      <c r="I94" s="11"/>
      <c r="J94" s="11"/>
      <c r="K94" s="11"/>
      <c r="L94" s="11"/>
      <c r="M94" s="11"/>
      <c r="N94" s="11"/>
    </row>
    <row r="95" spans="7:14" ht="15.75" customHeight="1" x14ac:dyDescent="0.45">
      <c r="G95" s="9"/>
      <c r="H95" s="11"/>
      <c r="I95" s="11"/>
      <c r="J95" s="11"/>
      <c r="K95" s="11"/>
      <c r="L95" s="11"/>
      <c r="M95" s="11"/>
      <c r="N95" s="11"/>
    </row>
    <row r="96" spans="7:14" ht="15.75" customHeight="1" x14ac:dyDescent="0.45">
      <c r="G96" s="9"/>
      <c r="H96" s="11"/>
      <c r="I96" s="11"/>
      <c r="J96" s="11"/>
      <c r="K96" s="11"/>
      <c r="L96" s="11"/>
      <c r="M96" s="11"/>
      <c r="N96" s="11"/>
    </row>
    <row r="97" spans="7:14" ht="15.75" customHeight="1" x14ac:dyDescent="0.45">
      <c r="G97" s="9"/>
      <c r="H97" s="11"/>
      <c r="I97" s="11"/>
      <c r="J97" s="11"/>
      <c r="K97" s="11"/>
      <c r="L97" s="11"/>
      <c r="M97" s="11"/>
      <c r="N97" s="11"/>
    </row>
    <row r="98" spans="7:14" ht="15.75" customHeight="1" x14ac:dyDescent="0.45">
      <c r="G98" s="9"/>
      <c r="H98" s="11"/>
      <c r="I98" s="11"/>
      <c r="J98" s="11"/>
      <c r="K98" s="11"/>
      <c r="L98" s="11"/>
      <c r="M98" s="11"/>
      <c r="N98" s="11"/>
    </row>
    <row r="99" spans="7:14" ht="15.75" customHeight="1" x14ac:dyDescent="0.45">
      <c r="G99" s="9"/>
      <c r="H99" s="11"/>
      <c r="I99" s="11"/>
      <c r="J99" s="11"/>
      <c r="K99" s="11"/>
      <c r="L99" s="11"/>
      <c r="M99" s="11"/>
      <c r="N99" s="11"/>
    </row>
    <row r="100" spans="7:14" ht="15.75" customHeight="1" x14ac:dyDescent="0.45">
      <c r="G100" s="9"/>
      <c r="H100" s="11"/>
      <c r="I100" s="11"/>
      <c r="J100" s="11"/>
      <c r="K100" s="11"/>
      <c r="L100" s="11"/>
      <c r="M100" s="11"/>
      <c r="N100" s="11"/>
    </row>
    <row r="101" spans="7:14" ht="15.75" customHeight="1" x14ac:dyDescent="0.45">
      <c r="G101" s="9"/>
      <c r="H101" s="11"/>
      <c r="I101" s="11"/>
      <c r="J101" s="11"/>
      <c r="K101" s="11"/>
      <c r="L101" s="11"/>
      <c r="M101" s="11"/>
      <c r="N101" s="11"/>
    </row>
    <row r="102" spans="7:14" ht="15.75" customHeight="1" x14ac:dyDescent="0.45">
      <c r="G102" s="9"/>
      <c r="H102" s="11"/>
      <c r="I102" s="11"/>
      <c r="J102" s="11"/>
      <c r="K102" s="11"/>
      <c r="L102" s="11"/>
      <c r="M102" s="11"/>
      <c r="N102" s="11"/>
    </row>
    <row r="103" spans="7:14" ht="15.75" customHeight="1" x14ac:dyDescent="0.45">
      <c r="G103" s="9"/>
      <c r="H103" s="11"/>
      <c r="I103" s="11"/>
      <c r="J103" s="11"/>
      <c r="K103" s="11"/>
      <c r="L103" s="11"/>
      <c r="M103" s="11"/>
      <c r="N103" s="11"/>
    </row>
    <row r="104" spans="7:14" ht="15.75" customHeight="1" x14ac:dyDescent="0.45">
      <c r="G104" s="9"/>
      <c r="H104" s="11"/>
      <c r="I104" s="11"/>
      <c r="J104" s="11"/>
      <c r="K104" s="11"/>
      <c r="L104" s="11"/>
      <c r="M104" s="11"/>
      <c r="N104" s="11"/>
    </row>
    <row r="105" spans="7:14" ht="15.75" customHeight="1" x14ac:dyDescent="0.45">
      <c r="G105" s="9"/>
      <c r="H105" s="11"/>
      <c r="I105" s="11"/>
      <c r="J105" s="11"/>
      <c r="K105" s="11"/>
      <c r="L105" s="11"/>
      <c r="M105" s="11"/>
      <c r="N105" s="11"/>
    </row>
    <row r="106" spans="7:14" ht="15.75" customHeight="1" x14ac:dyDescent="0.45">
      <c r="G106" s="9"/>
      <c r="H106" s="11"/>
      <c r="I106" s="11"/>
      <c r="J106" s="11"/>
      <c r="K106" s="11"/>
      <c r="L106" s="11"/>
      <c r="M106" s="11"/>
      <c r="N106" s="11"/>
    </row>
    <row r="107" spans="7:14" ht="15.75" customHeight="1" x14ac:dyDescent="0.45">
      <c r="G107" s="9"/>
      <c r="H107" s="11"/>
      <c r="I107" s="11"/>
      <c r="J107" s="11"/>
      <c r="K107" s="11"/>
      <c r="L107" s="11"/>
      <c r="M107" s="11"/>
      <c r="N107" s="11"/>
    </row>
    <row r="108" spans="7:14" ht="15.75" customHeight="1" x14ac:dyDescent="0.45">
      <c r="G108" s="9"/>
      <c r="H108" s="11"/>
      <c r="I108" s="11"/>
      <c r="J108" s="11"/>
      <c r="K108" s="11"/>
      <c r="L108" s="11"/>
      <c r="M108" s="11"/>
      <c r="N108" s="11"/>
    </row>
    <row r="109" spans="7:14" ht="15.75" customHeight="1" x14ac:dyDescent="0.45">
      <c r="G109" s="9"/>
      <c r="H109" s="11"/>
      <c r="I109" s="11"/>
      <c r="J109" s="11"/>
      <c r="K109" s="11"/>
      <c r="L109" s="11"/>
      <c r="M109" s="11"/>
      <c r="N109" s="11"/>
    </row>
    <row r="110" spans="7:14" ht="15.75" customHeight="1" x14ac:dyDescent="0.45">
      <c r="G110" s="9"/>
      <c r="H110" s="11"/>
      <c r="I110" s="11"/>
      <c r="J110" s="11"/>
      <c r="K110" s="11"/>
      <c r="L110" s="11"/>
      <c r="M110" s="11"/>
      <c r="N110" s="11"/>
    </row>
    <row r="111" spans="7:14" ht="15.75" customHeight="1" x14ac:dyDescent="0.45">
      <c r="G111" s="9"/>
      <c r="H111" s="11"/>
      <c r="I111" s="11"/>
      <c r="J111" s="11"/>
      <c r="K111" s="11"/>
      <c r="L111" s="11"/>
      <c r="M111" s="11"/>
      <c r="N111" s="11"/>
    </row>
    <row r="112" spans="7:14" ht="15.75" customHeight="1" x14ac:dyDescent="0.45">
      <c r="G112" s="9"/>
      <c r="H112" s="11"/>
      <c r="I112" s="11"/>
      <c r="J112" s="11"/>
      <c r="K112" s="11"/>
      <c r="L112" s="11"/>
      <c r="M112" s="11"/>
      <c r="N112" s="11"/>
    </row>
    <row r="113" spans="7:14" ht="15.75" customHeight="1" x14ac:dyDescent="0.45">
      <c r="G113" s="9"/>
      <c r="H113" s="11"/>
      <c r="I113" s="11"/>
      <c r="J113" s="11"/>
      <c r="K113" s="11"/>
      <c r="L113" s="11"/>
      <c r="M113" s="11"/>
      <c r="N113" s="11"/>
    </row>
    <row r="114" spans="7:14" ht="15.75" customHeight="1" x14ac:dyDescent="0.45">
      <c r="G114" s="9"/>
      <c r="H114" s="11"/>
      <c r="I114" s="11"/>
      <c r="J114" s="11"/>
      <c r="K114" s="11"/>
      <c r="L114" s="11"/>
      <c r="M114" s="11"/>
      <c r="N114" s="11"/>
    </row>
    <row r="115" spans="7:14" ht="15.75" customHeight="1" x14ac:dyDescent="0.45">
      <c r="G115" s="9"/>
      <c r="H115" s="11"/>
      <c r="I115" s="11"/>
      <c r="J115" s="11"/>
      <c r="K115" s="11"/>
      <c r="L115" s="11"/>
      <c r="M115" s="11"/>
      <c r="N115" s="11"/>
    </row>
    <row r="116" spans="7:14" ht="15.75" customHeight="1" x14ac:dyDescent="0.45">
      <c r="G116" s="9"/>
      <c r="H116" s="11"/>
      <c r="I116" s="11"/>
      <c r="J116" s="11"/>
      <c r="K116" s="11"/>
      <c r="L116" s="11"/>
      <c r="M116" s="11"/>
      <c r="N116" s="11"/>
    </row>
    <row r="117" spans="7:14" ht="15.75" customHeight="1" x14ac:dyDescent="0.45">
      <c r="G117" s="9"/>
      <c r="H117" s="11"/>
      <c r="I117" s="11"/>
      <c r="J117" s="11"/>
      <c r="K117" s="11"/>
      <c r="L117" s="11"/>
      <c r="M117" s="11"/>
      <c r="N117" s="11"/>
    </row>
    <row r="118" spans="7:14" ht="15.75" customHeight="1" x14ac:dyDescent="0.45">
      <c r="G118" s="9"/>
      <c r="H118" s="11"/>
      <c r="I118" s="11"/>
      <c r="J118" s="11"/>
      <c r="K118" s="11"/>
      <c r="L118" s="11"/>
      <c r="M118" s="11"/>
      <c r="N118" s="11"/>
    </row>
    <row r="119" spans="7:14" ht="15.75" customHeight="1" x14ac:dyDescent="0.45">
      <c r="G119" s="9"/>
      <c r="H119" s="11"/>
      <c r="I119" s="11"/>
      <c r="J119" s="11"/>
      <c r="K119" s="11"/>
      <c r="L119" s="11"/>
      <c r="M119" s="11"/>
      <c r="N119" s="11"/>
    </row>
    <row r="120" spans="7:14" ht="15.75" customHeight="1" x14ac:dyDescent="0.45">
      <c r="G120" s="9"/>
      <c r="H120" s="11"/>
      <c r="I120" s="11"/>
      <c r="J120" s="11"/>
      <c r="K120" s="11"/>
      <c r="L120" s="11"/>
      <c r="M120" s="11"/>
      <c r="N120" s="11"/>
    </row>
    <row r="121" spans="7:14" ht="15.75" customHeight="1" x14ac:dyDescent="0.45">
      <c r="G121" s="9"/>
      <c r="H121" s="11"/>
      <c r="I121" s="11"/>
      <c r="J121" s="11"/>
      <c r="K121" s="11"/>
      <c r="L121" s="11"/>
      <c r="M121" s="11"/>
      <c r="N121" s="11"/>
    </row>
    <row r="122" spans="7:14" ht="15.75" customHeight="1" x14ac:dyDescent="0.45">
      <c r="G122" s="9"/>
      <c r="H122" s="11"/>
      <c r="I122" s="11"/>
      <c r="J122" s="11"/>
      <c r="K122" s="11"/>
      <c r="L122" s="11"/>
      <c r="M122" s="11"/>
      <c r="N122" s="11"/>
    </row>
    <row r="123" spans="7:14" ht="15.75" customHeight="1" x14ac:dyDescent="0.45">
      <c r="G123" s="9"/>
      <c r="H123" s="11"/>
      <c r="I123" s="11"/>
      <c r="J123" s="11"/>
      <c r="K123" s="11"/>
      <c r="L123" s="11"/>
      <c r="M123" s="11"/>
      <c r="N123" s="11"/>
    </row>
    <row r="124" spans="7:14" ht="15.75" customHeight="1" x14ac:dyDescent="0.45">
      <c r="G124" s="9"/>
      <c r="H124" s="11"/>
      <c r="I124" s="11"/>
      <c r="J124" s="11"/>
      <c r="K124" s="11"/>
      <c r="L124" s="11"/>
      <c r="M124" s="11"/>
      <c r="N124" s="11"/>
    </row>
    <row r="125" spans="7:14" ht="15.75" customHeight="1" x14ac:dyDescent="0.45">
      <c r="G125" s="9"/>
      <c r="H125" s="11"/>
      <c r="I125" s="11"/>
      <c r="J125" s="11"/>
      <c r="K125" s="11"/>
      <c r="L125" s="11"/>
      <c r="M125" s="11"/>
      <c r="N125" s="11"/>
    </row>
    <row r="126" spans="7:14" ht="15.75" customHeight="1" x14ac:dyDescent="0.45">
      <c r="G126" s="9"/>
      <c r="H126" s="11"/>
      <c r="I126" s="11"/>
      <c r="J126" s="11"/>
      <c r="K126" s="11"/>
      <c r="L126" s="11"/>
      <c r="M126" s="11"/>
      <c r="N126" s="11"/>
    </row>
    <row r="127" spans="7:14" ht="15.75" customHeight="1" x14ac:dyDescent="0.45">
      <c r="G127" s="9"/>
      <c r="H127" s="11"/>
      <c r="I127" s="11"/>
      <c r="J127" s="11"/>
      <c r="K127" s="11"/>
      <c r="L127" s="11"/>
      <c r="M127" s="11"/>
      <c r="N127" s="11"/>
    </row>
    <row r="128" spans="7:14" ht="15.75" customHeight="1" x14ac:dyDescent="0.45">
      <c r="G128" s="9"/>
      <c r="H128" s="11"/>
      <c r="I128" s="11"/>
      <c r="J128" s="11"/>
      <c r="K128" s="11"/>
      <c r="L128" s="11"/>
      <c r="M128" s="11"/>
      <c r="N128" s="11"/>
    </row>
    <row r="129" spans="7:14" ht="15.75" customHeight="1" x14ac:dyDescent="0.45">
      <c r="G129" s="9"/>
      <c r="H129" s="11"/>
      <c r="I129" s="11"/>
      <c r="J129" s="11"/>
      <c r="K129" s="11"/>
      <c r="L129" s="11"/>
      <c r="M129" s="11"/>
      <c r="N129" s="11"/>
    </row>
    <row r="130" spans="7:14" ht="15.75" customHeight="1" x14ac:dyDescent="0.45">
      <c r="G130" s="9"/>
      <c r="H130" s="11"/>
      <c r="I130" s="11"/>
      <c r="J130" s="11"/>
      <c r="K130" s="11"/>
      <c r="L130" s="11"/>
      <c r="M130" s="11"/>
      <c r="N130" s="11"/>
    </row>
    <row r="131" spans="7:14" ht="15.75" customHeight="1" x14ac:dyDescent="0.45">
      <c r="G131" s="9"/>
      <c r="H131" s="11"/>
      <c r="I131" s="11"/>
      <c r="J131" s="11"/>
      <c r="K131" s="11"/>
      <c r="L131" s="11"/>
      <c r="M131" s="11"/>
      <c r="N131" s="11"/>
    </row>
    <row r="132" spans="7:14" ht="15.75" customHeight="1" x14ac:dyDescent="0.45">
      <c r="G132" s="9"/>
      <c r="H132" s="11"/>
      <c r="I132" s="11"/>
      <c r="J132" s="11"/>
      <c r="K132" s="11"/>
      <c r="L132" s="11"/>
      <c r="M132" s="11"/>
      <c r="N132" s="11"/>
    </row>
    <row r="133" spans="7:14" ht="15.75" customHeight="1" x14ac:dyDescent="0.45">
      <c r="G133" s="9"/>
      <c r="H133" s="11"/>
      <c r="I133" s="11"/>
      <c r="J133" s="11"/>
      <c r="K133" s="11"/>
      <c r="L133" s="11"/>
      <c r="M133" s="11"/>
      <c r="N133" s="11"/>
    </row>
    <row r="134" spans="7:14" ht="15.75" customHeight="1" x14ac:dyDescent="0.45">
      <c r="G134" s="9"/>
      <c r="H134" s="11"/>
      <c r="I134" s="11"/>
      <c r="J134" s="11"/>
      <c r="K134" s="11"/>
      <c r="L134" s="11"/>
      <c r="M134" s="11"/>
      <c r="N134" s="11"/>
    </row>
    <row r="135" spans="7:14" ht="15.75" customHeight="1" x14ac:dyDescent="0.45">
      <c r="G135" s="9"/>
      <c r="H135" s="11"/>
      <c r="I135" s="11"/>
      <c r="J135" s="11"/>
      <c r="K135" s="11"/>
      <c r="L135" s="11"/>
      <c r="M135" s="11"/>
      <c r="N135" s="11"/>
    </row>
    <row r="136" spans="7:14" ht="15.75" customHeight="1" x14ac:dyDescent="0.45">
      <c r="G136" s="9"/>
      <c r="H136" s="11"/>
      <c r="I136" s="11"/>
      <c r="J136" s="11"/>
      <c r="K136" s="11"/>
      <c r="L136" s="11"/>
      <c r="M136" s="11"/>
      <c r="N136" s="11"/>
    </row>
    <row r="137" spans="7:14" ht="15.75" customHeight="1" x14ac:dyDescent="0.45">
      <c r="G137" s="9"/>
      <c r="H137" s="11"/>
      <c r="I137" s="11"/>
      <c r="J137" s="11"/>
      <c r="K137" s="11"/>
      <c r="L137" s="11"/>
      <c r="M137" s="11"/>
      <c r="N137" s="11"/>
    </row>
    <row r="138" spans="7:14" ht="15.75" customHeight="1" x14ac:dyDescent="0.45">
      <c r="G138" s="9"/>
      <c r="H138" s="11"/>
      <c r="I138" s="11"/>
      <c r="J138" s="11"/>
      <c r="K138" s="11"/>
      <c r="L138" s="11"/>
      <c r="M138" s="11"/>
      <c r="N138" s="11"/>
    </row>
    <row r="139" spans="7:14" ht="15.75" customHeight="1" x14ac:dyDescent="0.45">
      <c r="G139" s="9"/>
      <c r="H139" s="11"/>
      <c r="I139" s="11"/>
      <c r="J139" s="11"/>
      <c r="K139" s="11"/>
      <c r="L139" s="11"/>
      <c r="M139" s="11"/>
      <c r="N139" s="11"/>
    </row>
    <row r="140" spans="7:14" ht="15.75" customHeight="1" x14ac:dyDescent="0.45">
      <c r="G140" s="9"/>
      <c r="H140" s="11"/>
      <c r="I140" s="11"/>
      <c r="J140" s="11"/>
      <c r="K140" s="11"/>
      <c r="L140" s="11"/>
      <c r="M140" s="11"/>
      <c r="N140" s="11"/>
    </row>
    <row r="141" spans="7:14" ht="15.75" customHeight="1" x14ac:dyDescent="0.45">
      <c r="G141" s="9"/>
      <c r="H141" s="11"/>
      <c r="I141" s="11"/>
      <c r="J141" s="11"/>
      <c r="K141" s="11"/>
      <c r="L141" s="11"/>
      <c r="M141" s="11"/>
      <c r="N141" s="11"/>
    </row>
    <row r="142" spans="7:14" ht="15.75" customHeight="1" x14ac:dyDescent="0.45">
      <c r="G142" s="9"/>
      <c r="H142" s="11"/>
      <c r="I142" s="11"/>
      <c r="J142" s="11"/>
      <c r="K142" s="11"/>
      <c r="L142" s="11"/>
      <c r="M142" s="11"/>
      <c r="N142" s="11"/>
    </row>
    <row r="143" spans="7:14" ht="15.75" customHeight="1" x14ac:dyDescent="0.45">
      <c r="G143" s="9"/>
      <c r="H143" s="11"/>
      <c r="I143" s="11"/>
      <c r="J143" s="11"/>
      <c r="K143" s="11"/>
      <c r="L143" s="11"/>
      <c r="M143" s="11"/>
      <c r="N143" s="11"/>
    </row>
    <row r="144" spans="7:14" ht="15.75" customHeight="1" x14ac:dyDescent="0.45">
      <c r="G144" s="9"/>
      <c r="H144" s="11"/>
      <c r="I144" s="11"/>
      <c r="J144" s="11"/>
      <c r="K144" s="11"/>
      <c r="L144" s="11"/>
      <c r="M144" s="11"/>
      <c r="N144" s="11"/>
    </row>
    <row r="145" spans="7:14" ht="15.75" customHeight="1" x14ac:dyDescent="0.45">
      <c r="G145" s="9"/>
      <c r="H145" s="11"/>
      <c r="I145" s="11"/>
      <c r="J145" s="11"/>
      <c r="K145" s="11"/>
      <c r="L145" s="11"/>
      <c r="M145" s="11"/>
      <c r="N145" s="11"/>
    </row>
    <row r="146" spans="7:14" ht="15.75" customHeight="1" x14ac:dyDescent="0.45">
      <c r="G146" s="9"/>
      <c r="H146" s="11"/>
      <c r="I146" s="11"/>
      <c r="J146" s="11"/>
      <c r="K146" s="11"/>
      <c r="L146" s="11"/>
      <c r="M146" s="11"/>
      <c r="N146" s="11"/>
    </row>
    <row r="147" spans="7:14" ht="15.75" customHeight="1" x14ac:dyDescent="0.45">
      <c r="G147" s="9"/>
      <c r="H147" s="11"/>
      <c r="I147" s="11"/>
      <c r="J147" s="11"/>
      <c r="K147" s="11"/>
      <c r="L147" s="11"/>
      <c r="M147" s="11"/>
      <c r="N147" s="11"/>
    </row>
    <row r="148" spans="7:14" ht="15.75" customHeight="1" x14ac:dyDescent="0.45">
      <c r="G148" s="9"/>
      <c r="H148" s="11"/>
      <c r="I148" s="11"/>
      <c r="J148" s="11"/>
      <c r="K148" s="11"/>
      <c r="L148" s="11"/>
      <c r="M148" s="11"/>
      <c r="N148" s="11"/>
    </row>
    <row r="149" spans="7:14" ht="15.75" customHeight="1" x14ac:dyDescent="0.45">
      <c r="G149" s="9"/>
      <c r="H149" s="11"/>
      <c r="I149" s="11"/>
      <c r="J149" s="11"/>
      <c r="K149" s="11"/>
      <c r="L149" s="11"/>
      <c r="M149" s="11"/>
      <c r="N149" s="11"/>
    </row>
    <row r="150" spans="7:14" ht="15.75" customHeight="1" x14ac:dyDescent="0.45">
      <c r="G150" s="9"/>
      <c r="H150" s="11"/>
      <c r="I150" s="11"/>
      <c r="J150" s="11"/>
      <c r="K150" s="11"/>
      <c r="L150" s="11"/>
      <c r="M150" s="11"/>
      <c r="N150" s="11"/>
    </row>
    <row r="151" spans="7:14" ht="15.75" customHeight="1" x14ac:dyDescent="0.45">
      <c r="G151" s="9"/>
      <c r="H151" s="11"/>
      <c r="I151" s="11"/>
      <c r="J151" s="11"/>
      <c r="K151" s="11"/>
      <c r="L151" s="11"/>
      <c r="M151" s="11"/>
      <c r="N151" s="11"/>
    </row>
    <row r="152" spans="7:14" ht="15.75" customHeight="1" x14ac:dyDescent="0.45">
      <c r="G152" s="9"/>
      <c r="H152" s="11"/>
      <c r="I152" s="11"/>
      <c r="J152" s="11"/>
      <c r="K152" s="11"/>
      <c r="L152" s="11"/>
      <c r="M152" s="11"/>
      <c r="N152" s="11"/>
    </row>
    <row r="153" spans="7:14" ht="15.75" customHeight="1" x14ac:dyDescent="0.45">
      <c r="G153" s="9"/>
      <c r="H153" s="11"/>
      <c r="I153" s="11"/>
      <c r="J153" s="11"/>
      <c r="K153" s="11"/>
      <c r="L153" s="11"/>
      <c r="M153" s="11"/>
      <c r="N153" s="11"/>
    </row>
    <row r="154" spans="7:14" ht="15.75" customHeight="1" x14ac:dyDescent="0.45">
      <c r="G154" s="9"/>
      <c r="H154" s="11"/>
      <c r="I154" s="11"/>
      <c r="J154" s="11"/>
      <c r="K154" s="11"/>
      <c r="L154" s="11"/>
      <c r="M154" s="11"/>
      <c r="N154" s="11"/>
    </row>
    <row r="155" spans="7:14" ht="15.75" customHeight="1" x14ac:dyDescent="0.45">
      <c r="G155" s="9"/>
      <c r="H155" s="11"/>
      <c r="I155" s="11"/>
      <c r="J155" s="11"/>
      <c r="K155" s="11"/>
      <c r="L155" s="11"/>
      <c r="M155" s="11"/>
      <c r="N155" s="11"/>
    </row>
    <row r="156" spans="7:14" ht="15.75" customHeight="1" x14ac:dyDescent="0.45">
      <c r="G156" s="9"/>
      <c r="H156" s="11"/>
      <c r="I156" s="11"/>
      <c r="J156" s="11"/>
      <c r="K156" s="11"/>
      <c r="L156" s="11"/>
      <c r="M156" s="11"/>
      <c r="N156" s="11"/>
    </row>
    <row r="157" spans="7:14" ht="15.75" customHeight="1" x14ac:dyDescent="0.45">
      <c r="G157" s="9"/>
      <c r="H157" s="11"/>
      <c r="I157" s="11"/>
      <c r="J157" s="11"/>
      <c r="K157" s="11"/>
      <c r="L157" s="11"/>
      <c r="M157" s="11"/>
      <c r="N157" s="11"/>
    </row>
    <row r="158" spans="7:14" ht="15.75" customHeight="1" x14ac:dyDescent="0.45">
      <c r="G158" s="9"/>
      <c r="H158" s="11"/>
      <c r="I158" s="11"/>
      <c r="J158" s="11"/>
      <c r="K158" s="11"/>
      <c r="L158" s="11"/>
      <c r="M158" s="11"/>
      <c r="N158" s="11"/>
    </row>
    <row r="159" spans="7:14" ht="15.75" customHeight="1" x14ac:dyDescent="0.45">
      <c r="G159" s="9"/>
      <c r="H159" s="11"/>
      <c r="I159" s="11"/>
      <c r="J159" s="11"/>
      <c r="K159" s="11"/>
      <c r="L159" s="11"/>
      <c r="M159" s="11"/>
      <c r="N159" s="11"/>
    </row>
    <row r="160" spans="7:14" ht="15.75" customHeight="1" x14ac:dyDescent="0.45">
      <c r="G160" s="9"/>
      <c r="H160" s="11"/>
      <c r="I160" s="11"/>
      <c r="J160" s="11"/>
      <c r="K160" s="11"/>
      <c r="L160" s="11"/>
      <c r="M160" s="11"/>
      <c r="N160" s="11"/>
    </row>
    <row r="161" spans="7:14" ht="15.75" customHeight="1" x14ac:dyDescent="0.45">
      <c r="G161" s="9"/>
      <c r="H161" s="11"/>
      <c r="I161" s="11"/>
      <c r="J161" s="11"/>
      <c r="K161" s="11"/>
      <c r="L161" s="11"/>
      <c r="M161" s="11"/>
      <c r="N161" s="11"/>
    </row>
    <row r="162" spans="7:14" ht="15.75" customHeight="1" x14ac:dyDescent="0.45">
      <c r="G162" s="9"/>
      <c r="H162" s="11"/>
      <c r="I162" s="11"/>
      <c r="J162" s="11"/>
      <c r="K162" s="11"/>
      <c r="L162" s="11"/>
      <c r="M162" s="11"/>
      <c r="N162" s="11"/>
    </row>
    <row r="163" spans="7:14" ht="15.75" customHeight="1" x14ac:dyDescent="0.45">
      <c r="G163" s="9"/>
      <c r="H163" s="11"/>
      <c r="I163" s="11"/>
      <c r="J163" s="11"/>
      <c r="K163" s="11"/>
      <c r="L163" s="11"/>
      <c r="M163" s="11"/>
      <c r="N163" s="11"/>
    </row>
    <row r="164" spans="7:14" ht="15.75" customHeight="1" x14ac:dyDescent="0.45">
      <c r="G164" s="9"/>
      <c r="H164" s="11"/>
      <c r="I164" s="11"/>
      <c r="J164" s="11"/>
      <c r="K164" s="11"/>
      <c r="L164" s="11"/>
      <c r="M164" s="11"/>
      <c r="N164" s="11"/>
    </row>
    <row r="165" spans="7:14" ht="15.75" customHeight="1" x14ac:dyDescent="0.45">
      <c r="G165" s="9"/>
      <c r="H165" s="11"/>
      <c r="I165" s="11"/>
      <c r="J165" s="11"/>
      <c r="K165" s="11"/>
      <c r="L165" s="11"/>
      <c r="M165" s="11"/>
      <c r="N165" s="11"/>
    </row>
    <row r="166" spans="7:14" ht="15.75" customHeight="1" x14ac:dyDescent="0.45">
      <c r="G166" s="9"/>
      <c r="H166" s="11"/>
      <c r="I166" s="11"/>
      <c r="J166" s="11"/>
      <c r="K166" s="11"/>
      <c r="L166" s="11"/>
      <c r="M166" s="11"/>
      <c r="N166" s="11"/>
    </row>
    <row r="167" spans="7:14" ht="15.75" customHeight="1" x14ac:dyDescent="0.45">
      <c r="G167" s="9"/>
      <c r="H167" s="11"/>
      <c r="I167" s="11"/>
      <c r="J167" s="11"/>
      <c r="K167" s="11"/>
      <c r="L167" s="11"/>
      <c r="M167" s="11"/>
      <c r="N167" s="11"/>
    </row>
    <row r="168" spans="7:14" ht="15.75" customHeight="1" x14ac:dyDescent="0.45">
      <c r="G168" s="9"/>
      <c r="H168" s="11"/>
      <c r="I168" s="11"/>
      <c r="J168" s="11"/>
      <c r="K168" s="11"/>
      <c r="L168" s="11"/>
      <c r="M168" s="11"/>
      <c r="N168" s="11"/>
    </row>
    <row r="169" spans="7:14" ht="15.75" customHeight="1" x14ac:dyDescent="0.45">
      <c r="G169" s="9"/>
      <c r="H169" s="11"/>
      <c r="I169" s="11"/>
      <c r="J169" s="11"/>
      <c r="K169" s="11"/>
      <c r="L169" s="11"/>
      <c r="M169" s="11"/>
      <c r="N169" s="11"/>
    </row>
    <row r="170" spans="7:14" ht="15.75" customHeight="1" x14ac:dyDescent="0.45">
      <c r="G170" s="9"/>
      <c r="H170" s="11"/>
      <c r="I170" s="11"/>
      <c r="J170" s="11"/>
      <c r="K170" s="11"/>
      <c r="L170" s="11"/>
      <c r="M170" s="11"/>
      <c r="N170" s="11"/>
    </row>
    <row r="171" spans="7:14" ht="15.75" customHeight="1" x14ac:dyDescent="0.45">
      <c r="G171" s="9"/>
      <c r="H171" s="11"/>
      <c r="I171" s="11"/>
      <c r="J171" s="11"/>
      <c r="K171" s="11"/>
      <c r="L171" s="11"/>
      <c r="M171" s="11"/>
      <c r="N171" s="11"/>
    </row>
    <row r="172" spans="7:14" ht="15.75" customHeight="1" x14ac:dyDescent="0.45">
      <c r="G172" s="9"/>
      <c r="H172" s="11"/>
      <c r="I172" s="11"/>
      <c r="J172" s="11"/>
      <c r="K172" s="11"/>
      <c r="L172" s="11"/>
      <c r="M172" s="11"/>
      <c r="N172" s="11"/>
    </row>
    <row r="173" spans="7:14" ht="15.75" customHeight="1" x14ac:dyDescent="0.45">
      <c r="G173" s="9"/>
      <c r="H173" s="11"/>
      <c r="I173" s="11"/>
      <c r="J173" s="11"/>
      <c r="K173" s="11"/>
      <c r="L173" s="11"/>
      <c r="M173" s="11"/>
      <c r="N173" s="11"/>
    </row>
    <row r="174" spans="7:14" ht="15.75" customHeight="1" x14ac:dyDescent="0.45">
      <c r="G174" s="9"/>
      <c r="H174" s="11"/>
      <c r="I174" s="11"/>
      <c r="J174" s="11"/>
      <c r="K174" s="11"/>
      <c r="L174" s="11"/>
      <c r="M174" s="11"/>
      <c r="N174" s="11"/>
    </row>
    <row r="175" spans="7:14" ht="15.75" customHeight="1" x14ac:dyDescent="0.45">
      <c r="G175" s="9"/>
      <c r="H175" s="11"/>
      <c r="I175" s="11"/>
      <c r="J175" s="11"/>
      <c r="K175" s="11"/>
      <c r="L175" s="11"/>
      <c r="M175" s="11"/>
      <c r="N175" s="11"/>
    </row>
    <row r="176" spans="7:14" ht="15.75" customHeight="1" x14ac:dyDescent="0.45">
      <c r="G176" s="9"/>
      <c r="H176" s="11"/>
      <c r="I176" s="11"/>
      <c r="J176" s="11"/>
      <c r="K176" s="11"/>
      <c r="L176" s="11"/>
      <c r="M176" s="11"/>
      <c r="N176" s="11"/>
    </row>
    <row r="177" spans="7:14" ht="15.75" customHeight="1" x14ac:dyDescent="0.45">
      <c r="G177" s="9"/>
      <c r="H177" s="11"/>
      <c r="I177" s="11"/>
      <c r="J177" s="11"/>
      <c r="K177" s="11"/>
      <c r="L177" s="11"/>
      <c r="M177" s="11"/>
      <c r="N177" s="11"/>
    </row>
    <row r="178" spans="7:14" ht="15.75" customHeight="1" x14ac:dyDescent="0.45">
      <c r="G178" s="9"/>
      <c r="H178" s="11"/>
      <c r="I178" s="11"/>
      <c r="J178" s="11"/>
      <c r="K178" s="11"/>
      <c r="L178" s="11"/>
      <c r="M178" s="11"/>
      <c r="N178" s="11"/>
    </row>
    <row r="179" spans="7:14" ht="15.75" customHeight="1" x14ac:dyDescent="0.45">
      <c r="G179" s="9"/>
      <c r="H179" s="11"/>
      <c r="I179" s="11"/>
      <c r="J179" s="11"/>
      <c r="K179" s="11"/>
      <c r="L179" s="11"/>
      <c r="M179" s="11"/>
      <c r="N179" s="11"/>
    </row>
    <row r="180" spans="7:14" ht="15.75" customHeight="1" x14ac:dyDescent="0.45">
      <c r="G180" s="9"/>
      <c r="H180" s="11"/>
      <c r="I180" s="11"/>
      <c r="J180" s="11"/>
      <c r="K180" s="11"/>
      <c r="L180" s="11"/>
      <c r="M180" s="11"/>
      <c r="N180" s="11"/>
    </row>
    <row r="181" spans="7:14" ht="15.75" customHeight="1" x14ac:dyDescent="0.45">
      <c r="G181" s="9"/>
      <c r="H181" s="11"/>
      <c r="I181" s="11"/>
      <c r="J181" s="11"/>
      <c r="K181" s="11"/>
      <c r="L181" s="11"/>
      <c r="M181" s="11"/>
      <c r="N181" s="11"/>
    </row>
    <row r="182" spans="7:14" ht="15.75" customHeight="1" x14ac:dyDescent="0.45">
      <c r="G182" s="9"/>
      <c r="H182" s="11"/>
      <c r="I182" s="11"/>
      <c r="J182" s="11"/>
      <c r="K182" s="11"/>
      <c r="L182" s="11"/>
      <c r="M182" s="11"/>
      <c r="N182" s="11"/>
    </row>
    <row r="183" spans="7:14" ht="15.75" customHeight="1" x14ac:dyDescent="0.45">
      <c r="G183" s="9"/>
      <c r="H183" s="11"/>
      <c r="I183" s="11"/>
      <c r="J183" s="11"/>
      <c r="K183" s="11"/>
      <c r="L183" s="11"/>
      <c r="M183" s="11"/>
      <c r="N183" s="11"/>
    </row>
    <row r="184" spans="7:14" ht="15.75" customHeight="1" x14ac:dyDescent="0.45">
      <c r="G184" s="9"/>
      <c r="H184" s="11"/>
      <c r="I184" s="11"/>
      <c r="J184" s="11"/>
      <c r="K184" s="11"/>
      <c r="L184" s="11"/>
      <c r="M184" s="11"/>
      <c r="N184" s="11"/>
    </row>
    <row r="185" spans="7:14" ht="15.75" customHeight="1" x14ac:dyDescent="0.45">
      <c r="G185" s="9"/>
      <c r="H185" s="11"/>
      <c r="I185" s="11"/>
      <c r="J185" s="11"/>
      <c r="K185" s="11"/>
      <c r="L185" s="11"/>
      <c r="M185" s="11"/>
      <c r="N185" s="11"/>
    </row>
    <row r="186" spans="7:14" ht="15.75" customHeight="1" x14ac:dyDescent="0.45">
      <c r="G186" s="9"/>
      <c r="H186" s="11"/>
      <c r="I186" s="11"/>
      <c r="J186" s="11"/>
      <c r="K186" s="11"/>
      <c r="L186" s="11"/>
      <c r="M186" s="11"/>
      <c r="N186" s="11"/>
    </row>
    <row r="187" spans="7:14" ht="15.75" customHeight="1" x14ac:dyDescent="0.45">
      <c r="G187" s="9"/>
      <c r="H187" s="11"/>
      <c r="I187" s="11"/>
      <c r="J187" s="11"/>
      <c r="K187" s="11"/>
      <c r="L187" s="11"/>
      <c r="M187" s="11"/>
      <c r="N187" s="11"/>
    </row>
    <row r="188" spans="7:14" ht="15.75" customHeight="1" x14ac:dyDescent="0.45">
      <c r="G188" s="9"/>
      <c r="H188" s="11"/>
      <c r="I188" s="11"/>
      <c r="J188" s="11"/>
      <c r="K188" s="11"/>
      <c r="L188" s="11"/>
      <c r="M188" s="11"/>
      <c r="N188" s="11"/>
    </row>
    <row r="189" spans="7:14" ht="15.75" customHeight="1" x14ac:dyDescent="0.45">
      <c r="G189" s="9"/>
      <c r="H189" s="11"/>
      <c r="I189" s="11"/>
      <c r="J189" s="11"/>
      <c r="K189" s="11"/>
      <c r="L189" s="11"/>
      <c r="M189" s="11"/>
      <c r="N189" s="11"/>
    </row>
    <row r="190" spans="7:14" ht="15.75" customHeight="1" x14ac:dyDescent="0.45">
      <c r="G190" s="9"/>
      <c r="H190" s="11"/>
      <c r="I190" s="11"/>
      <c r="J190" s="11"/>
      <c r="K190" s="11"/>
      <c r="L190" s="11"/>
      <c r="M190" s="11"/>
      <c r="N190" s="11"/>
    </row>
    <row r="191" spans="7:14" ht="15.75" customHeight="1" x14ac:dyDescent="0.45">
      <c r="G191" s="9"/>
      <c r="H191" s="11"/>
      <c r="I191" s="11"/>
      <c r="J191" s="11"/>
      <c r="K191" s="11"/>
      <c r="L191" s="11"/>
      <c r="M191" s="11"/>
      <c r="N191" s="11"/>
    </row>
    <row r="192" spans="7:14" ht="15.75" customHeight="1" x14ac:dyDescent="0.45">
      <c r="G192" s="9"/>
      <c r="H192" s="11"/>
      <c r="I192" s="11"/>
      <c r="J192" s="11"/>
      <c r="K192" s="11"/>
      <c r="L192" s="11"/>
      <c r="M192" s="11"/>
      <c r="N192" s="11"/>
    </row>
    <row r="193" spans="7:14" ht="15.75" customHeight="1" x14ac:dyDescent="0.45">
      <c r="G193" s="9"/>
      <c r="H193" s="11"/>
      <c r="I193" s="11"/>
      <c r="J193" s="11"/>
      <c r="K193" s="11"/>
      <c r="L193" s="11"/>
      <c r="M193" s="11"/>
      <c r="N193" s="11"/>
    </row>
    <row r="194" spans="7:14" ht="15.75" customHeight="1" x14ac:dyDescent="0.45">
      <c r="G194" s="9"/>
      <c r="H194" s="11"/>
      <c r="I194" s="11"/>
      <c r="J194" s="11"/>
      <c r="K194" s="11"/>
      <c r="L194" s="11"/>
      <c r="M194" s="11"/>
      <c r="N194" s="11"/>
    </row>
    <row r="195" spans="7:14" ht="15.75" customHeight="1" x14ac:dyDescent="0.45">
      <c r="G195" s="9"/>
      <c r="H195" s="11"/>
      <c r="I195" s="11"/>
      <c r="J195" s="11"/>
      <c r="K195" s="11"/>
      <c r="L195" s="11"/>
      <c r="M195" s="11"/>
      <c r="N195" s="11"/>
    </row>
    <row r="196" spans="7:14" ht="15.75" customHeight="1" x14ac:dyDescent="0.45">
      <c r="G196" s="9"/>
      <c r="H196" s="11"/>
      <c r="I196" s="11"/>
      <c r="J196" s="11"/>
      <c r="K196" s="11"/>
      <c r="L196" s="11"/>
      <c r="M196" s="11"/>
      <c r="N196" s="11"/>
    </row>
    <row r="197" spans="7:14" ht="15.75" customHeight="1" x14ac:dyDescent="0.45">
      <c r="G197" s="9"/>
      <c r="H197" s="11"/>
      <c r="I197" s="11"/>
      <c r="J197" s="11"/>
      <c r="K197" s="11"/>
      <c r="L197" s="11"/>
      <c r="M197" s="11"/>
      <c r="N197" s="11"/>
    </row>
    <row r="198" spans="7:14" ht="15.75" customHeight="1" x14ac:dyDescent="0.45">
      <c r="G198" s="9"/>
      <c r="H198" s="11"/>
      <c r="I198" s="11"/>
      <c r="J198" s="11"/>
      <c r="K198" s="11"/>
      <c r="L198" s="11"/>
      <c r="M198" s="11"/>
      <c r="N198" s="11"/>
    </row>
    <row r="199" spans="7:14" ht="15.75" customHeight="1" x14ac:dyDescent="0.45">
      <c r="G199" s="9"/>
      <c r="H199" s="11"/>
      <c r="I199" s="11"/>
      <c r="J199" s="11"/>
      <c r="K199" s="11"/>
      <c r="L199" s="11"/>
      <c r="M199" s="11"/>
      <c r="N199" s="11"/>
    </row>
    <row r="200" spans="7:14" ht="15.75" customHeight="1" x14ac:dyDescent="0.45">
      <c r="G200" s="9"/>
      <c r="H200" s="11"/>
      <c r="I200" s="11"/>
      <c r="J200" s="11"/>
      <c r="K200" s="11"/>
      <c r="L200" s="11"/>
      <c r="M200" s="11"/>
      <c r="N200" s="11"/>
    </row>
    <row r="201" spans="7:14" ht="15.75" customHeight="1" x14ac:dyDescent="0.45">
      <c r="G201" s="9"/>
      <c r="H201" s="11"/>
      <c r="I201" s="11"/>
      <c r="J201" s="11"/>
      <c r="K201" s="11"/>
      <c r="L201" s="11"/>
      <c r="M201" s="11"/>
      <c r="N201" s="11"/>
    </row>
    <row r="202" spans="7:14" ht="15.75" customHeight="1" x14ac:dyDescent="0.45">
      <c r="G202" s="9"/>
      <c r="H202" s="11"/>
      <c r="I202" s="11"/>
      <c r="J202" s="11"/>
      <c r="K202" s="11"/>
      <c r="L202" s="11"/>
      <c r="M202" s="11"/>
      <c r="N202" s="11"/>
    </row>
    <row r="203" spans="7:14" ht="15.75" customHeight="1" x14ac:dyDescent="0.45">
      <c r="G203" s="9"/>
      <c r="H203" s="11"/>
      <c r="I203" s="11"/>
      <c r="J203" s="11"/>
      <c r="K203" s="11"/>
      <c r="L203" s="11"/>
      <c r="M203" s="11"/>
      <c r="N203" s="11"/>
    </row>
    <row r="204" spans="7:14" ht="15.75" customHeight="1" x14ac:dyDescent="0.45">
      <c r="G204" s="9"/>
      <c r="H204" s="11"/>
      <c r="I204" s="11"/>
      <c r="J204" s="11"/>
      <c r="K204" s="11"/>
      <c r="L204" s="11"/>
      <c r="M204" s="11"/>
      <c r="N204" s="11"/>
    </row>
    <row r="205" spans="7:14" ht="15.75" customHeight="1" x14ac:dyDescent="0.45">
      <c r="G205" s="9"/>
      <c r="H205" s="11"/>
      <c r="I205" s="11"/>
      <c r="J205" s="11"/>
      <c r="K205" s="11"/>
      <c r="L205" s="11"/>
      <c r="M205" s="11"/>
      <c r="N205" s="11"/>
    </row>
    <row r="206" spans="7:14" ht="15.75" customHeight="1" x14ac:dyDescent="0.45">
      <c r="G206" s="9"/>
      <c r="H206" s="11"/>
      <c r="I206" s="11"/>
      <c r="J206" s="11"/>
      <c r="K206" s="11"/>
      <c r="L206" s="11"/>
      <c r="M206" s="11"/>
      <c r="N206" s="11"/>
    </row>
    <row r="207" spans="7:14" ht="15.75" customHeight="1" x14ac:dyDescent="0.45">
      <c r="G207" s="9"/>
      <c r="H207" s="11"/>
      <c r="I207" s="11"/>
      <c r="J207" s="11"/>
      <c r="K207" s="11"/>
      <c r="L207" s="11"/>
      <c r="M207" s="11"/>
      <c r="N207" s="11"/>
    </row>
    <row r="208" spans="7:14" ht="15.75" customHeight="1" x14ac:dyDescent="0.45">
      <c r="G208" s="9"/>
      <c r="H208" s="11"/>
      <c r="I208" s="11"/>
      <c r="J208" s="11"/>
      <c r="K208" s="11"/>
      <c r="L208" s="11"/>
      <c r="M208" s="11"/>
      <c r="N208" s="11"/>
    </row>
    <row r="209" spans="7:14" ht="15.75" customHeight="1" x14ac:dyDescent="0.45">
      <c r="G209" s="9"/>
      <c r="H209" s="11"/>
      <c r="I209" s="11"/>
      <c r="J209" s="11"/>
      <c r="K209" s="11"/>
      <c r="L209" s="11"/>
      <c r="M209" s="11"/>
      <c r="N209" s="11"/>
    </row>
    <row r="210" spans="7:14" ht="15.75" customHeight="1" x14ac:dyDescent="0.45">
      <c r="G210" s="9"/>
      <c r="H210" s="11"/>
      <c r="I210" s="11"/>
      <c r="J210" s="11"/>
      <c r="K210" s="11"/>
      <c r="L210" s="11"/>
      <c r="M210" s="11"/>
      <c r="N210" s="11"/>
    </row>
    <row r="211" spans="7:14" ht="15.75" customHeight="1" x14ac:dyDescent="0.45">
      <c r="G211" s="9"/>
      <c r="H211" s="11"/>
      <c r="I211" s="11"/>
      <c r="J211" s="11"/>
      <c r="K211" s="11"/>
      <c r="L211" s="11"/>
      <c r="M211" s="11"/>
      <c r="N211" s="11"/>
    </row>
    <row r="212" spans="7:14" ht="15.75" customHeight="1" x14ac:dyDescent="0.45">
      <c r="G212" s="9"/>
      <c r="H212" s="11"/>
      <c r="I212" s="11"/>
      <c r="J212" s="11"/>
      <c r="K212" s="11"/>
      <c r="L212" s="11"/>
      <c r="M212" s="11"/>
      <c r="N212" s="11"/>
    </row>
    <row r="213" spans="7:14" ht="15.75" customHeight="1" x14ac:dyDescent="0.45">
      <c r="G213" s="9"/>
      <c r="H213" s="11"/>
      <c r="I213" s="11"/>
      <c r="J213" s="11"/>
      <c r="K213" s="11"/>
      <c r="L213" s="11"/>
      <c r="M213" s="11"/>
      <c r="N213" s="11"/>
    </row>
    <row r="214" spans="7:14" ht="15.75" customHeight="1" x14ac:dyDescent="0.45">
      <c r="G214" s="9"/>
      <c r="H214" s="11"/>
      <c r="I214" s="11"/>
      <c r="J214" s="11"/>
      <c r="K214" s="11"/>
      <c r="L214" s="11"/>
      <c r="M214" s="11"/>
      <c r="N214" s="11"/>
    </row>
    <row r="215" spans="7:14" ht="15.75" customHeight="1" x14ac:dyDescent="0.45">
      <c r="G215" s="9"/>
      <c r="H215" s="11"/>
      <c r="I215" s="11"/>
      <c r="J215" s="11"/>
      <c r="K215" s="11"/>
      <c r="L215" s="11"/>
      <c r="M215" s="11"/>
      <c r="N215" s="11"/>
    </row>
    <row r="216" spans="7:14" ht="15.75" customHeight="1" x14ac:dyDescent="0.45">
      <c r="G216" s="9"/>
      <c r="H216" s="11"/>
      <c r="I216" s="11"/>
      <c r="J216" s="11"/>
      <c r="K216" s="11"/>
      <c r="L216" s="11"/>
      <c r="M216" s="11"/>
      <c r="N216" s="11"/>
    </row>
    <row r="217" spans="7:14" ht="15.75" customHeight="1" x14ac:dyDescent="0.45">
      <c r="G217" s="9"/>
      <c r="H217" s="11"/>
      <c r="I217" s="11"/>
      <c r="J217" s="11"/>
      <c r="K217" s="11"/>
      <c r="L217" s="11"/>
      <c r="M217" s="11"/>
      <c r="N217" s="11"/>
    </row>
    <row r="218" spans="7:14" ht="15.75" customHeight="1" x14ac:dyDescent="0.45">
      <c r="G218" s="9"/>
      <c r="H218" s="11"/>
      <c r="I218" s="11"/>
      <c r="J218" s="11"/>
      <c r="K218" s="11"/>
      <c r="L218" s="11"/>
      <c r="M218" s="11"/>
      <c r="N218" s="11"/>
    </row>
    <row r="219" spans="7:14" ht="15.75" customHeight="1" x14ac:dyDescent="0.45">
      <c r="G219" s="9"/>
      <c r="H219" s="11"/>
      <c r="I219" s="11"/>
      <c r="J219" s="11"/>
      <c r="K219" s="11"/>
      <c r="L219" s="11"/>
      <c r="M219" s="11"/>
      <c r="N219" s="11"/>
    </row>
    <row r="220" spans="7:14" ht="15.75" customHeight="1" x14ac:dyDescent="0.45">
      <c r="G220" s="9"/>
      <c r="H220" s="11"/>
      <c r="I220" s="11"/>
      <c r="J220" s="11"/>
      <c r="K220" s="11"/>
      <c r="L220" s="11"/>
      <c r="M220" s="11"/>
      <c r="N220" s="11"/>
    </row>
    <row r="221" spans="7:14" ht="15.75" customHeight="1" x14ac:dyDescent="0.45">
      <c r="G221" s="9"/>
      <c r="H221" s="11"/>
      <c r="I221" s="11"/>
      <c r="J221" s="11"/>
      <c r="K221" s="11"/>
      <c r="L221" s="11"/>
      <c r="M221" s="11"/>
      <c r="N221" s="11"/>
    </row>
    <row r="222" spans="7:14" ht="15.75" customHeight="1" x14ac:dyDescent="0.45">
      <c r="G222" s="9"/>
      <c r="H222" s="11"/>
      <c r="I222" s="11"/>
      <c r="J222" s="11"/>
      <c r="K222" s="11"/>
      <c r="L222" s="11"/>
      <c r="M222" s="11"/>
      <c r="N222" s="11"/>
    </row>
    <row r="223" spans="7:14" ht="15.75" customHeight="1" x14ac:dyDescent="0.45">
      <c r="G223" s="9"/>
      <c r="H223" s="11"/>
      <c r="I223" s="11"/>
      <c r="J223" s="11"/>
      <c r="K223" s="11"/>
      <c r="L223" s="11"/>
      <c r="M223" s="11"/>
      <c r="N223" s="11"/>
    </row>
    <row r="224" spans="7:14" ht="15.75" customHeight="1" x14ac:dyDescent="0.45">
      <c r="G224" s="9"/>
      <c r="H224" s="11"/>
      <c r="I224" s="11"/>
      <c r="J224" s="11"/>
      <c r="K224" s="11"/>
      <c r="L224" s="11"/>
      <c r="M224" s="11"/>
      <c r="N224" s="11"/>
    </row>
    <row r="225" spans="7:14" ht="15.75" customHeight="1" x14ac:dyDescent="0.45">
      <c r="G225" s="9"/>
      <c r="H225" s="11"/>
      <c r="I225" s="11"/>
      <c r="J225" s="11"/>
      <c r="K225" s="11"/>
      <c r="L225" s="11"/>
      <c r="M225" s="11"/>
      <c r="N225" s="11"/>
    </row>
    <row r="226" spans="7:14" ht="15.75" customHeight="1" x14ac:dyDescent="0.45">
      <c r="G226" s="9"/>
      <c r="H226" s="11"/>
      <c r="I226" s="11"/>
      <c r="J226" s="11"/>
      <c r="K226" s="11"/>
      <c r="L226" s="11"/>
      <c r="M226" s="11"/>
      <c r="N226" s="11"/>
    </row>
    <row r="227" spans="7:14" ht="15.75" customHeight="1" x14ac:dyDescent="0.45">
      <c r="G227" s="9"/>
      <c r="H227" s="11"/>
      <c r="I227" s="11"/>
      <c r="J227" s="11"/>
      <c r="K227" s="11"/>
      <c r="L227" s="11"/>
      <c r="M227" s="11"/>
      <c r="N227" s="11"/>
    </row>
    <row r="228" spans="7:14" ht="15.75" customHeight="1" x14ac:dyDescent="0.45">
      <c r="G228" s="9"/>
      <c r="H228" s="11"/>
      <c r="I228" s="11"/>
      <c r="J228" s="11"/>
      <c r="K228" s="11"/>
      <c r="L228" s="11"/>
      <c r="M228" s="11"/>
      <c r="N228" s="11"/>
    </row>
    <row r="229" spans="7:14" ht="15.75" customHeight="1" x14ac:dyDescent="0.45">
      <c r="G229" s="9"/>
      <c r="H229" s="11"/>
      <c r="I229" s="11"/>
      <c r="J229" s="11"/>
      <c r="K229" s="11"/>
      <c r="L229" s="11"/>
      <c r="M229" s="11"/>
      <c r="N229" s="11"/>
    </row>
    <row r="230" spans="7:14" ht="15.75" customHeight="1" x14ac:dyDescent="0.45">
      <c r="G230" s="9"/>
      <c r="H230" s="11"/>
      <c r="I230" s="11"/>
      <c r="J230" s="11"/>
      <c r="K230" s="11"/>
      <c r="L230" s="11"/>
      <c r="M230" s="11"/>
      <c r="N230" s="11"/>
    </row>
    <row r="231" spans="7:14" ht="15.75" customHeight="1" x14ac:dyDescent="0.45">
      <c r="G231" s="9"/>
      <c r="H231" s="11"/>
      <c r="I231" s="11"/>
      <c r="J231" s="11"/>
      <c r="K231" s="11"/>
      <c r="L231" s="11"/>
      <c r="M231" s="11"/>
      <c r="N231" s="11"/>
    </row>
    <row r="232" spans="7:14" ht="15.75" customHeight="1" x14ac:dyDescent="0.45">
      <c r="G232" s="9"/>
      <c r="H232" s="11"/>
      <c r="I232" s="11"/>
      <c r="J232" s="11"/>
      <c r="K232" s="11"/>
      <c r="L232" s="11"/>
      <c r="M232" s="11"/>
      <c r="N232" s="11"/>
    </row>
    <row r="233" spans="7:14" ht="15.75" customHeight="1" x14ac:dyDescent="0.45">
      <c r="G233" s="9"/>
      <c r="H233" s="11"/>
      <c r="I233" s="11"/>
      <c r="J233" s="11"/>
      <c r="K233" s="11"/>
      <c r="L233" s="11"/>
      <c r="M233" s="11"/>
      <c r="N233" s="11"/>
    </row>
    <row r="234" spans="7:14" ht="15.75" customHeight="1" x14ac:dyDescent="0.45">
      <c r="G234" s="9"/>
      <c r="H234" s="11"/>
      <c r="I234" s="11"/>
      <c r="J234" s="11"/>
      <c r="K234" s="11"/>
      <c r="L234" s="11"/>
      <c r="M234" s="11"/>
      <c r="N234" s="11"/>
    </row>
    <row r="235" spans="7:14" ht="15.75" customHeight="1" x14ac:dyDescent="0.45">
      <c r="G235" s="9"/>
      <c r="H235" s="11"/>
      <c r="I235" s="11"/>
      <c r="J235" s="11"/>
      <c r="K235" s="11"/>
      <c r="L235" s="11"/>
      <c r="M235" s="11"/>
      <c r="N235" s="11"/>
    </row>
    <row r="236" spans="7:14" ht="15.75" customHeight="1" x14ac:dyDescent="0.45">
      <c r="G236" s="9"/>
      <c r="H236" s="11"/>
      <c r="I236" s="11"/>
      <c r="J236" s="11"/>
      <c r="K236" s="11"/>
      <c r="L236" s="11"/>
      <c r="M236" s="11"/>
      <c r="N236" s="11"/>
    </row>
    <row r="237" spans="7:14" ht="15.75" customHeight="1" x14ac:dyDescent="0.45">
      <c r="G237" s="9"/>
      <c r="H237" s="11"/>
      <c r="I237" s="11"/>
      <c r="J237" s="11"/>
      <c r="K237" s="11"/>
      <c r="L237" s="11"/>
      <c r="M237" s="11"/>
      <c r="N237" s="11"/>
    </row>
    <row r="238" spans="7:14" ht="15.75" customHeight="1" x14ac:dyDescent="0.45">
      <c r="G238" s="9"/>
      <c r="H238" s="11"/>
      <c r="I238" s="11"/>
      <c r="J238" s="11"/>
      <c r="K238" s="11"/>
      <c r="L238" s="11"/>
      <c r="M238" s="11"/>
      <c r="N238" s="11"/>
    </row>
    <row r="239" spans="7:14" ht="15.75" customHeight="1" x14ac:dyDescent="0.45">
      <c r="G239" s="9"/>
      <c r="H239" s="11"/>
      <c r="I239" s="11"/>
      <c r="J239" s="11"/>
      <c r="K239" s="11"/>
      <c r="L239" s="11"/>
      <c r="M239" s="11"/>
      <c r="N239" s="11"/>
    </row>
    <row r="240" spans="7:14" ht="15.75" customHeight="1" x14ac:dyDescent="0.45">
      <c r="G240" s="9"/>
      <c r="H240" s="11"/>
      <c r="I240" s="11"/>
      <c r="J240" s="11"/>
      <c r="K240" s="11"/>
      <c r="L240" s="11"/>
      <c r="M240" s="11"/>
      <c r="N240" s="11"/>
    </row>
    <row r="241" spans="7:14" ht="15.75" customHeight="1" x14ac:dyDescent="0.45">
      <c r="G241" s="9"/>
      <c r="H241" s="11"/>
      <c r="I241" s="11"/>
      <c r="J241" s="11"/>
      <c r="K241" s="11"/>
      <c r="L241" s="11"/>
      <c r="M241" s="11"/>
      <c r="N241" s="11"/>
    </row>
    <row r="242" spans="7:14" ht="15.75" customHeight="1" x14ac:dyDescent="0.45">
      <c r="G242" s="9"/>
      <c r="H242" s="11"/>
      <c r="I242" s="11"/>
      <c r="J242" s="11"/>
      <c r="K242" s="11"/>
      <c r="L242" s="11"/>
      <c r="M242" s="11"/>
      <c r="N242" s="11"/>
    </row>
    <row r="243" spans="7:14" ht="15.75" customHeight="1" x14ac:dyDescent="0.45">
      <c r="G243" s="9"/>
      <c r="H243" s="11"/>
      <c r="I243" s="11"/>
      <c r="J243" s="11"/>
      <c r="K243" s="11"/>
      <c r="L243" s="11"/>
      <c r="M243" s="11"/>
      <c r="N243" s="11"/>
    </row>
    <row r="244" spans="7:14" ht="15.75" customHeight="1" x14ac:dyDescent="0.45">
      <c r="G244" s="9"/>
      <c r="H244" s="11"/>
      <c r="I244" s="11"/>
      <c r="J244" s="11"/>
      <c r="K244" s="11"/>
      <c r="L244" s="11"/>
      <c r="M244" s="11"/>
      <c r="N244" s="11"/>
    </row>
    <row r="245" spans="7:14" ht="15.75" customHeight="1" x14ac:dyDescent="0.45">
      <c r="G245" s="9"/>
      <c r="H245" s="11"/>
      <c r="I245" s="11"/>
      <c r="J245" s="11"/>
      <c r="K245" s="11"/>
      <c r="L245" s="11"/>
      <c r="M245" s="11"/>
      <c r="N245" s="11"/>
    </row>
    <row r="246" spans="7:14" ht="15.75" customHeight="1" x14ac:dyDescent="0.45">
      <c r="G246" s="9"/>
      <c r="H246" s="11"/>
      <c r="I246" s="11"/>
      <c r="J246" s="11"/>
      <c r="K246" s="11"/>
      <c r="L246" s="11"/>
      <c r="M246" s="11"/>
      <c r="N246" s="11"/>
    </row>
    <row r="247" spans="7:14" ht="15.75" customHeight="1" x14ac:dyDescent="0.45">
      <c r="G247" s="9"/>
      <c r="H247" s="11"/>
      <c r="I247" s="11"/>
      <c r="J247" s="11"/>
      <c r="K247" s="11"/>
      <c r="L247" s="11"/>
      <c r="M247" s="11"/>
      <c r="N247" s="11"/>
    </row>
    <row r="248" spans="7:14" ht="15.75" customHeight="1" x14ac:dyDescent="0.45">
      <c r="G248" s="9"/>
      <c r="H248" s="11"/>
      <c r="I248" s="11"/>
      <c r="J248" s="11"/>
      <c r="K248" s="11"/>
      <c r="L248" s="11"/>
      <c r="M248" s="11"/>
      <c r="N248" s="11"/>
    </row>
    <row r="249" spans="7:14" ht="15.75" customHeight="1" x14ac:dyDescent="0.45">
      <c r="G249" s="9"/>
      <c r="H249" s="11"/>
      <c r="I249" s="11"/>
      <c r="J249" s="11"/>
      <c r="K249" s="11"/>
      <c r="L249" s="11"/>
      <c r="M249" s="11"/>
      <c r="N249" s="11"/>
    </row>
    <row r="250" spans="7:14" ht="15.75" customHeight="1" x14ac:dyDescent="0.45">
      <c r="G250" s="9"/>
      <c r="H250" s="11"/>
      <c r="I250" s="11"/>
      <c r="J250" s="11"/>
      <c r="K250" s="11"/>
      <c r="L250" s="11"/>
      <c r="M250" s="11"/>
      <c r="N250" s="11"/>
    </row>
    <row r="251" spans="7:14" ht="15.75" customHeight="1" x14ac:dyDescent="0.45">
      <c r="G251" s="9"/>
      <c r="H251" s="11"/>
      <c r="I251" s="11"/>
      <c r="J251" s="11"/>
      <c r="K251" s="11"/>
      <c r="L251" s="11"/>
      <c r="M251" s="11"/>
      <c r="N251" s="11"/>
    </row>
    <row r="252" spans="7:14" ht="15.75" customHeight="1" x14ac:dyDescent="0.45">
      <c r="G252" s="9"/>
      <c r="H252" s="11"/>
      <c r="I252" s="11"/>
      <c r="J252" s="11"/>
      <c r="K252" s="11"/>
      <c r="L252" s="11"/>
      <c r="M252" s="11"/>
      <c r="N252" s="11"/>
    </row>
    <row r="253" spans="7:14" ht="15.75" customHeight="1" x14ac:dyDescent="0.45">
      <c r="G253" s="9"/>
      <c r="H253" s="11"/>
      <c r="I253" s="11"/>
      <c r="J253" s="11"/>
      <c r="K253" s="11"/>
      <c r="L253" s="11"/>
      <c r="M253" s="11"/>
      <c r="N253" s="11"/>
    </row>
    <row r="254" spans="7:14" ht="15.75" customHeight="1" x14ac:dyDescent="0.45">
      <c r="G254" s="9"/>
      <c r="H254" s="11"/>
      <c r="I254" s="11"/>
      <c r="J254" s="11"/>
      <c r="K254" s="11"/>
      <c r="L254" s="11"/>
      <c r="M254" s="11"/>
      <c r="N254" s="11"/>
    </row>
    <row r="255" spans="7:14" ht="15.75" customHeight="1" x14ac:dyDescent="0.45">
      <c r="G255" s="9"/>
      <c r="H255" s="11"/>
      <c r="I255" s="11"/>
      <c r="J255" s="11"/>
      <c r="K255" s="11"/>
      <c r="L255" s="11"/>
      <c r="M255" s="11"/>
      <c r="N255" s="11"/>
    </row>
    <row r="256" spans="7:14" ht="15.75" customHeight="1" x14ac:dyDescent="0.45">
      <c r="G256" s="9"/>
      <c r="H256" s="11"/>
      <c r="I256" s="11"/>
      <c r="J256" s="11"/>
      <c r="K256" s="11"/>
      <c r="L256" s="11"/>
      <c r="M256" s="11"/>
      <c r="N256" s="11"/>
    </row>
    <row r="257" spans="7:14" ht="15.75" customHeight="1" x14ac:dyDescent="0.45">
      <c r="G257" s="9"/>
      <c r="H257" s="11"/>
      <c r="I257" s="11"/>
      <c r="J257" s="11"/>
      <c r="K257" s="11"/>
      <c r="L257" s="11"/>
      <c r="M257" s="11"/>
      <c r="N257" s="11"/>
    </row>
    <row r="258" spans="7:14" ht="15.75" customHeight="1" x14ac:dyDescent="0.45">
      <c r="G258" s="9"/>
      <c r="H258" s="11"/>
      <c r="I258" s="11"/>
      <c r="J258" s="11"/>
      <c r="K258" s="11"/>
      <c r="L258" s="11"/>
      <c r="M258" s="11"/>
      <c r="N258" s="11"/>
    </row>
    <row r="259" spans="7:14" ht="15.75" customHeight="1" x14ac:dyDescent="0.45">
      <c r="G259" s="9"/>
      <c r="H259" s="11"/>
      <c r="I259" s="11"/>
      <c r="J259" s="11"/>
      <c r="K259" s="11"/>
      <c r="L259" s="11"/>
      <c r="M259" s="11"/>
      <c r="N259" s="11"/>
    </row>
    <row r="260" spans="7:14" ht="15.75" customHeight="1" x14ac:dyDescent="0.45">
      <c r="G260" s="9"/>
      <c r="H260" s="11"/>
      <c r="I260" s="11"/>
      <c r="J260" s="11"/>
      <c r="K260" s="11"/>
      <c r="L260" s="11"/>
      <c r="M260" s="11"/>
      <c r="N260" s="11"/>
    </row>
    <row r="261" spans="7:14" ht="15.75" customHeight="1" x14ac:dyDescent="0.45">
      <c r="G261" s="9"/>
      <c r="H261" s="11"/>
      <c r="I261" s="11"/>
      <c r="J261" s="11"/>
      <c r="K261" s="11"/>
      <c r="L261" s="11"/>
      <c r="M261" s="11"/>
      <c r="N261" s="11"/>
    </row>
    <row r="262" spans="7:14" ht="15.75" customHeight="1" x14ac:dyDescent="0.45">
      <c r="G262" s="9"/>
      <c r="H262" s="11"/>
      <c r="I262" s="11"/>
      <c r="J262" s="11"/>
      <c r="K262" s="11"/>
      <c r="L262" s="11"/>
      <c r="M262" s="11"/>
      <c r="N262" s="11"/>
    </row>
    <row r="263" spans="7:14" ht="15.75" customHeight="1" x14ac:dyDescent="0.45">
      <c r="G263" s="9"/>
      <c r="H263" s="11"/>
      <c r="I263" s="11"/>
      <c r="J263" s="11"/>
      <c r="K263" s="11"/>
      <c r="L263" s="11"/>
      <c r="M263" s="11"/>
      <c r="N263" s="11"/>
    </row>
    <row r="264" spans="7:14" ht="15.75" customHeight="1" x14ac:dyDescent="0.45">
      <c r="G264" s="9"/>
      <c r="H264" s="11"/>
      <c r="I264" s="11"/>
      <c r="J264" s="11"/>
      <c r="K264" s="11"/>
      <c r="L264" s="11"/>
      <c r="M264" s="11"/>
      <c r="N264" s="11"/>
    </row>
    <row r="265" spans="7:14" ht="15.75" customHeight="1" x14ac:dyDescent="0.45">
      <c r="G265" s="9"/>
      <c r="H265" s="11"/>
      <c r="I265" s="11"/>
      <c r="J265" s="11"/>
      <c r="K265" s="11"/>
      <c r="L265" s="11"/>
      <c r="M265" s="11"/>
      <c r="N265" s="11"/>
    </row>
    <row r="266" spans="7:14" ht="15.75" customHeight="1" x14ac:dyDescent="0.45">
      <c r="G266" s="9"/>
      <c r="H266" s="11"/>
      <c r="I266" s="11"/>
      <c r="J266" s="11"/>
      <c r="K266" s="11"/>
      <c r="L266" s="11"/>
      <c r="M266" s="11"/>
      <c r="N266" s="11"/>
    </row>
    <row r="267" spans="7:14" ht="15.75" customHeight="1" x14ac:dyDescent="0.45">
      <c r="G267" s="9"/>
      <c r="H267" s="11"/>
      <c r="I267" s="11"/>
      <c r="J267" s="11"/>
      <c r="K267" s="11"/>
      <c r="L267" s="11"/>
      <c r="M267" s="11"/>
      <c r="N267" s="11"/>
    </row>
    <row r="268" spans="7:14" ht="15.75" customHeight="1" x14ac:dyDescent="0.45">
      <c r="G268" s="9"/>
      <c r="H268" s="11"/>
      <c r="I268" s="11"/>
      <c r="J268" s="11"/>
      <c r="K268" s="11"/>
      <c r="L268" s="11"/>
      <c r="M268" s="11"/>
      <c r="N268" s="11"/>
    </row>
    <row r="269" spans="7:14" ht="15.75" customHeight="1" x14ac:dyDescent="0.45">
      <c r="G269" s="9"/>
      <c r="H269" s="11"/>
      <c r="I269" s="11"/>
      <c r="J269" s="11"/>
      <c r="K269" s="11"/>
      <c r="L269" s="11"/>
      <c r="M269" s="11"/>
      <c r="N269" s="11"/>
    </row>
    <row r="270" spans="7:14" ht="15.75" customHeight="1" x14ac:dyDescent="0.45">
      <c r="G270" s="9"/>
      <c r="H270" s="11"/>
      <c r="I270" s="11"/>
      <c r="J270" s="11"/>
      <c r="K270" s="11"/>
      <c r="L270" s="11"/>
      <c r="M270" s="11"/>
      <c r="N270" s="11"/>
    </row>
    <row r="271" spans="7:14" ht="15.75" customHeight="1" x14ac:dyDescent="0.45">
      <c r="G271" s="9"/>
      <c r="H271" s="11"/>
      <c r="I271" s="11"/>
      <c r="J271" s="11"/>
      <c r="K271" s="11"/>
      <c r="L271" s="11"/>
      <c r="M271" s="11"/>
      <c r="N271" s="11"/>
    </row>
    <row r="272" spans="7:14" ht="15.75" customHeight="1" x14ac:dyDescent="0.45">
      <c r="G272" s="9"/>
      <c r="H272" s="11"/>
      <c r="I272" s="11"/>
      <c r="J272" s="11"/>
      <c r="K272" s="11"/>
      <c r="L272" s="11"/>
      <c r="M272" s="11"/>
      <c r="N272" s="11"/>
    </row>
    <row r="273" spans="7:14" ht="15.75" customHeight="1" x14ac:dyDescent="0.45">
      <c r="G273" s="9"/>
      <c r="H273" s="11"/>
      <c r="I273" s="11"/>
      <c r="J273" s="11"/>
      <c r="K273" s="11"/>
      <c r="L273" s="11"/>
      <c r="M273" s="11"/>
      <c r="N273" s="11"/>
    </row>
    <row r="274" spans="7:14" ht="15.75" customHeight="1" x14ac:dyDescent="0.45">
      <c r="G274" s="9"/>
      <c r="H274" s="11"/>
      <c r="I274" s="11"/>
      <c r="J274" s="11"/>
      <c r="K274" s="11"/>
      <c r="L274" s="11"/>
      <c r="M274" s="11"/>
      <c r="N274" s="11"/>
    </row>
    <row r="275" spans="7:14" ht="15.75" customHeight="1" x14ac:dyDescent="0.45">
      <c r="G275" s="9"/>
      <c r="H275" s="11"/>
      <c r="I275" s="11"/>
      <c r="J275" s="11"/>
      <c r="K275" s="11"/>
      <c r="L275" s="11"/>
      <c r="M275" s="11"/>
      <c r="N275" s="11"/>
    </row>
    <row r="276" spans="7:14" ht="15.75" customHeight="1" x14ac:dyDescent="0.45">
      <c r="G276" s="9"/>
      <c r="H276" s="11"/>
      <c r="I276" s="11"/>
      <c r="J276" s="11"/>
      <c r="K276" s="11"/>
      <c r="L276" s="11"/>
      <c r="M276" s="11"/>
      <c r="N276" s="11"/>
    </row>
    <row r="277" spans="7:14" ht="15.75" customHeight="1" x14ac:dyDescent="0.45">
      <c r="G277" s="9"/>
      <c r="H277" s="11"/>
      <c r="I277" s="11"/>
      <c r="J277" s="11"/>
      <c r="K277" s="11"/>
      <c r="L277" s="11"/>
      <c r="M277" s="11"/>
      <c r="N277" s="11"/>
    </row>
    <row r="278" spans="7:14" ht="15.75" customHeight="1" x14ac:dyDescent="0.45">
      <c r="G278" s="9"/>
      <c r="H278" s="11"/>
      <c r="I278" s="11"/>
      <c r="J278" s="11"/>
      <c r="K278" s="11"/>
      <c r="L278" s="11"/>
      <c r="M278" s="11"/>
      <c r="N278" s="11"/>
    </row>
    <row r="279" spans="7:14" ht="15.75" customHeight="1" x14ac:dyDescent="0.45">
      <c r="G279" s="9"/>
      <c r="H279" s="11"/>
      <c r="I279" s="11"/>
      <c r="J279" s="11"/>
      <c r="K279" s="11"/>
      <c r="L279" s="11"/>
      <c r="M279" s="11"/>
      <c r="N279" s="11"/>
    </row>
    <row r="280" spans="7:14" ht="15.75" customHeight="1" x14ac:dyDescent="0.45">
      <c r="G280" s="9"/>
      <c r="H280" s="11"/>
      <c r="I280" s="11"/>
      <c r="J280" s="11"/>
      <c r="K280" s="11"/>
      <c r="L280" s="11"/>
      <c r="M280" s="11"/>
      <c r="N280" s="11"/>
    </row>
    <row r="281" spans="7:14" ht="15.75" customHeight="1" x14ac:dyDescent="0.45">
      <c r="G281" s="9"/>
      <c r="H281" s="11"/>
      <c r="I281" s="11"/>
      <c r="J281" s="11"/>
      <c r="K281" s="11"/>
      <c r="L281" s="11"/>
      <c r="M281" s="11"/>
      <c r="N281" s="11"/>
    </row>
    <row r="282" spans="7:14" ht="15.75" customHeight="1" x14ac:dyDescent="0.45">
      <c r="G282" s="9"/>
      <c r="H282" s="11"/>
      <c r="I282" s="11"/>
      <c r="J282" s="11"/>
      <c r="K282" s="11"/>
      <c r="L282" s="11"/>
      <c r="M282" s="11"/>
      <c r="N282" s="11"/>
    </row>
    <row r="283" spans="7:14" ht="15.75" customHeight="1" x14ac:dyDescent="0.45">
      <c r="G283" s="9"/>
      <c r="H283" s="11"/>
      <c r="I283" s="11"/>
      <c r="J283" s="11"/>
      <c r="K283" s="11"/>
      <c r="L283" s="11"/>
      <c r="M283" s="11"/>
      <c r="N283" s="11"/>
    </row>
    <row r="284" spans="7:14" ht="15.75" customHeight="1" x14ac:dyDescent="0.45">
      <c r="G284" s="9"/>
      <c r="H284" s="11"/>
      <c r="I284" s="11"/>
      <c r="J284" s="11"/>
      <c r="K284" s="11"/>
      <c r="L284" s="11"/>
      <c r="M284" s="11"/>
      <c r="N284" s="11"/>
    </row>
    <row r="285" spans="7:14" ht="15.75" customHeight="1" x14ac:dyDescent="0.45">
      <c r="G285" s="9"/>
      <c r="H285" s="11"/>
      <c r="I285" s="11"/>
      <c r="J285" s="11"/>
      <c r="K285" s="11"/>
      <c r="L285" s="11"/>
      <c r="M285" s="11"/>
      <c r="N285" s="11"/>
    </row>
    <row r="286" spans="7:14" ht="15.75" customHeight="1" x14ac:dyDescent="0.45">
      <c r="G286" s="9"/>
      <c r="H286" s="11"/>
      <c r="I286" s="11"/>
      <c r="J286" s="11"/>
      <c r="K286" s="11"/>
      <c r="L286" s="11"/>
      <c r="M286" s="11"/>
      <c r="N286" s="11"/>
    </row>
    <row r="287" spans="7:14" ht="15.75" customHeight="1" x14ac:dyDescent="0.45">
      <c r="G287" s="9"/>
      <c r="H287" s="11"/>
      <c r="I287" s="11"/>
      <c r="J287" s="11"/>
      <c r="K287" s="11"/>
      <c r="L287" s="11"/>
      <c r="M287" s="11"/>
      <c r="N287" s="11"/>
    </row>
    <row r="288" spans="7:14" ht="15.75" customHeight="1" x14ac:dyDescent="0.45">
      <c r="G288" s="9"/>
      <c r="H288" s="11"/>
      <c r="I288" s="11"/>
      <c r="J288" s="11"/>
      <c r="K288" s="11"/>
      <c r="L288" s="11"/>
      <c r="M288" s="11"/>
      <c r="N288" s="11"/>
    </row>
    <row r="289" spans="7:14" ht="15.75" customHeight="1" x14ac:dyDescent="0.45">
      <c r="G289" s="9"/>
      <c r="H289" s="11"/>
      <c r="I289" s="11"/>
      <c r="J289" s="11"/>
      <c r="K289" s="11"/>
      <c r="L289" s="11"/>
      <c r="M289" s="11"/>
      <c r="N289" s="11"/>
    </row>
    <row r="290" spans="7:14" ht="15.75" customHeight="1" x14ac:dyDescent="0.45">
      <c r="G290" s="9"/>
      <c r="H290" s="11"/>
      <c r="I290" s="11"/>
      <c r="J290" s="11"/>
      <c r="K290" s="11"/>
      <c r="L290" s="11"/>
      <c r="M290" s="11"/>
      <c r="N290" s="11"/>
    </row>
    <row r="291" spans="7:14" ht="15.75" customHeight="1" x14ac:dyDescent="0.45">
      <c r="G291" s="9"/>
      <c r="H291" s="11"/>
      <c r="I291" s="11"/>
      <c r="J291" s="11"/>
      <c r="K291" s="11"/>
      <c r="L291" s="11"/>
      <c r="M291" s="11"/>
      <c r="N291" s="11"/>
    </row>
    <row r="292" spans="7:14" ht="15.75" customHeight="1" x14ac:dyDescent="0.45">
      <c r="G292" s="9"/>
      <c r="H292" s="11"/>
      <c r="I292" s="11"/>
      <c r="J292" s="11"/>
      <c r="K292" s="11"/>
      <c r="L292" s="11"/>
      <c r="M292" s="11"/>
      <c r="N292" s="11"/>
    </row>
    <row r="293" spans="7:14" ht="15.75" customHeight="1" x14ac:dyDescent="0.45">
      <c r="G293" s="9"/>
      <c r="H293" s="11"/>
      <c r="I293" s="11"/>
      <c r="J293" s="11"/>
      <c r="K293" s="11"/>
      <c r="L293" s="11"/>
      <c r="M293" s="11"/>
      <c r="N293" s="11"/>
    </row>
    <row r="294" spans="7:14" ht="15.75" customHeight="1" x14ac:dyDescent="0.45">
      <c r="G294" s="9"/>
      <c r="H294" s="11"/>
      <c r="I294" s="11"/>
      <c r="J294" s="11"/>
      <c r="K294" s="11"/>
      <c r="L294" s="11"/>
      <c r="M294" s="11"/>
      <c r="N294" s="11"/>
    </row>
    <row r="295" spans="7:14" ht="15.75" customHeight="1" x14ac:dyDescent="0.45">
      <c r="G295" s="9"/>
      <c r="H295" s="11"/>
      <c r="I295" s="11"/>
      <c r="J295" s="11"/>
      <c r="K295" s="11"/>
      <c r="L295" s="11"/>
      <c r="M295" s="11"/>
      <c r="N295" s="11"/>
    </row>
    <row r="296" spans="7:14" ht="15.75" customHeight="1" x14ac:dyDescent="0.45">
      <c r="G296" s="9"/>
      <c r="H296" s="11"/>
      <c r="I296" s="11"/>
      <c r="J296" s="11"/>
      <c r="K296" s="11"/>
      <c r="L296" s="11"/>
      <c r="M296" s="11"/>
      <c r="N296" s="11"/>
    </row>
    <row r="297" spans="7:14" ht="15.75" customHeight="1" x14ac:dyDescent="0.45">
      <c r="G297" s="9"/>
      <c r="H297" s="11"/>
      <c r="I297" s="11"/>
      <c r="J297" s="11"/>
      <c r="K297" s="11"/>
      <c r="L297" s="11"/>
      <c r="M297" s="11"/>
      <c r="N297" s="11"/>
    </row>
    <row r="298" spans="7:14" ht="15.75" customHeight="1" x14ac:dyDescent="0.45">
      <c r="G298" s="9"/>
      <c r="H298" s="11"/>
      <c r="I298" s="11"/>
      <c r="J298" s="11"/>
      <c r="K298" s="11"/>
      <c r="L298" s="11"/>
      <c r="M298" s="11"/>
      <c r="N298" s="11"/>
    </row>
    <row r="299" spans="7:14" ht="15.75" customHeight="1" x14ac:dyDescent="0.45">
      <c r="G299" s="9"/>
      <c r="H299" s="11"/>
      <c r="I299" s="11"/>
      <c r="J299" s="11"/>
      <c r="K299" s="11"/>
      <c r="L299" s="11"/>
      <c r="M299" s="11"/>
      <c r="N299" s="11"/>
    </row>
    <row r="300" spans="7:14" ht="15.75" customHeight="1" x14ac:dyDescent="0.45">
      <c r="G300" s="9"/>
      <c r="H300" s="11"/>
      <c r="I300" s="11"/>
      <c r="J300" s="11"/>
      <c r="K300" s="11"/>
      <c r="L300" s="11"/>
      <c r="M300" s="11"/>
      <c r="N300" s="11"/>
    </row>
    <row r="301" spans="7:14" ht="15.75" customHeight="1" x14ac:dyDescent="0.45">
      <c r="G301" s="9"/>
      <c r="H301" s="11"/>
      <c r="I301" s="11"/>
      <c r="J301" s="11"/>
      <c r="K301" s="11"/>
      <c r="L301" s="11"/>
      <c r="M301" s="11"/>
      <c r="N301" s="11"/>
    </row>
    <row r="302" spans="7:14" ht="15.75" customHeight="1" x14ac:dyDescent="0.45">
      <c r="G302" s="9"/>
      <c r="H302" s="11"/>
      <c r="I302" s="11"/>
      <c r="J302" s="11"/>
      <c r="K302" s="11"/>
      <c r="L302" s="11"/>
      <c r="M302" s="11"/>
      <c r="N302" s="11"/>
    </row>
    <row r="303" spans="7:14" ht="15.75" customHeight="1" x14ac:dyDescent="0.45">
      <c r="G303" s="9"/>
      <c r="H303" s="11"/>
      <c r="I303" s="11"/>
      <c r="J303" s="11"/>
      <c r="K303" s="11"/>
      <c r="L303" s="11"/>
      <c r="M303" s="11"/>
      <c r="N303" s="11"/>
    </row>
    <row r="304" spans="7:14" ht="15.75" customHeight="1" x14ac:dyDescent="0.45">
      <c r="G304" s="9"/>
      <c r="H304" s="11"/>
      <c r="I304" s="11"/>
      <c r="J304" s="11"/>
      <c r="K304" s="11"/>
      <c r="L304" s="11"/>
      <c r="M304" s="11"/>
      <c r="N304" s="11"/>
    </row>
    <row r="305" spans="7:14" ht="15.75" customHeight="1" x14ac:dyDescent="0.45">
      <c r="G305" s="9"/>
      <c r="H305" s="11"/>
      <c r="I305" s="11"/>
      <c r="J305" s="11"/>
      <c r="K305" s="11"/>
      <c r="L305" s="11"/>
      <c r="M305" s="11"/>
      <c r="N305" s="11"/>
    </row>
    <row r="306" spans="7:14" ht="15.75" customHeight="1" x14ac:dyDescent="0.45">
      <c r="G306" s="9"/>
      <c r="H306" s="11"/>
      <c r="I306" s="11"/>
      <c r="J306" s="11"/>
      <c r="K306" s="11"/>
      <c r="L306" s="11"/>
      <c r="M306" s="11"/>
      <c r="N306" s="11"/>
    </row>
    <row r="307" spans="7:14" ht="15.75" customHeight="1" x14ac:dyDescent="0.45">
      <c r="G307" s="9"/>
      <c r="H307" s="11"/>
      <c r="I307" s="11"/>
      <c r="J307" s="11"/>
      <c r="K307" s="11"/>
      <c r="L307" s="11"/>
      <c r="M307" s="11"/>
      <c r="N307" s="11"/>
    </row>
    <row r="308" spans="7:14" ht="15.75" customHeight="1" x14ac:dyDescent="0.45">
      <c r="G308" s="9"/>
      <c r="H308" s="11"/>
      <c r="I308" s="11"/>
      <c r="J308" s="11"/>
      <c r="K308" s="11"/>
      <c r="L308" s="11"/>
      <c r="M308" s="11"/>
      <c r="N308" s="11"/>
    </row>
    <row r="309" spans="7:14" ht="15.75" customHeight="1" x14ac:dyDescent="0.45">
      <c r="G309" s="9"/>
      <c r="H309" s="11"/>
      <c r="I309" s="11"/>
      <c r="J309" s="11"/>
      <c r="K309" s="11"/>
      <c r="L309" s="11"/>
      <c r="M309" s="11"/>
      <c r="N309" s="11"/>
    </row>
    <row r="310" spans="7:14" ht="15.75" customHeight="1" x14ac:dyDescent="0.45">
      <c r="G310" s="9"/>
      <c r="H310" s="11"/>
      <c r="I310" s="11"/>
      <c r="J310" s="11"/>
      <c r="K310" s="11"/>
      <c r="L310" s="11"/>
      <c r="M310" s="11"/>
      <c r="N310" s="11"/>
    </row>
    <row r="311" spans="7:14" ht="15.75" customHeight="1" x14ac:dyDescent="0.45">
      <c r="G311" s="9"/>
      <c r="H311" s="11"/>
      <c r="I311" s="11"/>
      <c r="J311" s="11"/>
      <c r="K311" s="11"/>
      <c r="L311" s="11"/>
      <c r="M311" s="11"/>
      <c r="N311" s="11"/>
    </row>
    <row r="312" spans="7:14" ht="15.75" customHeight="1" x14ac:dyDescent="0.45">
      <c r="G312" s="9"/>
      <c r="H312" s="11"/>
      <c r="I312" s="11"/>
      <c r="J312" s="11"/>
      <c r="K312" s="11"/>
      <c r="L312" s="11"/>
      <c r="M312" s="11"/>
      <c r="N312" s="11"/>
    </row>
    <row r="313" spans="7:14" ht="15.75" customHeight="1" x14ac:dyDescent="0.45">
      <c r="G313" s="9"/>
      <c r="H313" s="11"/>
      <c r="I313" s="11"/>
      <c r="J313" s="11"/>
      <c r="K313" s="11"/>
      <c r="L313" s="11"/>
      <c r="M313" s="11"/>
      <c r="N313" s="11"/>
    </row>
    <row r="314" spans="7:14" ht="15.75" customHeight="1" x14ac:dyDescent="0.45">
      <c r="G314" s="9"/>
      <c r="H314" s="11"/>
      <c r="I314" s="11"/>
      <c r="J314" s="11"/>
      <c r="K314" s="11"/>
      <c r="L314" s="11"/>
      <c r="M314" s="11"/>
      <c r="N314" s="11"/>
    </row>
    <row r="315" spans="7:14" ht="15.75" customHeight="1" x14ac:dyDescent="0.45">
      <c r="G315" s="9"/>
      <c r="H315" s="11"/>
      <c r="I315" s="11"/>
      <c r="J315" s="11"/>
      <c r="K315" s="11"/>
      <c r="L315" s="11"/>
      <c r="M315" s="11"/>
      <c r="N315" s="11"/>
    </row>
    <row r="316" spans="7:14" ht="15.75" customHeight="1" x14ac:dyDescent="0.45">
      <c r="G316" s="9"/>
      <c r="H316" s="11"/>
      <c r="I316" s="11"/>
      <c r="J316" s="11"/>
      <c r="K316" s="11"/>
      <c r="L316" s="11"/>
      <c r="M316" s="11"/>
      <c r="N316" s="11"/>
    </row>
    <row r="317" spans="7:14" ht="15.75" customHeight="1" x14ac:dyDescent="0.45">
      <c r="G317" s="9"/>
      <c r="H317" s="11"/>
      <c r="I317" s="11"/>
      <c r="J317" s="11"/>
      <c r="K317" s="11"/>
      <c r="L317" s="11"/>
      <c r="M317" s="11"/>
      <c r="N317" s="11"/>
    </row>
    <row r="318" spans="7:14" ht="15.75" customHeight="1" x14ac:dyDescent="0.45">
      <c r="G318" s="9"/>
      <c r="H318" s="11"/>
      <c r="I318" s="11"/>
      <c r="J318" s="11"/>
      <c r="K318" s="11"/>
      <c r="L318" s="11"/>
      <c r="M318" s="11"/>
      <c r="N318" s="11"/>
    </row>
    <row r="319" spans="7:14" ht="15.75" customHeight="1" x14ac:dyDescent="0.45">
      <c r="G319" s="9"/>
      <c r="H319" s="11"/>
      <c r="I319" s="11"/>
      <c r="J319" s="11"/>
      <c r="K319" s="11"/>
      <c r="L319" s="11"/>
      <c r="M319" s="11"/>
      <c r="N319" s="11"/>
    </row>
    <row r="320" spans="7:14" ht="15.75" customHeight="1" x14ac:dyDescent="0.45">
      <c r="G320" s="9"/>
      <c r="H320" s="11"/>
      <c r="I320" s="11"/>
      <c r="J320" s="11"/>
      <c r="K320" s="11"/>
      <c r="L320" s="11"/>
      <c r="M320" s="11"/>
      <c r="N320" s="11"/>
    </row>
    <row r="321" spans="7:14" ht="15.75" customHeight="1" x14ac:dyDescent="0.45">
      <c r="G321" s="9"/>
      <c r="H321" s="11"/>
      <c r="I321" s="11"/>
      <c r="J321" s="11"/>
      <c r="K321" s="11"/>
      <c r="L321" s="11"/>
      <c r="M321" s="11"/>
      <c r="N321" s="11"/>
    </row>
    <row r="322" spans="7:14" ht="15.75" customHeight="1" x14ac:dyDescent="0.45">
      <c r="G322" s="9"/>
      <c r="H322" s="11"/>
      <c r="I322" s="11"/>
      <c r="J322" s="11"/>
      <c r="K322" s="11"/>
      <c r="L322" s="11"/>
      <c r="M322" s="11"/>
      <c r="N322" s="11"/>
    </row>
    <row r="323" spans="7:14" ht="15.75" customHeight="1" x14ac:dyDescent="0.45">
      <c r="G323" s="9"/>
      <c r="H323" s="11"/>
      <c r="I323" s="11"/>
      <c r="J323" s="11"/>
      <c r="K323" s="11"/>
      <c r="L323" s="11"/>
      <c r="M323" s="11"/>
      <c r="N323" s="11"/>
    </row>
    <row r="324" spans="7:14" ht="15.75" customHeight="1" x14ac:dyDescent="0.45">
      <c r="G324" s="9"/>
      <c r="H324" s="11"/>
      <c r="I324" s="11"/>
      <c r="J324" s="11"/>
      <c r="K324" s="11"/>
      <c r="L324" s="11"/>
      <c r="M324" s="11"/>
      <c r="N324" s="11"/>
    </row>
    <row r="325" spans="7:14" ht="15.75" customHeight="1" x14ac:dyDescent="0.45">
      <c r="G325" s="9"/>
      <c r="H325" s="11"/>
      <c r="I325" s="11"/>
      <c r="J325" s="11"/>
      <c r="K325" s="11"/>
      <c r="L325" s="11"/>
      <c r="M325" s="11"/>
      <c r="N325" s="11"/>
    </row>
    <row r="326" spans="7:14" ht="15.75" customHeight="1" x14ac:dyDescent="0.45">
      <c r="G326" s="9"/>
      <c r="H326" s="11"/>
      <c r="I326" s="11"/>
      <c r="J326" s="11"/>
      <c r="K326" s="11"/>
      <c r="L326" s="11"/>
      <c r="M326" s="11"/>
      <c r="N326" s="11"/>
    </row>
    <row r="327" spans="7:14" ht="15.75" customHeight="1" x14ac:dyDescent="0.45">
      <c r="G327" s="9"/>
      <c r="H327" s="11"/>
      <c r="I327" s="11"/>
      <c r="J327" s="11"/>
      <c r="K327" s="11"/>
      <c r="L327" s="11"/>
      <c r="M327" s="11"/>
      <c r="N327" s="11"/>
    </row>
    <row r="328" spans="7:14" ht="15.75" customHeight="1" x14ac:dyDescent="0.45">
      <c r="G328" s="9"/>
      <c r="H328" s="11"/>
      <c r="I328" s="11"/>
      <c r="J328" s="11"/>
      <c r="K328" s="11"/>
      <c r="L328" s="11"/>
      <c r="M328" s="11"/>
      <c r="N328" s="11"/>
    </row>
    <row r="329" spans="7:14" ht="15.75" customHeight="1" x14ac:dyDescent="0.45">
      <c r="G329" s="9"/>
      <c r="H329" s="11"/>
      <c r="I329" s="11"/>
      <c r="J329" s="11"/>
      <c r="K329" s="11"/>
      <c r="L329" s="11"/>
      <c r="M329" s="11"/>
      <c r="N329" s="11"/>
    </row>
    <row r="330" spans="7:14" ht="15.75" customHeight="1" x14ac:dyDescent="0.45">
      <c r="G330" s="9"/>
      <c r="H330" s="11"/>
      <c r="I330" s="11"/>
      <c r="J330" s="11"/>
      <c r="K330" s="11"/>
      <c r="L330" s="11"/>
      <c r="M330" s="11"/>
      <c r="N330" s="11"/>
    </row>
    <row r="331" spans="7:14" ht="15.75" customHeight="1" x14ac:dyDescent="0.45">
      <c r="G331" s="9"/>
      <c r="H331" s="11"/>
      <c r="I331" s="11"/>
      <c r="J331" s="11"/>
      <c r="K331" s="11"/>
      <c r="L331" s="11"/>
      <c r="M331" s="11"/>
      <c r="N331" s="11"/>
    </row>
    <row r="332" spans="7:14" ht="15.75" customHeight="1" x14ac:dyDescent="0.45">
      <c r="G332" s="9"/>
      <c r="H332" s="11"/>
      <c r="I332" s="11"/>
      <c r="J332" s="11"/>
      <c r="K332" s="11"/>
      <c r="L332" s="11"/>
      <c r="M332" s="11"/>
      <c r="N332" s="11"/>
    </row>
    <row r="333" spans="7:14" ht="15.75" customHeight="1" x14ac:dyDescent="0.45">
      <c r="G333" s="9"/>
      <c r="H333" s="11"/>
      <c r="I333" s="11"/>
      <c r="J333" s="11"/>
      <c r="K333" s="11"/>
      <c r="L333" s="11"/>
      <c r="M333" s="11"/>
      <c r="N333" s="11"/>
    </row>
    <row r="334" spans="7:14" ht="15.75" customHeight="1" x14ac:dyDescent="0.45">
      <c r="G334" s="9"/>
      <c r="H334" s="11"/>
      <c r="I334" s="11"/>
      <c r="J334" s="11"/>
      <c r="K334" s="11"/>
      <c r="L334" s="11"/>
      <c r="M334" s="11"/>
      <c r="N334" s="11"/>
    </row>
    <row r="335" spans="7:14" ht="15.75" customHeight="1" x14ac:dyDescent="0.45">
      <c r="G335" s="9"/>
      <c r="H335" s="11"/>
      <c r="I335" s="11"/>
      <c r="J335" s="11"/>
      <c r="K335" s="11"/>
      <c r="L335" s="11"/>
      <c r="M335" s="11"/>
      <c r="N335" s="11"/>
    </row>
    <row r="336" spans="7:14" ht="15.75" customHeight="1" x14ac:dyDescent="0.45">
      <c r="G336" s="9"/>
      <c r="H336" s="11"/>
      <c r="I336" s="11"/>
      <c r="J336" s="11"/>
      <c r="K336" s="11"/>
      <c r="L336" s="11"/>
      <c r="M336" s="11"/>
      <c r="N336" s="11"/>
    </row>
    <row r="337" spans="7:14" ht="15.75" customHeight="1" x14ac:dyDescent="0.45">
      <c r="G337" s="9"/>
      <c r="H337" s="11"/>
      <c r="I337" s="11"/>
      <c r="J337" s="11"/>
      <c r="K337" s="11"/>
      <c r="L337" s="11"/>
      <c r="M337" s="11"/>
      <c r="N337" s="11"/>
    </row>
    <row r="338" spans="7:14" ht="15.75" customHeight="1" x14ac:dyDescent="0.45">
      <c r="G338" s="9"/>
      <c r="H338" s="11"/>
      <c r="I338" s="11"/>
      <c r="J338" s="11"/>
      <c r="K338" s="11"/>
      <c r="L338" s="11"/>
      <c r="M338" s="11"/>
      <c r="N338" s="11"/>
    </row>
    <row r="339" spans="7:14" ht="15.75" customHeight="1" x14ac:dyDescent="0.45">
      <c r="G339" s="9"/>
      <c r="H339" s="11"/>
      <c r="I339" s="11"/>
      <c r="J339" s="11"/>
      <c r="K339" s="11"/>
      <c r="L339" s="11"/>
      <c r="M339" s="11"/>
      <c r="N339" s="11"/>
    </row>
    <row r="340" spans="7:14" ht="15.75" customHeight="1" x14ac:dyDescent="0.45">
      <c r="G340" s="9"/>
      <c r="H340" s="11"/>
      <c r="I340" s="11"/>
      <c r="J340" s="11"/>
      <c r="K340" s="11"/>
      <c r="L340" s="11"/>
      <c r="M340" s="11"/>
      <c r="N340" s="11"/>
    </row>
    <row r="341" spans="7:14" ht="15.75" customHeight="1" x14ac:dyDescent="0.45">
      <c r="G341" s="9"/>
      <c r="H341" s="11"/>
      <c r="I341" s="11"/>
      <c r="J341" s="11"/>
      <c r="K341" s="11"/>
      <c r="L341" s="11"/>
      <c r="M341" s="11"/>
      <c r="N341" s="11"/>
    </row>
    <row r="342" spans="7:14" ht="15.75" customHeight="1" x14ac:dyDescent="0.45">
      <c r="G342" s="9"/>
      <c r="H342" s="11"/>
      <c r="I342" s="11"/>
      <c r="J342" s="11"/>
      <c r="K342" s="11"/>
      <c r="L342" s="11"/>
      <c r="M342" s="11"/>
      <c r="N342" s="11"/>
    </row>
    <row r="343" spans="7:14" ht="15.75" customHeight="1" x14ac:dyDescent="0.45">
      <c r="G343" s="9"/>
      <c r="H343" s="11"/>
      <c r="I343" s="11"/>
      <c r="J343" s="11"/>
      <c r="K343" s="11"/>
      <c r="L343" s="11"/>
      <c r="M343" s="11"/>
      <c r="N343" s="11"/>
    </row>
    <row r="344" spans="7:14" ht="15.75" customHeight="1" x14ac:dyDescent="0.45">
      <c r="G344" s="9"/>
      <c r="H344" s="11"/>
      <c r="I344" s="11"/>
      <c r="J344" s="11"/>
      <c r="K344" s="11"/>
      <c r="L344" s="11"/>
      <c r="M344" s="11"/>
      <c r="N344" s="11"/>
    </row>
    <row r="345" spans="7:14" ht="15.75" customHeight="1" x14ac:dyDescent="0.45">
      <c r="G345" s="9"/>
      <c r="H345" s="11"/>
      <c r="I345" s="11"/>
      <c r="J345" s="11"/>
      <c r="K345" s="11"/>
      <c r="L345" s="11"/>
      <c r="M345" s="11"/>
      <c r="N345" s="11"/>
    </row>
    <row r="346" spans="7:14" ht="15.75" customHeight="1" x14ac:dyDescent="0.45">
      <c r="G346" s="9"/>
      <c r="H346" s="11"/>
      <c r="I346" s="11"/>
      <c r="J346" s="11"/>
      <c r="K346" s="11"/>
      <c r="L346" s="11"/>
      <c r="M346" s="11"/>
      <c r="N346" s="11"/>
    </row>
    <row r="347" spans="7:14" ht="15.75" customHeight="1" x14ac:dyDescent="0.45">
      <c r="G347" s="9"/>
      <c r="H347" s="11"/>
      <c r="I347" s="11"/>
      <c r="J347" s="11"/>
      <c r="K347" s="11"/>
      <c r="L347" s="11"/>
      <c r="M347" s="11"/>
      <c r="N347" s="11"/>
    </row>
    <row r="348" spans="7:14" ht="15.75" customHeight="1" x14ac:dyDescent="0.45">
      <c r="G348" s="9"/>
      <c r="H348" s="11"/>
      <c r="I348" s="11"/>
      <c r="J348" s="11"/>
      <c r="K348" s="11"/>
      <c r="L348" s="11"/>
      <c r="M348" s="11"/>
      <c r="N348" s="11"/>
    </row>
    <row r="349" spans="7:14" ht="15.75" customHeight="1" x14ac:dyDescent="0.45">
      <c r="G349" s="9"/>
      <c r="H349" s="11"/>
      <c r="I349" s="11"/>
      <c r="J349" s="11"/>
      <c r="K349" s="11"/>
      <c r="L349" s="11"/>
      <c r="M349" s="11"/>
      <c r="N349" s="11"/>
    </row>
    <row r="350" spans="7:14" ht="15.75" customHeight="1" x14ac:dyDescent="0.45">
      <c r="G350" s="9"/>
      <c r="H350" s="11"/>
      <c r="I350" s="11"/>
      <c r="J350" s="11"/>
      <c r="K350" s="11"/>
      <c r="L350" s="11"/>
      <c r="M350" s="11"/>
      <c r="N350" s="11"/>
    </row>
    <row r="351" spans="7:14" ht="15.75" customHeight="1" x14ac:dyDescent="0.45">
      <c r="G351" s="9"/>
      <c r="H351" s="11"/>
      <c r="I351" s="11"/>
      <c r="J351" s="11"/>
      <c r="K351" s="11"/>
      <c r="L351" s="11"/>
      <c r="M351" s="11"/>
      <c r="N351" s="11"/>
    </row>
    <row r="352" spans="7:14" ht="15.75" customHeight="1" x14ac:dyDescent="0.45">
      <c r="G352" s="9"/>
      <c r="H352" s="11"/>
      <c r="I352" s="11"/>
      <c r="J352" s="11"/>
      <c r="K352" s="11"/>
      <c r="L352" s="11"/>
      <c r="M352" s="11"/>
      <c r="N352" s="11"/>
    </row>
    <row r="353" spans="7:14" ht="15.75" customHeight="1" x14ac:dyDescent="0.45">
      <c r="G353" s="9"/>
      <c r="H353" s="11"/>
      <c r="I353" s="11"/>
      <c r="J353" s="11"/>
      <c r="K353" s="11"/>
      <c r="L353" s="11"/>
      <c r="M353" s="11"/>
      <c r="N353" s="11"/>
    </row>
    <row r="354" spans="7:14" ht="15.75" customHeight="1" x14ac:dyDescent="0.45">
      <c r="G354" s="9"/>
      <c r="H354" s="11"/>
      <c r="I354" s="11"/>
      <c r="J354" s="11"/>
      <c r="K354" s="11"/>
      <c r="L354" s="11"/>
      <c r="M354" s="11"/>
      <c r="N354" s="11"/>
    </row>
    <row r="355" spans="7:14" ht="15.75" customHeight="1" x14ac:dyDescent="0.45">
      <c r="G355" s="9"/>
      <c r="H355" s="11"/>
      <c r="I355" s="11"/>
      <c r="J355" s="11"/>
      <c r="K355" s="11"/>
      <c r="L355" s="11"/>
      <c r="M355" s="11"/>
      <c r="N355" s="11"/>
    </row>
    <row r="356" spans="7:14" ht="15.75" customHeight="1" x14ac:dyDescent="0.45">
      <c r="G356" s="9"/>
      <c r="H356" s="11"/>
      <c r="I356" s="11"/>
      <c r="J356" s="11"/>
      <c r="K356" s="11"/>
      <c r="L356" s="11"/>
      <c r="M356" s="11"/>
      <c r="N356" s="11"/>
    </row>
    <row r="357" spans="7:14" ht="15.75" customHeight="1" x14ac:dyDescent="0.45">
      <c r="G357" s="9"/>
      <c r="H357" s="11"/>
      <c r="I357" s="11"/>
      <c r="J357" s="11"/>
      <c r="K357" s="11"/>
      <c r="L357" s="11"/>
      <c r="M357" s="11"/>
      <c r="N357" s="11"/>
    </row>
    <row r="358" spans="7:14" ht="15.75" customHeight="1" x14ac:dyDescent="0.45">
      <c r="G358" s="9"/>
      <c r="H358" s="11"/>
      <c r="I358" s="11"/>
      <c r="J358" s="11"/>
      <c r="K358" s="11"/>
      <c r="L358" s="11"/>
      <c r="M358" s="11"/>
      <c r="N358" s="11"/>
    </row>
    <row r="359" spans="7:14" ht="15.75" customHeight="1" x14ac:dyDescent="0.45">
      <c r="G359" s="9"/>
      <c r="H359" s="11"/>
      <c r="I359" s="11"/>
      <c r="J359" s="11"/>
      <c r="K359" s="11"/>
      <c r="L359" s="11"/>
      <c r="M359" s="11"/>
      <c r="N359" s="11"/>
    </row>
    <row r="360" spans="7:14" ht="15.75" customHeight="1" x14ac:dyDescent="0.45">
      <c r="G360" s="9"/>
      <c r="H360" s="11"/>
      <c r="I360" s="11"/>
      <c r="J360" s="11"/>
      <c r="K360" s="11"/>
      <c r="L360" s="11"/>
      <c r="M360" s="11"/>
      <c r="N360" s="11"/>
    </row>
    <row r="361" spans="7:14" ht="15.75" customHeight="1" x14ac:dyDescent="0.45">
      <c r="G361" s="9"/>
      <c r="H361" s="11"/>
      <c r="I361" s="11"/>
      <c r="J361" s="11"/>
      <c r="K361" s="11"/>
      <c r="L361" s="11"/>
      <c r="M361" s="11"/>
      <c r="N361" s="11"/>
    </row>
    <row r="362" spans="7:14" ht="15.75" customHeight="1" x14ac:dyDescent="0.45">
      <c r="G362" s="9"/>
      <c r="H362" s="11"/>
      <c r="I362" s="11"/>
      <c r="J362" s="11"/>
      <c r="K362" s="11"/>
      <c r="L362" s="11"/>
      <c r="M362" s="11"/>
      <c r="N362" s="11"/>
    </row>
    <row r="363" spans="7:14" ht="15.75" customHeight="1" x14ac:dyDescent="0.45">
      <c r="G363" s="9"/>
      <c r="H363" s="11"/>
      <c r="I363" s="11"/>
      <c r="J363" s="11"/>
      <c r="K363" s="11"/>
      <c r="L363" s="11"/>
      <c r="M363" s="11"/>
      <c r="N363" s="11"/>
    </row>
    <row r="364" spans="7:14" ht="15.75" customHeight="1" x14ac:dyDescent="0.45">
      <c r="G364" s="9"/>
      <c r="H364" s="11"/>
      <c r="I364" s="11"/>
      <c r="J364" s="11"/>
      <c r="K364" s="11"/>
      <c r="L364" s="11"/>
      <c r="M364" s="11"/>
      <c r="N364" s="11"/>
    </row>
    <row r="365" spans="7:14" ht="15.75" customHeight="1" x14ac:dyDescent="0.45">
      <c r="G365" s="9"/>
      <c r="H365" s="11"/>
      <c r="I365" s="11"/>
      <c r="J365" s="11"/>
      <c r="K365" s="11"/>
      <c r="L365" s="11"/>
      <c r="M365" s="11"/>
      <c r="N365" s="11"/>
    </row>
    <row r="366" spans="7:14" ht="15.75" customHeight="1" x14ac:dyDescent="0.45">
      <c r="G366" s="9"/>
      <c r="H366" s="11"/>
      <c r="I366" s="11"/>
      <c r="J366" s="11"/>
      <c r="K366" s="11"/>
      <c r="L366" s="11"/>
      <c r="M366" s="11"/>
      <c r="N366" s="11"/>
    </row>
    <row r="367" spans="7:14" ht="15.75" customHeight="1" x14ac:dyDescent="0.45">
      <c r="G367" s="9"/>
      <c r="H367" s="11"/>
      <c r="I367" s="11"/>
      <c r="J367" s="11"/>
      <c r="K367" s="11"/>
      <c r="L367" s="11"/>
      <c r="M367" s="11"/>
      <c r="N367" s="11"/>
    </row>
    <row r="368" spans="7:14" ht="15.75" customHeight="1" x14ac:dyDescent="0.45">
      <c r="G368" s="9"/>
      <c r="H368" s="11"/>
      <c r="I368" s="11"/>
      <c r="J368" s="11"/>
      <c r="K368" s="11"/>
      <c r="L368" s="11"/>
      <c r="M368" s="11"/>
      <c r="N368" s="11"/>
    </row>
    <row r="369" spans="7:14" ht="15.75" customHeight="1" x14ac:dyDescent="0.45">
      <c r="G369" s="9"/>
      <c r="H369" s="11"/>
      <c r="I369" s="11"/>
      <c r="J369" s="11"/>
      <c r="K369" s="11"/>
      <c r="L369" s="11"/>
      <c r="M369" s="11"/>
      <c r="N369" s="11"/>
    </row>
    <row r="370" spans="7:14" ht="15.75" customHeight="1" x14ac:dyDescent="0.45">
      <c r="G370" s="9"/>
      <c r="H370" s="11"/>
      <c r="I370" s="11"/>
      <c r="J370" s="11"/>
      <c r="K370" s="11"/>
      <c r="L370" s="11"/>
      <c r="M370" s="11"/>
      <c r="N370" s="11"/>
    </row>
    <row r="371" spans="7:14" ht="15.75" customHeight="1" x14ac:dyDescent="0.45">
      <c r="G371" s="9"/>
      <c r="H371" s="11"/>
      <c r="I371" s="11"/>
      <c r="J371" s="11"/>
      <c r="K371" s="11"/>
      <c r="L371" s="11"/>
      <c r="M371" s="11"/>
      <c r="N371" s="11"/>
    </row>
    <row r="372" spans="7:14" ht="15.75" customHeight="1" x14ac:dyDescent="0.45">
      <c r="G372" s="9"/>
      <c r="H372" s="11"/>
      <c r="I372" s="11"/>
      <c r="J372" s="11"/>
      <c r="K372" s="11"/>
      <c r="L372" s="11"/>
      <c r="M372" s="11"/>
      <c r="N372" s="11"/>
    </row>
    <row r="373" spans="7:14" ht="15.75" customHeight="1" x14ac:dyDescent="0.45">
      <c r="G373" s="9"/>
      <c r="H373" s="11"/>
      <c r="I373" s="11"/>
      <c r="J373" s="11"/>
      <c r="K373" s="11"/>
      <c r="L373" s="11"/>
      <c r="M373" s="11"/>
      <c r="N373" s="11"/>
    </row>
    <row r="374" spans="7:14" ht="15.75" customHeight="1" x14ac:dyDescent="0.45">
      <c r="G374" s="9"/>
      <c r="H374" s="11"/>
      <c r="I374" s="11"/>
      <c r="J374" s="11"/>
      <c r="K374" s="11"/>
      <c r="L374" s="11"/>
      <c r="M374" s="11"/>
      <c r="N374" s="11"/>
    </row>
    <row r="375" spans="7:14" ht="15.75" customHeight="1" x14ac:dyDescent="0.45">
      <c r="G375" s="9"/>
      <c r="H375" s="11"/>
      <c r="I375" s="11"/>
      <c r="J375" s="11"/>
      <c r="K375" s="11"/>
      <c r="L375" s="11"/>
      <c r="M375" s="11"/>
      <c r="N375" s="11"/>
    </row>
    <row r="376" spans="7:14" ht="15.75" customHeight="1" x14ac:dyDescent="0.45">
      <c r="G376" s="9"/>
      <c r="H376" s="11"/>
      <c r="I376" s="11"/>
      <c r="J376" s="11"/>
      <c r="K376" s="11"/>
      <c r="L376" s="11"/>
      <c r="M376" s="11"/>
      <c r="N376" s="11"/>
    </row>
    <row r="377" spans="7:14" ht="15.75" customHeight="1" x14ac:dyDescent="0.45">
      <c r="G377" s="9"/>
      <c r="H377" s="11"/>
      <c r="I377" s="11"/>
      <c r="J377" s="11"/>
      <c r="K377" s="11"/>
      <c r="L377" s="11"/>
      <c r="M377" s="11"/>
      <c r="N377" s="11"/>
    </row>
    <row r="378" spans="7:14" ht="15.75" customHeight="1" x14ac:dyDescent="0.45">
      <c r="G378" s="9"/>
      <c r="H378" s="11"/>
      <c r="I378" s="11"/>
      <c r="J378" s="11"/>
      <c r="K378" s="11"/>
      <c r="L378" s="11"/>
      <c r="M378" s="11"/>
      <c r="N378" s="11"/>
    </row>
    <row r="379" spans="7:14" ht="15.75" customHeight="1" x14ac:dyDescent="0.45">
      <c r="G379" s="9"/>
      <c r="H379" s="11"/>
      <c r="I379" s="11"/>
      <c r="J379" s="11"/>
      <c r="K379" s="11"/>
      <c r="L379" s="11"/>
      <c r="M379" s="11"/>
      <c r="N379" s="11"/>
    </row>
    <row r="380" spans="7:14" ht="15.75" customHeight="1" x14ac:dyDescent="0.45">
      <c r="G380" s="9"/>
      <c r="H380" s="11"/>
      <c r="I380" s="11"/>
      <c r="J380" s="11"/>
      <c r="K380" s="11"/>
      <c r="L380" s="11"/>
      <c r="M380" s="11"/>
      <c r="N380" s="11"/>
    </row>
    <row r="381" spans="7:14" ht="15.75" customHeight="1" x14ac:dyDescent="0.45">
      <c r="G381" s="9"/>
      <c r="H381" s="11"/>
      <c r="I381" s="11"/>
      <c r="J381" s="11"/>
      <c r="K381" s="11"/>
      <c r="L381" s="11"/>
      <c r="M381" s="11"/>
      <c r="N381" s="11"/>
    </row>
    <row r="382" spans="7:14" ht="15.75" customHeight="1" x14ac:dyDescent="0.45">
      <c r="G382" s="9"/>
      <c r="H382" s="11"/>
      <c r="I382" s="11"/>
      <c r="J382" s="11"/>
      <c r="K382" s="11"/>
      <c r="L382" s="11"/>
      <c r="M382" s="11"/>
      <c r="N382" s="11"/>
    </row>
    <row r="383" spans="7:14" ht="15.75" customHeight="1" x14ac:dyDescent="0.45">
      <c r="G383" s="9"/>
      <c r="H383" s="11"/>
      <c r="I383" s="11"/>
      <c r="J383" s="11"/>
      <c r="K383" s="11"/>
      <c r="L383" s="11"/>
      <c r="M383" s="11"/>
      <c r="N383" s="11"/>
    </row>
    <row r="384" spans="7:14" ht="15.75" customHeight="1" x14ac:dyDescent="0.45">
      <c r="G384" s="9"/>
      <c r="H384" s="11"/>
      <c r="I384" s="11"/>
      <c r="J384" s="11"/>
      <c r="K384" s="11"/>
      <c r="L384" s="11"/>
      <c r="M384" s="11"/>
      <c r="N384" s="11"/>
    </row>
    <row r="385" spans="7:14" ht="15.75" customHeight="1" x14ac:dyDescent="0.45">
      <c r="G385" s="9"/>
      <c r="H385" s="11"/>
      <c r="I385" s="11"/>
      <c r="J385" s="11"/>
      <c r="K385" s="11"/>
      <c r="L385" s="11"/>
      <c r="M385" s="11"/>
      <c r="N385" s="11"/>
    </row>
    <row r="386" spans="7:14" ht="15.75" customHeight="1" x14ac:dyDescent="0.45">
      <c r="G386" s="9"/>
      <c r="H386" s="11"/>
      <c r="I386" s="11"/>
      <c r="J386" s="11"/>
      <c r="K386" s="11"/>
      <c r="L386" s="11"/>
      <c r="M386" s="11"/>
      <c r="N386" s="11"/>
    </row>
    <row r="387" spans="7:14" ht="15.75" customHeight="1" x14ac:dyDescent="0.45">
      <c r="G387" s="9"/>
      <c r="H387" s="11"/>
      <c r="I387" s="11"/>
      <c r="J387" s="11"/>
      <c r="K387" s="11"/>
      <c r="L387" s="11"/>
      <c r="M387" s="11"/>
      <c r="N387" s="11"/>
    </row>
    <row r="388" spans="7:14" ht="15.75" customHeight="1" x14ac:dyDescent="0.45">
      <c r="G388" s="9"/>
      <c r="H388" s="11"/>
      <c r="I388" s="11"/>
      <c r="J388" s="11"/>
      <c r="K388" s="11"/>
      <c r="L388" s="11"/>
      <c r="M388" s="11"/>
      <c r="N388" s="11"/>
    </row>
    <row r="389" spans="7:14" ht="15.75" customHeight="1" x14ac:dyDescent="0.45">
      <c r="G389" s="9"/>
      <c r="H389" s="11"/>
      <c r="I389" s="11"/>
      <c r="J389" s="11"/>
      <c r="K389" s="11"/>
      <c r="L389" s="11"/>
      <c r="M389" s="11"/>
      <c r="N389" s="11"/>
    </row>
    <row r="390" spans="7:14" ht="15.75" customHeight="1" x14ac:dyDescent="0.45">
      <c r="G390" s="9"/>
      <c r="H390" s="11"/>
      <c r="I390" s="11"/>
      <c r="J390" s="11"/>
      <c r="K390" s="11"/>
      <c r="L390" s="11"/>
      <c r="M390" s="11"/>
      <c r="N390" s="11"/>
    </row>
    <row r="391" spans="7:14" ht="15.75" customHeight="1" x14ac:dyDescent="0.45">
      <c r="G391" s="9"/>
      <c r="H391" s="11"/>
      <c r="I391" s="11"/>
      <c r="J391" s="11"/>
      <c r="K391" s="11"/>
      <c r="L391" s="11"/>
      <c r="M391" s="11"/>
      <c r="N391" s="11"/>
    </row>
    <row r="392" spans="7:14" ht="15.75" customHeight="1" x14ac:dyDescent="0.45">
      <c r="G392" s="9"/>
      <c r="H392" s="11"/>
      <c r="I392" s="11"/>
      <c r="J392" s="11"/>
      <c r="K392" s="11"/>
      <c r="L392" s="11"/>
      <c r="M392" s="11"/>
      <c r="N392" s="11"/>
    </row>
    <row r="393" spans="7:14" ht="15.75" customHeight="1" x14ac:dyDescent="0.45">
      <c r="G393" s="9"/>
      <c r="H393" s="11"/>
      <c r="I393" s="11"/>
      <c r="J393" s="11"/>
      <c r="K393" s="11"/>
      <c r="L393" s="11"/>
      <c r="M393" s="11"/>
      <c r="N393" s="11"/>
    </row>
    <row r="394" spans="7:14" ht="15.75" customHeight="1" x14ac:dyDescent="0.45">
      <c r="G394" s="9"/>
      <c r="H394" s="11"/>
      <c r="I394" s="11"/>
      <c r="J394" s="11"/>
      <c r="K394" s="11"/>
      <c r="L394" s="11"/>
      <c r="M394" s="11"/>
      <c r="N394" s="11"/>
    </row>
    <row r="395" spans="7:14" ht="15.75" customHeight="1" x14ac:dyDescent="0.45">
      <c r="G395" s="9"/>
      <c r="H395" s="11"/>
      <c r="I395" s="11"/>
      <c r="J395" s="11"/>
      <c r="K395" s="11"/>
      <c r="L395" s="11"/>
      <c r="M395" s="11"/>
      <c r="N395" s="11"/>
    </row>
    <row r="396" spans="7:14" ht="15.75" customHeight="1" x14ac:dyDescent="0.45">
      <c r="G396" s="9"/>
      <c r="H396" s="11"/>
      <c r="I396" s="11"/>
      <c r="J396" s="11"/>
      <c r="K396" s="11"/>
      <c r="L396" s="11"/>
      <c r="M396" s="11"/>
      <c r="N396" s="11"/>
    </row>
    <row r="397" spans="7:14" ht="15.75" customHeight="1" x14ac:dyDescent="0.45">
      <c r="G397" s="9"/>
      <c r="H397" s="11"/>
      <c r="I397" s="11"/>
      <c r="J397" s="11"/>
      <c r="K397" s="11"/>
      <c r="L397" s="11"/>
      <c r="M397" s="11"/>
      <c r="N397" s="11"/>
    </row>
    <row r="398" spans="7:14" ht="15.75" customHeight="1" x14ac:dyDescent="0.45">
      <c r="G398" s="9"/>
      <c r="H398" s="11"/>
      <c r="I398" s="11"/>
      <c r="J398" s="11"/>
      <c r="K398" s="11"/>
      <c r="L398" s="11"/>
      <c r="M398" s="11"/>
      <c r="N398" s="11"/>
    </row>
    <row r="399" spans="7:14" ht="15.75" customHeight="1" x14ac:dyDescent="0.45">
      <c r="G399" s="9"/>
      <c r="H399" s="11"/>
      <c r="I399" s="11"/>
      <c r="J399" s="11"/>
      <c r="K399" s="11"/>
      <c r="L399" s="11"/>
      <c r="M399" s="11"/>
      <c r="N399" s="11"/>
    </row>
    <row r="400" spans="7:14" ht="15.75" customHeight="1" x14ac:dyDescent="0.45">
      <c r="G400" s="9"/>
      <c r="H400" s="11"/>
      <c r="I400" s="11"/>
      <c r="J400" s="11"/>
      <c r="K400" s="11"/>
      <c r="L400" s="11"/>
      <c r="M400" s="11"/>
      <c r="N400" s="11"/>
    </row>
    <row r="401" spans="7:14" ht="15.75" customHeight="1" x14ac:dyDescent="0.45">
      <c r="G401" s="9"/>
      <c r="H401" s="11"/>
      <c r="I401" s="11"/>
      <c r="J401" s="11"/>
      <c r="K401" s="11"/>
      <c r="L401" s="11"/>
      <c r="M401" s="11"/>
      <c r="N401" s="11"/>
    </row>
    <row r="402" spans="7:14" ht="15.75" customHeight="1" x14ac:dyDescent="0.45">
      <c r="G402" s="9"/>
      <c r="H402" s="11"/>
      <c r="I402" s="11"/>
      <c r="J402" s="11"/>
      <c r="K402" s="11"/>
      <c r="L402" s="11"/>
      <c r="M402" s="11"/>
      <c r="N402" s="11"/>
    </row>
    <row r="403" spans="7:14" ht="15.75" customHeight="1" x14ac:dyDescent="0.45">
      <c r="G403" s="9"/>
      <c r="H403" s="11"/>
      <c r="I403" s="11"/>
      <c r="J403" s="11"/>
      <c r="K403" s="11"/>
      <c r="L403" s="11"/>
      <c r="M403" s="11"/>
      <c r="N403" s="11"/>
    </row>
    <row r="404" spans="7:14" ht="15.75" customHeight="1" x14ac:dyDescent="0.45">
      <c r="G404" s="9"/>
      <c r="H404" s="11"/>
      <c r="I404" s="11"/>
      <c r="J404" s="11"/>
      <c r="K404" s="11"/>
      <c r="L404" s="11"/>
      <c r="M404" s="11"/>
      <c r="N404" s="11"/>
    </row>
    <row r="405" spans="7:14" ht="15.75" customHeight="1" x14ac:dyDescent="0.45">
      <c r="G405" s="9"/>
      <c r="H405" s="11"/>
      <c r="I405" s="11"/>
      <c r="J405" s="11"/>
      <c r="K405" s="11"/>
      <c r="L405" s="11"/>
      <c r="M405" s="11"/>
      <c r="N405" s="11"/>
    </row>
    <row r="406" spans="7:14" ht="15.75" customHeight="1" x14ac:dyDescent="0.45">
      <c r="G406" s="9"/>
      <c r="H406" s="11"/>
      <c r="I406" s="11"/>
      <c r="J406" s="11"/>
      <c r="K406" s="11"/>
      <c r="L406" s="11"/>
      <c r="M406" s="11"/>
      <c r="N406" s="11"/>
    </row>
    <row r="407" spans="7:14" ht="15.75" customHeight="1" x14ac:dyDescent="0.45">
      <c r="G407" s="9"/>
      <c r="H407" s="11"/>
      <c r="I407" s="11"/>
      <c r="J407" s="11"/>
      <c r="K407" s="11"/>
      <c r="L407" s="11"/>
      <c r="M407" s="11"/>
      <c r="N407" s="11"/>
    </row>
    <row r="408" spans="7:14" ht="15.75" customHeight="1" x14ac:dyDescent="0.45">
      <c r="G408" s="9"/>
      <c r="H408" s="11"/>
      <c r="I408" s="11"/>
      <c r="J408" s="11"/>
      <c r="K408" s="11"/>
      <c r="L408" s="11"/>
      <c r="M408" s="11"/>
      <c r="N408" s="11"/>
    </row>
    <row r="409" spans="7:14" ht="15.75" customHeight="1" x14ac:dyDescent="0.45">
      <c r="G409" s="9"/>
      <c r="H409" s="11"/>
      <c r="I409" s="11"/>
      <c r="J409" s="11"/>
      <c r="K409" s="11"/>
      <c r="L409" s="11"/>
      <c r="M409" s="11"/>
      <c r="N409" s="11"/>
    </row>
    <row r="410" spans="7:14" ht="15.75" customHeight="1" x14ac:dyDescent="0.45">
      <c r="G410" s="9"/>
      <c r="H410" s="11"/>
      <c r="I410" s="11"/>
      <c r="J410" s="11"/>
      <c r="K410" s="11"/>
      <c r="L410" s="11"/>
      <c r="M410" s="11"/>
      <c r="N410" s="11"/>
    </row>
    <row r="411" spans="7:14" ht="15.75" customHeight="1" x14ac:dyDescent="0.45">
      <c r="G411" s="9"/>
      <c r="H411" s="11"/>
      <c r="I411" s="11"/>
      <c r="J411" s="11"/>
      <c r="K411" s="11"/>
      <c r="L411" s="11"/>
      <c r="M411" s="11"/>
      <c r="N411" s="11"/>
    </row>
    <row r="412" spans="7:14" ht="15.75" customHeight="1" x14ac:dyDescent="0.45">
      <c r="G412" s="9"/>
      <c r="H412" s="11"/>
      <c r="I412" s="11"/>
      <c r="J412" s="11"/>
      <c r="K412" s="11"/>
      <c r="L412" s="11"/>
      <c r="M412" s="11"/>
      <c r="N412" s="11"/>
    </row>
    <row r="413" spans="7:14" ht="15.75" customHeight="1" x14ac:dyDescent="0.45">
      <c r="G413" s="9"/>
      <c r="H413" s="11"/>
      <c r="I413" s="11"/>
      <c r="J413" s="11"/>
      <c r="K413" s="11"/>
      <c r="L413" s="11"/>
      <c r="M413" s="11"/>
      <c r="N413" s="11"/>
    </row>
    <row r="414" spans="7:14" ht="15.75" customHeight="1" x14ac:dyDescent="0.45">
      <c r="G414" s="9"/>
      <c r="H414" s="11"/>
      <c r="I414" s="11"/>
      <c r="J414" s="11"/>
      <c r="K414" s="11"/>
      <c r="L414" s="11"/>
      <c r="M414" s="11"/>
      <c r="N414" s="11"/>
    </row>
    <row r="415" spans="7:14" ht="15.75" customHeight="1" x14ac:dyDescent="0.45">
      <c r="G415" s="9"/>
      <c r="H415" s="11"/>
      <c r="I415" s="11"/>
      <c r="J415" s="11"/>
      <c r="K415" s="11"/>
      <c r="L415" s="11"/>
      <c r="M415" s="11"/>
      <c r="N415" s="11"/>
    </row>
    <row r="416" spans="7:14" ht="15.75" customHeight="1" x14ac:dyDescent="0.45">
      <c r="G416" s="9"/>
      <c r="H416" s="11"/>
      <c r="I416" s="11"/>
      <c r="J416" s="11"/>
      <c r="K416" s="11"/>
      <c r="L416" s="11"/>
      <c r="M416" s="11"/>
      <c r="N416" s="11"/>
    </row>
    <row r="417" spans="7:14" ht="15.75" customHeight="1" x14ac:dyDescent="0.45">
      <c r="G417" s="9"/>
      <c r="H417" s="11"/>
      <c r="I417" s="11"/>
      <c r="J417" s="11"/>
      <c r="K417" s="11"/>
      <c r="L417" s="11"/>
      <c r="M417" s="11"/>
      <c r="N417" s="11"/>
    </row>
    <row r="418" spans="7:14" ht="15.75" customHeight="1" x14ac:dyDescent="0.45">
      <c r="G418" s="9"/>
      <c r="H418" s="11"/>
      <c r="I418" s="11"/>
      <c r="J418" s="11"/>
      <c r="K418" s="11"/>
      <c r="L418" s="11"/>
      <c r="M418" s="11"/>
      <c r="N418" s="11"/>
    </row>
    <row r="419" spans="7:14" ht="15.75" customHeight="1" x14ac:dyDescent="0.45">
      <c r="G419" s="9"/>
      <c r="H419" s="11"/>
      <c r="I419" s="11"/>
      <c r="J419" s="11"/>
      <c r="K419" s="11"/>
      <c r="L419" s="11"/>
      <c r="M419" s="11"/>
      <c r="N419" s="11"/>
    </row>
    <row r="420" spans="7:14" ht="15.75" customHeight="1" x14ac:dyDescent="0.45">
      <c r="G420" s="9"/>
      <c r="H420" s="11"/>
      <c r="I420" s="11"/>
      <c r="J420" s="11"/>
      <c r="K420" s="11"/>
      <c r="L420" s="11"/>
      <c r="M420" s="11"/>
      <c r="N420" s="11"/>
    </row>
    <row r="421" spans="7:14" ht="15.75" customHeight="1" x14ac:dyDescent="0.45">
      <c r="G421" s="9"/>
      <c r="H421" s="11"/>
      <c r="I421" s="11"/>
      <c r="J421" s="11"/>
      <c r="K421" s="11"/>
      <c r="L421" s="11"/>
      <c r="M421" s="11"/>
      <c r="N421" s="11"/>
    </row>
    <row r="422" spans="7:14" ht="15.75" customHeight="1" x14ac:dyDescent="0.45">
      <c r="G422" s="9"/>
      <c r="H422" s="11"/>
      <c r="I422" s="11"/>
      <c r="J422" s="11"/>
      <c r="K422" s="11"/>
      <c r="L422" s="11"/>
      <c r="M422" s="11"/>
      <c r="N422" s="11"/>
    </row>
    <row r="423" spans="7:14" ht="15.75" customHeight="1" x14ac:dyDescent="0.45">
      <c r="G423" s="9"/>
      <c r="H423" s="11"/>
      <c r="I423" s="11"/>
      <c r="J423" s="11"/>
      <c r="K423" s="11"/>
      <c r="L423" s="11"/>
      <c r="M423" s="11"/>
      <c r="N423" s="11"/>
    </row>
    <row r="424" spans="7:14" ht="15.75" customHeight="1" x14ac:dyDescent="0.45">
      <c r="G424" s="9"/>
      <c r="H424" s="11"/>
      <c r="I424" s="11"/>
      <c r="J424" s="11"/>
      <c r="K424" s="11"/>
      <c r="L424" s="11"/>
      <c r="M424" s="11"/>
      <c r="N424" s="11"/>
    </row>
    <row r="425" spans="7:14" ht="15.75" customHeight="1" x14ac:dyDescent="0.45">
      <c r="G425" s="9"/>
      <c r="H425" s="11"/>
      <c r="I425" s="11"/>
      <c r="J425" s="11"/>
      <c r="K425" s="11"/>
      <c r="L425" s="11"/>
      <c r="M425" s="11"/>
      <c r="N425" s="11"/>
    </row>
    <row r="426" spans="7:14" ht="15.75" customHeight="1" x14ac:dyDescent="0.45">
      <c r="G426" s="9"/>
      <c r="H426" s="11"/>
      <c r="I426" s="11"/>
      <c r="J426" s="11"/>
      <c r="K426" s="11"/>
      <c r="L426" s="11"/>
      <c r="M426" s="11"/>
      <c r="N426" s="11"/>
    </row>
    <row r="427" spans="7:14" ht="15.75" customHeight="1" x14ac:dyDescent="0.45">
      <c r="G427" s="9"/>
      <c r="H427" s="11"/>
      <c r="I427" s="11"/>
      <c r="J427" s="11"/>
      <c r="K427" s="11"/>
      <c r="L427" s="11"/>
      <c r="M427" s="11"/>
      <c r="N427" s="11"/>
    </row>
    <row r="428" spans="7:14" ht="15.75" customHeight="1" x14ac:dyDescent="0.45">
      <c r="G428" s="9"/>
      <c r="H428" s="11"/>
      <c r="I428" s="11"/>
      <c r="J428" s="11"/>
      <c r="K428" s="11"/>
      <c r="L428" s="11"/>
      <c r="M428" s="11"/>
      <c r="N428" s="11"/>
    </row>
    <row r="429" spans="7:14" ht="15.75" customHeight="1" x14ac:dyDescent="0.45">
      <c r="G429" s="9"/>
      <c r="H429" s="11"/>
      <c r="I429" s="11"/>
      <c r="J429" s="11"/>
      <c r="K429" s="11"/>
      <c r="L429" s="11"/>
      <c r="M429" s="11"/>
      <c r="N429" s="11"/>
    </row>
    <row r="430" spans="7:14" ht="15.75" customHeight="1" x14ac:dyDescent="0.45">
      <c r="G430" s="9"/>
      <c r="H430" s="11"/>
      <c r="I430" s="11"/>
      <c r="J430" s="11"/>
      <c r="K430" s="11"/>
      <c r="L430" s="11"/>
      <c r="M430" s="11"/>
      <c r="N430" s="11"/>
    </row>
    <row r="431" spans="7:14" ht="15.75" customHeight="1" x14ac:dyDescent="0.45">
      <c r="G431" s="9"/>
      <c r="H431" s="11"/>
      <c r="I431" s="11"/>
      <c r="J431" s="11"/>
      <c r="K431" s="11"/>
      <c r="L431" s="11"/>
      <c r="M431" s="11"/>
      <c r="N431" s="11"/>
    </row>
    <row r="432" spans="7:14" ht="15.75" customHeight="1" x14ac:dyDescent="0.45">
      <c r="G432" s="9"/>
      <c r="H432" s="11"/>
      <c r="I432" s="11"/>
      <c r="J432" s="11"/>
      <c r="K432" s="11"/>
      <c r="L432" s="11"/>
      <c r="M432" s="11"/>
      <c r="N432" s="11"/>
    </row>
    <row r="433" spans="7:14" ht="15.75" customHeight="1" x14ac:dyDescent="0.45">
      <c r="G433" s="9"/>
      <c r="H433" s="11"/>
      <c r="I433" s="11"/>
      <c r="J433" s="11"/>
      <c r="K433" s="11"/>
      <c r="L433" s="11"/>
      <c r="M433" s="11"/>
      <c r="N433" s="11"/>
    </row>
    <row r="434" spans="7:14" ht="15.75" customHeight="1" x14ac:dyDescent="0.45">
      <c r="G434" s="9"/>
      <c r="H434" s="11"/>
      <c r="I434" s="11"/>
      <c r="J434" s="11"/>
      <c r="K434" s="11"/>
      <c r="L434" s="11"/>
      <c r="M434" s="11"/>
      <c r="N434" s="11"/>
    </row>
    <row r="435" spans="7:14" ht="15.75" customHeight="1" x14ac:dyDescent="0.45">
      <c r="G435" s="9"/>
      <c r="H435" s="11"/>
      <c r="I435" s="11"/>
      <c r="J435" s="11"/>
      <c r="K435" s="11"/>
      <c r="L435" s="11"/>
      <c r="M435" s="11"/>
      <c r="N435" s="11"/>
    </row>
    <row r="436" spans="7:14" ht="15.75" customHeight="1" x14ac:dyDescent="0.45">
      <c r="G436" s="9"/>
      <c r="H436" s="11"/>
      <c r="I436" s="11"/>
      <c r="J436" s="11"/>
      <c r="K436" s="11"/>
      <c r="L436" s="11"/>
      <c r="M436" s="11"/>
      <c r="N436" s="11"/>
    </row>
    <row r="437" spans="7:14" ht="15.75" customHeight="1" x14ac:dyDescent="0.45">
      <c r="G437" s="9"/>
      <c r="H437" s="11"/>
      <c r="I437" s="11"/>
      <c r="J437" s="11"/>
      <c r="K437" s="11"/>
      <c r="L437" s="11"/>
      <c r="M437" s="11"/>
      <c r="N437" s="11"/>
    </row>
    <row r="438" spans="7:14" ht="15.75" customHeight="1" x14ac:dyDescent="0.45">
      <c r="G438" s="9"/>
      <c r="H438" s="11"/>
      <c r="I438" s="11"/>
      <c r="J438" s="11"/>
      <c r="K438" s="11"/>
      <c r="L438" s="11"/>
      <c r="M438" s="11"/>
      <c r="N438" s="11"/>
    </row>
    <row r="439" spans="7:14" ht="15.75" customHeight="1" x14ac:dyDescent="0.45">
      <c r="G439" s="9"/>
      <c r="H439" s="11"/>
      <c r="I439" s="11"/>
      <c r="J439" s="11"/>
      <c r="K439" s="11"/>
      <c r="L439" s="11"/>
      <c r="M439" s="11"/>
      <c r="N439" s="11"/>
    </row>
    <row r="440" spans="7:14" ht="15.75" customHeight="1" x14ac:dyDescent="0.45">
      <c r="G440" s="9"/>
      <c r="H440" s="11"/>
      <c r="I440" s="11"/>
      <c r="J440" s="11"/>
      <c r="K440" s="11"/>
      <c r="L440" s="11"/>
      <c r="M440" s="11"/>
      <c r="N440" s="11"/>
    </row>
    <row r="441" spans="7:14" ht="15.75" customHeight="1" x14ac:dyDescent="0.45">
      <c r="G441" s="9"/>
      <c r="H441" s="11"/>
      <c r="I441" s="11"/>
      <c r="J441" s="11"/>
      <c r="K441" s="11"/>
      <c r="L441" s="11"/>
      <c r="M441" s="11"/>
      <c r="N441" s="11"/>
    </row>
    <row r="442" spans="7:14" ht="15.75" customHeight="1" x14ac:dyDescent="0.45">
      <c r="G442" s="9"/>
      <c r="H442" s="11"/>
      <c r="I442" s="11"/>
      <c r="J442" s="11"/>
      <c r="K442" s="11"/>
      <c r="L442" s="11"/>
      <c r="M442" s="11"/>
      <c r="N442" s="11"/>
    </row>
    <row r="443" spans="7:14" ht="15.75" customHeight="1" x14ac:dyDescent="0.45">
      <c r="G443" s="9"/>
      <c r="H443" s="11"/>
      <c r="I443" s="11"/>
      <c r="J443" s="11"/>
      <c r="K443" s="11"/>
      <c r="L443" s="11"/>
      <c r="M443" s="11"/>
      <c r="N443" s="11"/>
    </row>
    <row r="444" spans="7:14" ht="15.75" customHeight="1" x14ac:dyDescent="0.45">
      <c r="G444" s="9"/>
      <c r="H444" s="11"/>
      <c r="I444" s="11"/>
      <c r="J444" s="11"/>
      <c r="K444" s="11"/>
      <c r="L444" s="11"/>
      <c r="M444" s="11"/>
      <c r="N444" s="11"/>
    </row>
    <row r="445" spans="7:14" ht="15.75" customHeight="1" x14ac:dyDescent="0.45">
      <c r="G445" s="9"/>
      <c r="H445" s="11"/>
      <c r="I445" s="11"/>
      <c r="J445" s="11"/>
      <c r="K445" s="11"/>
      <c r="L445" s="11"/>
      <c r="M445" s="11"/>
      <c r="N445" s="11"/>
    </row>
    <row r="446" spans="7:14" ht="15.75" customHeight="1" x14ac:dyDescent="0.45">
      <c r="G446" s="9"/>
      <c r="H446" s="11"/>
      <c r="I446" s="11"/>
      <c r="J446" s="11"/>
      <c r="K446" s="11"/>
      <c r="L446" s="11"/>
      <c r="M446" s="11"/>
      <c r="N446" s="11"/>
    </row>
    <row r="447" spans="7:14" ht="15.75" customHeight="1" x14ac:dyDescent="0.45">
      <c r="G447" s="9"/>
      <c r="H447" s="11"/>
      <c r="I447" s="11"/>
      <c r="J447" s="11"/>
      <c r="K447" s="11"/>
      <c r="L447" s="11"/>
      <c r="M447" s="11"/>
      <c r="N447" s="11"/>
    </row>
    <row r="448" spans="7:14" ht="15.75" customHeight="1" x14ac:dyDescent="0.45">
      <c r="G448" s="9"/>
      <c r="H448" s="11"/>
      <c r="I448" s="11"/>
      <c r="J448" s="11"/>
      <c r="K448" s="11"/>
      <c r="L448" s="11"/>
      <c r="M448" s="11"/>
      <c r="N448" s="11"/>
    </row>
    <row r="449" spans="7:14" ht="15.75" customHeight="1" x14ac:dyDescent="0.45">
      <c r="G449" s="9"/>
      <c r="H449" s="11"/>
      <c r="I449" s="11"/>
      <c r="J449" s="11"/>
      <c r="K449" s="11"/>
      <c r="L449" s="11"/>
      <c r="M449" s="11"/>
      <c r="N449" s="11"/>
    </row>
    <row r="450" spans="7:14" ht="15.75" customHeight="1" x14ac:dyDescent="0.45">
      <c r="G450" s="9"/>
      <c r="H450" s="11"/>
      <c r="I450" s="11"/>
      <c r="J450" s="11"/>
      <c r="K450" s="11"/>
      <c r="L450" s="11"/>
      <c r="M450" s="11"/>
      <c r="N450" s="11"/>
    </row>
    <row r="451" spans="7:14" ht="15.75" customHeight="1" x14ac:dyDescent="0.45">
      <c r="G451" s="9"/>
      <c r="H451" s="11"/>
      <c r="I451" s="11"/>
      <c r="J451" s="11"/>
      <c r="K451" s="11"/>
      <c r="L451" s="11"/>
      <c r="M451" s="11"/>
      <c r="N451" s="11"/>
    </row>
    <row r="452" spans="7:14" ht="15.75" customHeight="1" x14ac:dyDescent="0.45">
      <c r="G452" s="9"/>
      <c r="H452" s="11"/>
      <c r="I452" s="11"/>
      <c r="J452" s="11"/>
      <c r="K452" s="11"/>
      <c r="L452" s="11"/>
      <c r="M452" s="11"/>
      <c r="N452" s="11"/>
    </row>
    <row r="453" spans="7:14" ht="15.75" customHeight="1" x14ac:dyDescent="0.45">
      <c r="G453" s="9"/>
      <c r="H453" s="11"/>
      <c r="I453" s="11"/>
      <c r="J453" s="11"/>
      <c r="K453" s="11"/>
      <c r="L453" s="11"/>
      <c r="M453" s="11"/>
      <c r="N453" s="11"/>
    </row>
    <row r="454" spans="7:14" ht="15.75" customHeight="1" x14ac:dyDescent="0.45">
      <c r="G454" s="9"/>
      <c r="H454" s="11"/>
      <c r="I454" s="11"/>
      <c r="J454" s="11"/>
      <c r="K454" s="11"/>
      <c r="L454" s="11"/>
      <c r="M454" s="11"/>
      <c r="N454" s="11"/>
    </row>
    <row r="455" spans="7:14" ht="15.75" customHeight="1" x14ac:dyDescent="0.45">
      <c r="G455" s="9"/>
      <c r="H455" s="11"/>
      <c r="I455" s="11"/>
      <c r="J455" s="11"/>
      <c r="K455" s="11"/>
      <c r="L455" s="11"/>
      <c r="M455" s="11"/>
      <c r="N455" s="11"/>
    </row>
    <row r="456" spans="7:14" ht="15.75" customHeight="1" x14ac:dyDescent="0.45">
      <c r="G456" s="9"/>
      <c r="H456" s="11"/>
      <c r="I456" s="11"/>
      <c r="J456" s="11"/>
      <c r="K456" s="11"/>
      <c r="L456" s="11"/>
      <c r="M456" s="11"/>
      <c r="N456" s="11"/>
    </row>
    <row r="457" spans="7:14" ht="15.75" customHeight="1" x14ac:dyDescent="0.45">
      <c r="G457" s="9"/>
      <c r="H457" s="11"/>
      <c r="I457" s="11"/>
      <c r="J457" s="11"/>
      <c r="K457" s="11"/>
      <c r="L457" s="11"/>
      <c r="M457" s="11"/>
      <c r="N457" s="11"/>
    </row>
    <row r="458" spans="7:14" ht="15.75" customHeight="1" x14ac:dyDescent="0.45">
      <c r="G458" s="9"/>
      <c r="H458" s="11"/>
      <c r="I458" s="11"/>
      <c r="J458" s="11"/>
      <c r="K458" s="11"/>
      <c r="L458" s="11"/>
      <c r="M458" s="11"/>
      <c r="N458" s="11"/>
    </row>
    <row r="459" spans="7:14" ht="15.75" customHeight="1" x14ac:dyDescent="0.45">
      <c r="G459" s="9"/>
      <c r="H459" s="11"/>
      <c r="I459" s="11"/>
      <c r="J459" s="11"/>
      <c r="K459" s="11"/>
      <c r="L459" s="11"/>
      <c r="M459" s="11"/>
      <c r="N459" s="11"/>
    </row>
    <row r="460" spans="7:14" ht="15.75" customHeight="1" x14ac:dyDescent="0.45">
      <c r="G460" s="9"/>
      <c r="H460" s="11"/>
      <c r="I460" s="11"/>
      <c r="J460" s="11"/>
      <c r="K460" s="11"/>
      <c r="L460" s="11"/>
      <c r="M460" s="11"/>
      <c r="N460" s="11"/>
    </row>
    <row r="461" spans="7:14" ht="15.75" customHeight="1" x14ac:dyDescent="0.45">
      <c r="G461" s="9"/>
      <c r="H461" s="11"/>
      <c r="I461" s="11"/>
      <c r="J461" s="11"/>
      <c r="K461" s="11"/>
      <c r="L461" s="11"/>
      <c r="M461" s="11"/>
      <c r="N461" s="11"/>
    </row>
    <row r="462" spans="7:14" ht="15.75" customHeight="1" x14ac:dyDescent="0.45">
      <c r="G462" s="9"/>
      <c r="H462" s="11"/>
      <c r="I462" s="11"/>
      <c r="J462" s="11"/>
      <c r="K462" s="11"/>
      <c r="L462" s="11"/>
      <c r="M462" s="11"/>
      <c r="N462" s="11"/>
    </row>
    <row r="463" spans="7:14" ht="15.75" customHeight="1" x14ac:dyDescent="0.45">
      <c r="G463" s="9"/>
      <c r="H463" s="11"/>
      <c r="I463" s="11"/>
      <c r="J463" s="11"/>
      <c r="K463" s="11"/>
      <c r="L463" s="11"/>
      <c r="M463" s="11"/>
      <c r="N463" s="11"/>
    </row>
    <row r="464" spans="7:14" ht="15.75" customHeight="1" x14ac:dyDescent="0.45">
      <c r="G464" s="9"/>
      <c r="H464" s="11"/>
      <c r="I464" s="11"/>
      <c r="J464" s="11"/>
      <c r="K464" s="11"/>
      <c r="L464" s="11"/>
      <c r="M464" s="11"/>
      <c r="N464" s="11"/>
    </row>
    <row r="465" spans="7:14" ht="15.75" customHeight="1" x14ac:dyDescent="0.45">
      <c r="G465" s="9"/>
      <c r="H465" s="11"/>
      <c r="I465" s="11"/>
      <c r="J465" s="11"/>
      <c r="K465" s="11"/>
      <c r="L465" s="11"/>
      <c r="M465" s="11"/>
      <c r="N465" s="11"/>
    </row>
    <row r="466" spans="7:14" ht="15.75" customHeight="1" x14ac:dyDescent="0.45">
      <c r="G466" s="9"/>
      <c r="H466" s="11"/>
      <c r="I466" s="11"/>
      <c r="J466" s="11"/>
      <c r="K466" s="11"/>
      <c r="L466" s="11"/>
      <c r="M466" s="11"/>
      <c r="N466" s="11"/>
    </row>
    <row r="467" spans="7:14" ht="15.75" customHeight="1" x14ac:dyDescent="0.45">
      <c r="G467" s="9"/>
      <c r="H467" s="11"/>
      <c r="I467" s="11"/>
      <c r="J467" s="11"/>
      <c r="K467" s="11"/>
      <c r="L467" s="11"/>
      <c r="M467" s="11"/>
      <c r="N467" s="11"/>
    </row>
    <row r="468" spans="7:14" ht="15.75" customHeight="1" x14ac:dyDescent="0.45">
      <c r="G468" s="9"/>
      <c r="H468" s="11"/>
      <c r="I468" s="11"/>
      <c r="J468" s="11"/>
      <c r="K468" s="11"/>
      <c r="L468" s="11"/>
      <c r="M468" s="11"/>
      <c r="N468" s="11"/>
    </row>
    <row r="469" spans="7:14" ht="15.75" customHeight="1" x14ac:dyDescent="0.45">
      <c r="G469" s="9"/>
      <c r="H469" s="11"/>
      <c r="I469" s="11"/>
      <c r="J469" s="11"/>
      <c r="K469" s="11"/>
      <c r="L469" s="11"/>
      <c r="M469" s="11"/>
      <c r="N469" s="11"/>
    </row>
    <row r="470" spans="7:14" ht="15.75" customHeight="1" x14ac:dyDescent="0.45">
      <c r="G470" s="9"/>
      <c r="H470" s="11"/>
      <c r="I470" s="11"/>
      <c r="J470" s="11"/>
      <c r="K470" s="11"/>
      <c r="L470" s="11"/>
      <c r="M470" s="11"/>
      <c r="N470" s="11"/>
    </row>
    <row r="471" spans="7:14" ht="15.75" customHeight="1" x14ac:dyDescent="0.45">
      <c r="G471" s="9"/>
      <c r="H471" s="11"/>
      <c r="I471" s="11"/>
      <c r="J471" s="11"/>
      <c r="K471" s="11"/>
      <c r="L471" s="11"/>
      <c r="M471" s="11"/>
      <c r="N471" s="11"/>
    </row>
    <row r="472" spans="7:14" ht="15.75" customHeight="1" x14ac:dyDescent="0.45">
      <c r="G472" s="9"/>
      <c r="H472" s="11"/>
      <c r="I472" s="11"/>
      <c r="J472" s="11"/>
      <c r="K472" s="11"/>
      <c r="L472" s="11"/>
      <c r="M472" s="11"/>
      <c r="N472" s="11"/>
    </row>
    <row r="473" spans="7:14" ht="15.75" customHeight="1" x14ac:dyDescent="0.45">
      <c r="G473" s="9"/>
      <c r="H473" s="11"/>
      <c r="I473" s="11"/>
      <c r="J473" s="11"/>
      <c r="K473" s="11"/>
      <c r="L473" s="11"/>
      <c r="M473" s="11"/>
      <c r="N473" s="11"/>
    </row>
    <row r="474" spans="7:14" ht="15.75" customHeight="1" x14ac:dyDescent="0.45">
      <c r="G474" s="9"/>
      <c r="H474" s="11"/>
      <c r="I474" s="11"/>
      <c r="J474" s="11"/>
      <c r="K474" s="11"/>
      <c r="L474" s="11"/>
      <c r="M474" s="11"/>
      <c r="N474" s="11"/>
    </row>
    <row r="475" spans="7:14" ht="15.75" customHeight="1" x14ac:dyDescent="0.45">
      <c r="G475" s="9"/>
      <c r="H475" s="11"/>
      <c r="I475" s="11"/>
      <c r="J475" s="11"/>
      <c r="K475" s="11"/>
      <c r="L475" s="11"/>
      <c r="M475" s="11"/>
      <c r="N475" s="11"/>
    </row>
    <row r="476" spans="7:14" ht="15.75" customHeight="1" x14ac:dyDescent="0.45">
      <c r="G476" s="9"/>
      <c r="H476" s="11"/>
      <c r="I476" s="11"/>
      <c r="J476" s="11"/>
      <c r="K476" s="11"/>
      <c r="L476" s="11"/>
      <c r="M476" s="11"/>
      <c r="N476" s="11"/>
    </row>
    <row r="477" spans="7:14" ht="15.75" customHeight="1" x14ac:dyDescent="0.45">
      <c r="G477" s="9"/>
      <c r="H477" s="11"/>
      <c r="I477" s="11"/>
      <c r="J477" s="11"/>
      <c r="K477" s="11"/>
      <c r="L477" s="11"/>
      <c r="M477" s="11"/>
      <c r="N477" s="11"/>
    </row>
    <row r="478" spans="7:14" ht="15.75" customHeight="1" x14ac:dyDescent="0.45">
      <c r="G478" s="9"/>
      <c r="H478" s="11"/>
      <c r="I478" s="11"/>
      <c r="J478" s="11"/>
      <c r="K478" s="11"/>
      <c r="L478" s="11"/>
      <c r="M478" s="11"/>
      <c r="N478" s="11"/>
    </row>
    <row r="479" spans="7:14" ht="15.75" customHeight="1" x14ac:dyDescent="0.45">
      <c r="G479" s="9"/>
      <c r="H479" s="11"/>
      <c r="I479" s="11"/>
      <c r="J479" s="11"/>
      <c r="K479" s="11"/>
      <c r="L479" s="11"/>
      <c r="M479" s="11"/>
      <c r="N479" s="11"/>
    </row>
    <row r="480" spans="7:14" ht="15.75" customHeight="1" x14ac:dyDescent="0.45">
      <c r="G480" s="9"/>
      <c r="H480" s="11"/>
      <c r="I480" s="11"/>
      <c r="J480" s="11"/>
      <c r="K480" s="11"/>
      <c r="L480" s="11"/>
      <c r="M480" s="11"/>
      <c r="N480" s="11"/>
    </row>
    <row r="481" spans="7:14" ht="15.75" customHeight="1" x14ac:dyDescent="0.45">
      <c r="G481" s="9"/>
      <c r="H481" s="11"/>
      <c r="I481" s="11"/>
      <c r="J481" s="11"/>
      <c r="K481" s="11"/>
      <c r="L481" s="11"/>
      <c r="M481" s="11"/>
      <c r="N481" s="11"/>
    </row>
    <row r="482" spans="7:14" ht="15.75" customHeight="1" x14ac:dyDescent="0.45">
      <c r="G482" s="9"/>
      <c r="H482" s="11"/>
      <c r="I482" s="11"/>
      <c r="J482" s="11"/>
      <c r="K482" s="11"/>
      <c r="L482" s="11"/>
      <c r="M482" s="11"/>
      <c r="N482" s="11"/>
    </row>
    <row r="483" spans="7:14" ht="15.75" customHeight="1" x14ac:dyDescent="0.45">
      <c r="G483" s="9"/>
      <c r="H483" s="11"/>
      <c r="I483" s="11"/>
      <c r="J483" s="11"/>
      <c r="K483" s="11"/>
      <c r="L483" s="11"/>
      <c r="M483" s="11"/>
      <c r="N483" s="11"/>
    </row>
    <row r="484" spans="7:14" ht="15.75" customHeight="1" x14ac:dyDescent="0.45">
      <c r="G484" s="9"/>
      <c r="H484" s="11"/>
      <c r="I484" s="11"/>
      <c r="J484" s="11"/>
      <c r="K484" s="11"/>
      <c r="L484" s="11"/>
      <c r="M484" s="11"/>
      <c r="N484" s="11"/>
    </row>
    <row r="485" spans="7:14" ht="15.75" customHeight="1" x14ac:dyDescent="0.45">
      <c r="G485" s="9"/>
      <c r="H485" s="11"/>
      <c r="I485" s="11"/>
      <c r="J485" s="11"/>
      <c r="K485" s="11"/>
      <c r="L485" s="11"/>
      <c r="M485" s="11"/>
      <c r="N485" s="11"/>
    </row>
    <row r="486" spans="7:14" ht="15.75" customHeight="1" x14ac:dyDescent="0.45">
      <c r="G486" s="9"/>
      <c r="H486" s="11"/>
      <c r="I486" s="11"/>
      <c r="J486" s="11"/>
      <c r="K486" s="11"/>
      <c r="L486" s="11"/>
      <c r="M486" s="11"/>
      <c r="N486" s="11"/>
    </row>
    <row r="487" spans="7:14" ht="15.75" customHeight="1" x14ac:dyDescent="0.45">
      <c r="G487" s="9"/>
      <c r="H487" s="11"/>
      <c r="I487" s="11"/>
      <c r="J487" s="11"/>
      <c r="K487" s="11"/>
      <c r="L487" s="11"/>
      <c r="M487" s="11"/>
      <c r="N487" s="11"/>
    </row>
    <row r="488" spans="7:14" ht="15.75" customHeight="1" x14ac:dyDescent="0.45">
      <c r="G488" s="9"/>
      <c r="H488" s="11"/>
      <c r="I488" s="11"/>
      <c r="J488" s="11"/>
      <c r="K488" s="11"/>
      <c r="L488" s="11"/>
      <c r="M488" s="11"/>
      <c r="N488" s="11"/>
    </row>
    <row r="489" spans="7:14" ht="15.75" customHeight="1" x14ac:dyDescent="0.45">
      <c r="G489" s="9"/>
      <c r="H489" s="11"/>
      <c r="I489" s="11"/>
      <c r="J489" s="11"/>
      <c r="K489" s="11"/>
      <c r="L489" s="11"/>
      <c r="M489" s="11"/>
      <c r="N489" s="11"/>
    </row>
    <row r="490" spans="7:14" ht="15.75" customHeight="1" x14ac:dyDescent="0.45">
      <c r="G490" s="9"/>
      <c r="H490" s="11"/>
      <c r="I490" s="11"/>
      <c r="J490" s="11"/>
      <c r="K490" s="11"/>
      <c r="L490" s="11"/>
      <c r="M490" s="11"/>
      <c r="N490" s="11"/>
    </row>
    <row r="491" spans="7:14" ht="15.75" customHeight="1" x14ac:dyDescent="0.45">
      <c r="G491" s="9"/>
      <c r="H491" s="11"/>
      <c r="I491" s="11"/>
      <c r="J491" s="11"/>
      <c r="K491" s="11"/>
      <c r="L491" s="11"/>
      <c r="M491" s="11"/>
      <c r="N491" s="11"/>
    </row>
    <row r="492" spans="7:14" ht="15.75" customHeight="1" x14ac:dyDescent="0.45">
      <c r="G492" s="9"/>
      <c r="H492" s="11"/>
      <c r="I492" s="11"/>
      <c r="J492" s="11"/>
      <c r="K492" s="11"/>
      <c r="L492" s="11"/>
      <c r="M492" s="11"/>
      <c r="N492" s="11"/>
    </row>
    <row r="493" spans="7:14" ht="15.75" customHeight="1" x14ac:dyDescent="0.45">
      <c r="G493" s="9"/>
      <c r="H493" s="11"/>
      <c r="I493" s="11"/>
      <c r="J493" s="11"/>
      <c r="K493" s="11"/>
      <c r="L493" s="11"/>
      <c r="M493" s="11"/>
      <c r="N493" s="11"/>
    </row>
    <row r="494" spans="7:14" ht="15.75" customHeight="1" x14ac:dyDescent="0.45">
      <c r="G494" s="9"/>
      <c r="H494" s="11"/>
      <c r="I494" s="11"/>
      <c r="J494" s="11"/>
      <c r="K494" s="11"/>
      <c r="L494" s="11"/>
      <c r="M494" s="11"/>
      <c r="N494" s="11"/>
    </row>
    <row r="495" spans="7:14" ht="15.75" customHeight="1" x14ac:dyDescent="0.45">
      <c r="G495" s="9"/>
      <c r="H495" s="11"/>
      <c r="I495" s="11"/>
      <c r="J495" s="11"/>
      <c r="K495" s="11"/>
      <c r="L495" s="11"/>
      <c r="M495" s="11"/>
      <c r="N495" s="11"/>
    </row>
    <row r="496" spans="7:14" ht="15.75" customHeight="1" x14ac:dyDescent="0.45">
      <c r="G496" s="9"/>
      <c r="H496" s="11"/>
      <c r="I496" s="11"/>
      <c r="J496" s="11"/>
      <c r="K496" s="11"/>
      <c r="L496" s="11"/>
      <c r="M496" s="11"/>
      <c r="N496" s="11"/>
    </row>
    <row r="497" spans="7:14" ht="15.75" customHeight="1" x14ac:dyDescent="0.45">
      <c r="G497" s="9"/>
      <c r="H497" s="11"/>
      <c r="I497" s="11"/>
      <c r="J497" s="11"/>
      <c r="K497" s="11"/>
      <c r="L497" s="11"/>
      <c r="M497" s="11"/>
      <c r="N497" s="11"/>
    </row>
    <row r="498" spans="7:14" ht="15.75" customHeight="1" x14ac:dyDescent="0.45">
      <c r="G498" s="9"/>
      <c r="H498" s="11"/>
      <c r="I498" s="11"/>
      <c r="J498" s="11"/>
      <c r="K498" s="11"/>
      <c r="L498" s="11"/>
      <c r="M498" s="11"/>
      <c r="N498" s="11"/>
    </row>
    <row r="499" spans="7:14" ht="15.75" customHeight="1" x14ac:dyDescent="0.45">
      <c r="G499" s="9"/>
      <c r="H499" s="11"/>
      <c r="I499" s="11"/>
      <c r="J499" s="11"/>
      <c r="K499" s="11"/>
      <c r="L499" s="11"/>
      <c r="M499" s="11"/>
      <c r="N499" s="11"/>
    </row>
    <row r="500" spans="7:14" ht="15.75" customHeight="1" x14ac:dyDescent="0.45">
      <c r="G500" s="9"/>
      <c r="H500" s="11"/>
      <c r="I500" s="11"/>
      <c r="J500" s="11"/>
      <c r="K500" s="11"/>
      <c r="L500" s="11"/>
      <c r="M500" s="11"/>
      <c r="N500" s="11"/>
    </row>
    <row r="501" spans="7:14" ht="15.75" customHeight="1" x14ac:dyDescent="0.45">
      <c r="G501" s="9"/>
      <c r="H501" s="11"/>
      <c r="I501" s="11"/>
      <c r="J501" s="11"/>
      <c r="K501" s="11"/>
      <c r="L501" s="11"/>
      <c r="M501" s="11"/>
      <c r="N501" s="11"/>
    </row>
    <row r="502" spans="7:14" ht="15.75" customHeight="1" x14ac:dyDescent="0.45">
      <c r="G502" s="9"/>
      <c r="H502" s="11"/>
      <c r="I502" s="11"/>
      <c r="J502" s="11"/>
      <c r="K502" s="11"/>
      <c r="L502" s="11"/>
      <c r="M502" s="11"/>
      <c r="N502" s="11"/>
    </row>
    <row r="503" spans="7:14" ht="15.75" customHeight="1" x14ac:dyDescent="0.45">
      <c r="G503" s="9"/>
      <c r="H503" s="11"/>
      <c r="I503" s="11"/>
      <c r="J503" s="11"/>
      <c r="K503" s="11"/>
      <c r="L503" s="11"/>
      <c r="M503" s="11"/>
      <c r="N503" s="11"/>
    </row>
    <row r="504" spans="7:14" ht="15.75" customHeight="1" x14ac:dyDescent="0.45">
      <c r="G504" s="9"/>
      <c r="H504" s="11"/>
      <c r="I504" s="11"/>
      <c r="J504" s="11"/>
      <c r="K504" s="11"/>
      <c r="L504" s="11"/>
      <c r="M504" s="11"/>
      <c r="N504" s="11"/>
    </row>
    <row r="505" spans="7:14" ht="15.75" customHeight="1" x14ac:dyDescent="0.45">
      <c r="G505" s="9"/>
      <c r="H505" s="11"/>
      <c r="I505" s="11"/>
      <c r="J505" s="11"/>
      <c r="K505" s="11"/>
      <c r="L505" s="11"/>
      <c r="M505" s="11"/>
      <c r="N505" s="11"/>
    </row>
    <row r="506" spans="7:14" ht="15.75" customHeight="1" x14ac:dyDescent="0.45">
      <c r="G506" s="9"/>
      <c r="H506" s="11"/>
      <c r="I506" s="11"/>
      <c r="J506" s="11"/>
      <c r="K506" s="11"/>
      <c r="L506" s="11"/>
      <c r="M506" s="11"/>
      <c r="N506" s="11"/>
    </row>
    <row r="507" spans="7:14" ht="15.75" customHeight="1" x14ac:dyDescent="0.45">
      <c r="G507" s="9"/>
      <c r="H507" s="11"/>
      <c r="I507" s="11"/>
      <c r="J507" s="11"/>
      <c r="K507" s="11"/>
      <c r="L507" s="11"/>
      <c r="M507" s="11"/>
      <c r="N507" s="11"/>
    </row>
    <row r="508" spans="7:14" ht="15.75" customHeight="1" x14ac:dyDescent="0.45">
      <c r="G508" s="9"/>
      <c r="H508" s="11"/>
      <c r="I508" s="11"/>
      <c r="J508" s="11"/>
      <c r="K508" s="11"/>
      <c r="L508" s="11"/>
      <c r="M508" s="11"/>
      <c r="N508" s="11"/>
    </row>
    <row r="509" spans="7:14" ht="15.75" customHeight="1" x14ac:dyDescent="0.45">
      <c r="G509" s="9"/>
      <c r="H509" s="11"/>
      <c r="I509" s="11"/>
      <c r="J509" s="11"/>
      <c r="K509" s="11"/>
      <c r="L509" s="11"/>
      <c r="M509" s="11"/>
      <c r="N509" s="11"/>
    </row>
    <row r="510" spans="7:14" ht="15.75" customHeight="1" x14ac:dyDescent="0.45">
      <c r="G510" s="9"/>
      <c r="H510" s="11"/>
      <c r="I510" s="11"/>
      <c r="J510" s="11"/>
      <c r="K510" s="11"/>
      <c r="L510" s="11"/>
      <c r="M510" s="11"/>
      <c r="N510" s="11"/>
    </row>
    <row r="511" spans="7:14" ht="15.75" customHeight="1" x14ac:dyDescent="0.45">
      <c r="G511" s="9"/>
      <c r="H511" s="11"/>
      <c r="I511" s="11"/>
      <c r="J511" s="11"/>
      <c r="K511" s="11"/>
      <c r="L511" s="11"/>
      <c r="M511" s="11"/>
      <c r="N511" s="11"/>
    </row>
    <row r="512" spans="7:14" ht="15.75" customHeight="1" x14ac:dyDescent="0.45">
      <c r="G512" s="9"/>
      <c r="H512" s="11"/>
      <c r="I512" s="11"/>
      <c r="J512" s="11"/>
      <c r="K512" s="11"/>
      <c r="L512" s="11"/>
      <c r="M512" s="11"/>
      <c r="N512" s="11"/>
    </row>
    <row r="513" spans="7:14" ht="15.75" customHeight="1" x14ac:dyDescent="0.45">
      <c r="G513" s="9"/>
      <c r="H513" s="11"/>
      <c r="I513" s="11"/>
      <c r="J513" s="11"/>
      <c r="K513" s="11"/>
      <c r="L513" s="11"/>
      <c r="M513" s="11"/>
      <c r="N513" s="11"/>
    </row>
    <row r="514" spans="7:14" ht="15.75" customHeight="1" x14ac:dyDescent="0.45">
      <c r="G514" s="9"/>
      <c r="H514" s="11"/>
      <c r="I514" s="11"/>
      <c r="J514" s="11"/>
      <c r="K514" s="11"/>
      <c r="L514" s="11"/>
      <c r="M514" s="11"/>
      <c r="N514" s="11"/>
    </row>
    <row r="515" spans="7:14" ht="15.75" customHeight="1" x14ac:dyDescent="0.45">
      <c r="G515" s="9"/>
      <c r="H515" s="11"/>
      <c r="I515" s="11"/>
      <c r="J515" s="11"/>
      <c r="K515" s="11"/>
      <c r="L515" s="11"/>
      <c r="M515" s="11"/>
      <c r="N515" s="11"/>
    </row>
    <row r="516" spans="7:14" ht="15.75" customHeight="1" x14ac:dyDescent="0.45">
      <c r="G516" s="9"/>
      <c r="H516" s="11"/>
      <c r="I516" s="11"/>
      <c r="J516" s="11"/>
      <c r="K516" s="11"/>
      <c r="L516" s="11"/>
      <c r="M516" s="11"/>
      <c r="N516" s="11"/>
    </row>
    <row r="517" spans="7:14" ht="15.75" customHeight="1" x14ac:dyDescent="0.45">
      <c r="G517" s="9"/>
      <c r="H517" s="11"/>
      <c r="I517" s="11"/>
      <c r="J517" s="11"/>
      <c r="K517" s="11"/>
      <c r="L517" s="11"/>
      <c r="M517" s="11"/>
      <c r="N517" s="11"/>
    </row>
    <row r="518" spans="7:14" ht="15.75" customHeight="1" x14ac:dyDescent="0.45">
      <c r="G518" s="9"/>
      <c r="H518" s="11"/>
      <c r="I518" s="11"/>
      <c r="J518" s="11"/>
      <c r="K518" s="11"/>
      <c r="L518" s="11"/>
      <c r="M518" s="11"/>
      <c r="N518" s="11"/>
    </row>
    <row r="519" spans="7:14" ht="15.75" customHeight="1" x14ac:dyDescent="0.45">
      <c r="G519" s="9"/>
      <c r="H519" s="11"/>
      <c r="I519" s="11"/>
      <c r="J519" s="11"/>
      <c r="K519" s="11"/>
      <c r="L519" s="11"/>
      <c r="M519" s="11"/>
      <c r="N519" s="11"/>
    </row>
    <row r="520" spans="7:14" ht="15.75" customHeight="1" x14ac:dyDescent="0.45">
      <c r="G520" s="9"/>
      <c r="H520" s="11"/>
      <c r="I520" s="11"/>
      <c r="J520" s="11"/>
      <c r="K520" s="11"/>
      <c r="L520" s="11"/>
      <c r="M520" s="11"/>
      <c r="N520" s="11"/>
    </row>
    <row r="521" spans="7:14" ht="15.75" customHeight="1" x14ac:dyDescent="0.45">
      <c r="G521" s="9"/>
      <c r="H521" s="11"/>
      <c r="I521" s="11"/>
      <c r="J521" s="11"/>
      <c r="K521" s="11"/>
      <c r="L521" s="11"/>
      <c r="M521" s="11"/>
      <c r="N521" s="11"/>
    </row>
    <row r="522" spans="7:14" ht="15.75" customHeight="1" x14ac:dyDescent="0.45">
      <c r="G522" s="9"/>
      <c r="H522" s="11"/>
      <c r="I522" s="11"/>
      <c r="J522" s="11"/>
      <c r="K522" s="11"/>
      <c r="L522" s="11"/>
      <c r="M522" s="11"/>
      <c r="N522" s="11"/>
    </row>
    <row r="523" spans="7:14" ht="15.75" customHeight="1" x14ac:dyDescent="0.45">
      <c r="G523" s="9"/>
      <c r="H523" s="11"/>
      <c r="I523" s="11"/>
      <c r="J523" s="11"/>
      <c r="K523" s="11"/>
      <c r="L523" s="11"/>
      <c r="M523" s="11"/>
      <c r="N523" s="11"/>
    </row>
    <row r="524" spans="7:14" ht="15.75" customHeight="1" x14ac:dyDescent="0.45">
      <c r="G524" s="9"/>
      <c r="H524" s="11"/>
      <c r="I524" s="11"/>
      <c r="J524" s="11"/>
      <c r="K524" s="11"/>
      <c r="L524" s="11"/>
      <c r="M524" s="11"/>
      <c r="N524" s="11"/>
    </row>
    <row r="525" spans="7:14" ht="15.75" customHeight="1" x14ac:dyDescent="0.45">
      <c r="G525" s="9"/>
      <c r="H525" s="11"/>
      <c r="I525" s="11"/>
      <c r="J525" s="11"/>
      <c r="K525" s="11"/>
      <c r="L525" s="11"/>
      <c r="M525" s="11"/>
      <c r="N525" s="11"/>
    </row>
    <row r="526" spans="7:14" ht="15.75" customHeight="1" x14ac:dyDescent="0.45">
      <c r="G526" s="9"/>
      <c r="H526" s="11"/>
      <c r="I526" s="11"/>
      <c r="J526" s="11"/>
      <c r="K526" s="11"/>
      <c r="L526" s="11"/>
      <c r="M526" s="11"/>
      <c r="N526" s="11"/>
    </row>
    <row r="527" spans="7:14" ht="15.75" customHeight="1" x14ac:dyDescent="0.45">
      <c r="G527" s="9"/>
      <c r="H527" s="11"/>
      <c r="I527" s="11"/>
      <c r="J527" s="11"/>
      <c r="K527" s="11"/>
      <c r="L527" s="11"/>
      <c r="M527" s="11"/>
      <c r="N527" s="11"/>
    </row>
    <row r="528" spans="7:14" ht="15.75" customHeight="1" x14ac:dyDescent="0.45">
      <c r="G528" s="9"/>
      <c r="H528" s="11"/>
      <c r="I528" s="11"/>
      <c r="J528" s="11"/>
      <c r="K528" s="11"/>
      <c r="L528" s="11"/>
      <c r="M528" s="11"/>
      <c r="N528" s="11"/>
    </row>
    <row r="529" spans="7:14" ht="15.75" customHeight="1" x14ac:dyDescent="0.45">
      <c r="G529" s="9"/>
      <c r="H529" s="11"/>
      <c r="I529" s="11"/>
      <c r="J529" s="11"/>
      <c r="K529" s="11"/>
      <c r="L529" s="11"/>
      <c r="M529" s="11"/>
      <c r="N529" s="11"/>
    </row>
    <row r="530" spans="7:14" ht="15.75" customHeight="1" x14ac:dyDescent="0.45">
      <c r="G530" s="9"/>
      <c r="H530" s="11"/>
      <c r="I530" s="11"/>
      <c r="J530" s="11"/>
      <c r="K530" s="11"/>
      <c r="L530" s="11"/>
      <c r="M530" s="11"/>
      <c r="N530" s="11"/>
    </row>
    <row r="531" spans="7:14" ht="15.75" customHeight="1" x14ac:dyDescent="0.45">
      <c r="G531" s="9"/>
      <c r="H531" s="11"/>
      <c r="I531" s="11"/>
      <c r="J531" s="11"/>
      <c r="K531" s="11"/>
      <c r="L531" s="11"/>
      <c r="M531" s="11"/>
      <c r="N531" s="11"/>
    </row>
    <row r="532" spans="7:14" ht="15.75" customHeight="1" x14ac:dyDescent="0.45">
      <c r="G532" s="9"/>
      <c r="H532" s="11"/>
      <c r="I532" s="11"/>
      <c r="J532" s="11"/>
      <c r="K532" s="11"/>
      <c r="L532" s="11"/>
      <c r="M532" s="11"/>
      <c r="N532" s="11"/>
    </row>
    <row r="533" spans="7:14" ht="15.75" customHeight="1" x14ac:dyDescent="0.45">
      <c r="G533" s="9"/>
      <c r="H533" s="11"/>
      <c r="I533" s="11"/>
      <c r="J533" s="11"/>
      <c r="K533" s="11"/>
      <c r="L533" s="11"/>
      <c r="M533" s="11"/>
      <c r="N533" s="11"/>
    </row>
    <row r="534" spans="7:14" ht="15.75" customHeight="1" x14ac:dyDescent="0.45">
      <c r="G534" s="9"/>
      <c r="H534" s="11"/>
      <c r="I534" s="11"/>
      <c r="J534" s="11"/>
      <c r="K534" s="11"/>
      <c r="L534" s="11"/>
      <c r="M534" s="11"/>
      <c r="N534" s="11"/>
    </row>
    <row r="535" spans="7:14" ht="15.75" customHeight="1" x14ac:dyDescent="0.45">
      <c r="G535" s="9"/>
      <c r="H535" s="11"/>
      <c r="I535" s="11"/>
      <c r="J535" s="11"/>
      <c r="K535" s="11"/>
      <c r="L535" s="11"/>
      <c r="M535" s="11"/>
      <c r="N535" s="11"/>
    </row>
    <row r="536" spans="7:14" ht="15.75" customHeight="1" x14ac:dyDescent="0.45">
      <c r="G536" s="9"/>
      <c r="H536" s="11"/>
      <c r="I536" s="11"/>
      <c r="J536" s="11"/>
      <c r="K536" s="11"/>
      <c r="L536" s="11"/>
      <c r="M536" s="11"/>
      <c r="N536" s="11"/>
    </row>
    <row r="537" spans="7:14" ht="15.75" customHeight="1" x14ac:dyDescent="0.45">
      <c r="G537" s="9"/>
      <c r="H537" s="11"/>
      <c r="I537" s="11"/>
      <c r="J537" s="11"/>
      <c r="K537" s="11"/>
      <c r="L537" s="11"/>
      <c r="M537" s="11"/>
      <c r="N537" s="11"/>
    </row>
    <row r="538" spans="7:14" ht="15.75" customHeight="1" x14ac:dyDescent="0.45">
      <c r="G538" s="9"/>
      <c r="H538" s="11"/>
      <c r="I538" s="11"/>
      <c r="J538" s="11"/>
      <c r="K538" s="11"/>
      <c r="L538" s="11"/>
      <c r="M538" s="11"/>
      <c r="N538" s="11"/>
    </row>
    <row r="539" spans="7:14" ht="15.75" customHeight="1" x14ac:dyDescent="0.45">
      <c r="G539" s="9"/>
      <c r="H539" s="11"/>
      <c r="I539" s="11"/>
      <c r="J539" s="11"/>
      <c r="K539" s="11"/>
      <c r="L539" s="11"/>
      <c r="M539" s="11"/>
      <c r="N539" s="11"/>
    </row>
    <row r="540" spans="7:14" ht="15.75" customHeight="1" x14ac:dyDescent="0.45">
      <c r="G540" s="9"/>
      <c r="H540" s="11"/>
      <c r="I540" s="11"/>
      <c r="J540" s="11"/>
      <c r="K540" s="11"/>
      <c r="L540" s="11"/>
      <c r="M540" s="11"/>
      <c r="N540" s="11"/>
    </row>
    <row r="541" spans="7:14" ht="15.75" customHeight="1" x14ac:dyDescent="0.45">
      <c r="G541" s="9"/>
      <c r="H541" s="11"/>
      <c r="I541" s="11"/>
      <c r="J541" s="11"/>
      <c r="K541" s="11"/>
      <c r="L541" s="11"/>
      <c r="M541" s="11"/>
      <c r="N541" s="11"/>
    </row>
    <row r="542" spans="7:14" ht="15.75" customHeight="1" x14ac:dyDescent="0.45">
      <c r="G542" s="9"/>
      <c r="H542" s="11"/>
      <c r="I542" s="11"/>
      <c r="J542" s="11"/>
      <c r="K542" s="11"/>
      <c r="L542" s="11"/>
      <c r="M542" s="11"/>
      <c r="N542" s="11"/>
    </row>
    <row r="543" spans="7:14" ht="15.75" customHeight="1" x14ac:dyDescent="0.45">
      <c r="G543" s="9"/>
      <c r="H543" s="11"/>
      <c r="I543" s="11"/>
      <c r="J543" s="11"/>
      <c r="K543" s="11"/>
      <c r="L543" s="11"/>
      <c r="M543" s="11"/>
      <c r="N543" s="11"/>
    </row>
    <row r="544" spans="7:14" ht="15.75" customHeight="1" x14ac:dyDescent="0.45">
      <c r="G544" s="9"/>
      <c r="H544" s="11"/>
      <c r="I544" s="11"/>
      <c r="J544" s="11"/>
      <c r="K544" s="11"/>
      <c r="L544" s="11"/>
      <c r="M544" s="11"/>
      <c r="N544" s="11"/>
    </row>
    <row r="545" spans="7:14" ht="15.75" customHeight="1" x14ac:dyDescent="0.45">
      <c r="G545" s="9"/>
      <c r="H545" s="11"/>
      <c r="I545" s="11"/>
      <c r="J545" s="11"/>
      <c r="K545" s="11"/>
      <c r="L545" s="11"/>
      <c r="M545" s="11"/>
      <c r="N545" s="11"/>
    </row>
    <row r="546" spans="7:14" ht="15.75" customHeight="1" x14ac:dyDescent="0.45">
      <c r="G546" s="9"/>
      <c r="H546" s="11"/>
      <c r="I546" s="11"/>
      <c r="J546" s="11"/>
      <c r="K546" s="11"/>
      <c r="L546" s="11"/>
      <c r="M546" s="11"/>
      <c r="N546" s="11"/>
    </row>
    <row r="547" spans="7:14" ht="15.75" customHeight="1" x14ac:dyDescent="0.45">
      <c r="G547" s="9"/>
      <c r="H547" s="11"/>
      <c r="I547" s="11"/>
      <c r="J547" s="11"/>
      <c r="K547" s="11"/>
      <c r="L547" s="11"/>
      <c r="M547" s="11"/>
      <c r="N547" s="11"/>
    </row>
    <row r="548" spans="7:14" ht="15.75" customHeight="1" x14ac:dyDescent="0.45">
      <c r="G548" s="9"/>
      <c r="H548" s="11"/>
      <c r="I548" s="11"/>
      <c r="J548" s="11"/>
      <c r="K548" s="11"/>
      <c r="L548" s="11"/>
      <c r="M548" s="11"/>
      <c r="N548" s="11"/>
    </row>
    <row r="549" spans="7:14" ht="15.75" customHeight="1" x14ac:dyDescent="0.45">
      <c r="G549" s="9"/>
      <c r="H549" s="11"/>
      <c r="I549" s="11"/>
      <c r="J549" s="11"/>
      <c r="K549" s="11"/>
      <c r="L549" s="11"/>
      <c r="M549" s="11"/>
      <c r="N549" s="11"/>
    </row>
    <row r="550" spans="7:14" ht="15.75" customHeight="1" x14ac:dyDescent="0.45">
      <c r="G550" s="9"/>
      <c r="H550" s="11"/>
      <c r="I550" s="11"/>
      <c r="J550" s="11"/>
      <c r="K550" s="11"/>
      <c r="L550" s="11"/>
      <c r="M550" s="11"/>
      <c r="N550" s="11"/>
    </row>
    <row r="551" spans="7:14" ht="15.75" customHeight="1" x14ac:dyDescent="0.45">
      <c r="G551" s="9"/>
      <c r="H551" s="11"/>
      <c r="I551" s="11"/>
      <c r="J551" s="11"/>
      <c r="K551" s="11"/>
      <c r="L551" s="11"/>
      <c r="M551" s="11"/>
      <c r="N551" s="11"/>
    </row>
    <row r="552" spans="7:14" ht="15.75" customHeight="1" x14ac:dyDescent="0.45">
      <c r="G552" s="9"/>
      <c r="H552" s="11"/>
      <c r="I552" s="11"/>
      <c r="J552" s="11"/>
      <c r="K552" s="11"/>
      <c r="L552" s="11"/>
      <c r="M552" s="11"/>
      <c r="N552" s="11"/>
    </row>
    <row r="553" spans="7:14" ht="15.75" customHeight="1" x14ac:dyDescent="0.45">
      <c r="G553" s="9"/>
      <c r="H553" s="11"/>
      <c r="I553" s="11"/>
      <c r="J553" s="11"/>
      <c r="K553" s="11"/>
      <c r="L553" s="11"/>
      <c r="M553" s="11"/>
      <c r="N553" s="11"/>
    </row>
    <row r="554" spans="7:14" ht="15.75" customHeight="1" x14ac:dyDescent="0.45">
      <c r="G554" s="9"/>
      <c r="H554" s="11"/>
      <c r="I554" s="11"/>
      <c r="J554" s="11"/>
      <c r="K554" s="11"/>
      <c r="L554" s="11"/>
      <c r="M554" s="11"/>
      <c r="N554" s="11"/>
    </row>
    <row r="555" spans="7:14" ht="15.75" customHeight="1" x14ac:dyDescent="0.45">
      <c r="G555" s="9"/>
      <c r="H555" s="11"/>
      <c r="I555" s="11"/>
      <c r="J555" s="11"/>
      <c r="K555" s="11"/>
      <c r="L555" s="11"/>
      <c r="M555" s="11"/>
      <c r="N555" s="11"/>
    </row>
    <row r="556" spans="7:14" ht="15.75" customHeight="1" x14ac:dyDescent="0.45">
      <c r="G556" s="9"/>
      <c r="H556" s="11"/>
      <c r="I556" s="11"/>
      <c r="J556" s="11"/>
      <c r="K556" s="11"/>
      <c r="L556" s="11"/>
      <c r="M556" s="11"/>
      <c r="N556" s="11"/>
    </row>
    <row r="557" spans="7:14" ht="15.75" customHeight="1" x14ac:dyDescent="0.45">
      <c r="G557" s="9"/>
      <c r="H557" s="11"/>
      <c r="I557" s="11"/>
      <c r="J557" s="11"/>
      <c r="K557" s="11"/>
      <c r="L557" s="11"/>
      <c r="M557" s="11"/>
      <c r="N557" s="11"/>
    </row>
    <row r="558" spans="7:14" ht="15.75" customHeight="1" x14ac:dyDescent="0.45">
      <c r="G558" s="9"/>
      <c r="H558" s="11"/>
      <c r="I558" s="11"/>
      <c r="J558" s="11"/>
      <c r="K558" s="11"/>
      <c r="L558" s="11"/>
      <c r="M558" s="11"/>
      <c r="N558" s="11"/>
    </row>
    <row r="559" spans="7:14" ht="15.75" customHeight="1" x14ac:dyDescent="0.45">
      <c r="G559" s="9"/>
      <c r="H559" s="11"/>
      <c r="I559" s="11"/>
      <c r="J559" s="11"/>
      <c r="K559" s="11"/>
      <c r="L559" s="11"/>
      <c r="M559" s="11"/>
      <c r="N559" s="11"/>
    </row>
    <row r="560" spans="7:14" ht="15.75" customHeight="1" x14ac:dyDescent="0.45">
      <c r="G560" s="9"/>
      <c r="H560" s="11"/>
      <c r="I560" s="11"/>
      <c r="J560" s="11"/>
      <c r="K560" s="11"/>
      <c r="L560" s="11"/>
      <c r="M560" s="11"/>
      <c r="N560" s="11"/>
    </row>
    <row r="561" spans="7:14" ht="15.75" customHeight="1" x14ac:dyDescent="0.45">
      <c r="G561" s="9"/>
      <c r="H561" s="11"/>
      <c r="I561" s="11"/>
      <c r="J561" s="11"/>
      <c r="K561" s="11"/>
      <c r="L561" s="11"/>
      <c r="M561" s="11"/>
      <c r="N561" s="11"/>
    </row>
    <row r="562" spans="7:14" ht="15.75" customHeight="1" x14ac:dyDescent="0.45">
      <c r="G562" s="9"/>
      <c r="H562" s="11"/>
      <c r="I562" s="11"/>
      <c r="J562" s="11"/>
      <c r="K562" s="11"/>
      <c r="L562" s="11"/>
      <c r="M562" s="11"/>
      <c r="N562" s="11"/>
    </row>
    <row r="563" spans="7:14" ht="15.75" customHeight="1" x14ac:dyDescent="0.45">
      <c r="G563" s="9"/>
      <c r="H563" s="11"/>
      <c r="I563" s="11"/>
      <c r="J563" s="11"/>
      <c r="K563" s="11"/>
      <c r="L563" s="11"/>
      <c r="M563" s="11"/>
      <c r="N563" s="11"/>
    </row>
    <row r="564" spans="7:14" ht="15.75" customHeight="1" x14ac:dyDescent="0.45">
      <c r="G564" s="9"/>
      <c r="H564" s="11"/>
      <c r="I564" s="11"/>
      <c r="J564" s="11"/>
      <c r="K564" s="11"/>
      <c r="L564" s="11"/>
      <c r="M564" s="11"/>
      <c r="N564" s="11"/>
    </row>
    <row r="565" spans="7:14" ht="15.75" customHeight="1" x14ac:dyDescent="0.45">
      <c r="G565" s="9"/>
      <c r="H565" s="11"/>
      <c r="I565" s="11"/>
      <c r="J565" s="11"/>
      <c r="K565" s="11"/>
      <c r="L565" s="11"/>
      <c r="M565" s="11"/>
      <c r="N565" s="11"/>
    </row>
    <row r="566" spans="7:14" ht="15.75" customHeight="1" x14ac:dyDescent="0.45">
      <c r="G566" s="9"/>
      <c r="H566" s="11"/>
      <c r="I566" s="11"/>
      <c r="J566" s="11"/>
      <c r="K566" s="11"/>
      <c r="L566" s="11"/>
      <c r="M566" s="11"/>
      <c r="N566" s="11"/>
    </row>
    <row r="567" spans="7:14" ht="15.75" customHeight="1" x14ac:dyDescent="0.45">
      <c r="G567" s="9"/>
      <c r="H567" s="11"/>
      <c r="I567" s="11"/>
      <c r="J567" s="11"/>
      <c r="K567" s="11"/>
      <c r="L567" s="11"/>
      <c r="M567" s="11"/>
      <c r="N567" s="11"/>
    </row>
    <row r="568" spans="7:14" ht="15.75" customHeight="1" x14ac:dyDescent="0.45">
      <c r="G568" s="9"/>
      <c r="H568" s="11"/>
      <c r="I568" s="11"/>
      <c r="J568" s="11"/>
      <c r="K568" s="11"/>
      <c r="L568" s="11"/>
      <c r="M568" s="11"/>
      <c r="N568" s="11"/>
    </row>
    <row r="569" spans="7:14" ht="15.75" customHeight="1" x14ac:dyDescent="0.45">
      <c r="G569" s="9"/>
      <c r="H569" s="11"/>
      <c r="I569" s="11"/>
      <c r="J569" s="11"/>
      <c r="K569" s="11"/>
      <c r="L569" s="11"/>
      <c r="M569" s="11"/>
      <c r="N569" s="11"/>
    </row>
    <row r="570" spans="7:14" ht="15.75" customHeight="1" x14ac:dyDescent="0.45">
      <c r="G570" s="9"/>
      <c r="H570" s="11"/>
      <c r="I570" s="11"/>
      <c r="J570" s="11"/>
      <c r="K570" s="11"/>
      <c r="L570" s="11"/>
      <c r="M570" s="11"/>
      <c r="N570" s="11"/>
    </row>
    <row r="571" spans="7:14" ht="15.75" customHeight="1" x14ac:dyDescent="0.45">
      <c r="G571" s="9"/>
      <c r="H571" s="11"/>
      <c r="I571" s="11"/>
      <c r="J571" s="11"/>
      <c r="K571" s="11"/>
      <c r="L571" s="11"/>
      <c r="M571" s="11"/>
      <c r="N571" s="11"/>
    </row>
    <row r="572" spans="7:14" ht="15.75" customHeight="1" x14ac:dyDescent="0.45">
      <c r="G572" s="9"/>
      <c r="H572" s="11"/>
      <c r="I572" s="11"/>
      <c r="J572" s="11"/>
      <c r="K572" s="11"/>
      <c r="L572" s="11"/>
      <c r="M572" s="11"/>
      <c r="N572" s="11"/>
    </row>
    <row r="573" spans="7:14" ht="15.75" customHeight="1" x14ac:dyDescent="0.45">
      <c r="G573" s="9"/>
      <c r="H573" s="11"/>
      <c r="I573" s="11"/>
      <c r="J573" s="11"/>
      <c r="K573" s="11"/>
      <c r="L573" s="11"/>
      <c r="M573" s="11"/>
      <c r="N573" s="11"/>
    </row>
    <row r="574" spans="7:14" ht="15.75" customHeight="1" x14ac:dyDescent="0.45">
      <c r="G574" s="9"/>
      <c r="H574" s="11"/>
      <c r="I574" s="11"/>
      <c r="J574" s="11"/>
      <c r="K574" s="11"/>
      <c r="L574" s="11"/>
      <c r="M574" s="11"/>
      <c r="N574" s="11"/>
    </row>
    <row r="575" spans="7:14" ht="15.75" customHeight="1" x14ac:dyDescent="0.45">
      <c r="G575" s="9"/>
      <c r="H575" s="11"/>
      <c r="I575" s="11"/>
      <c r="J575" s="11"/>
      <c r="K575" s="11"/>
      <c r="L575" s="11"/>
      <c r="M575" s="11"/>
      <c r="N575" s="11"/>
    </row>
    <row r="576" spans="7:14" ht="15.75" customHeight="1" x14ac:dyDescent="0.45">
      <c r="G576" s="9"/>
      <c r="H576" s="11"/>
      <c r="I576" s="11"/>
      <c r="J576" s="11"/>
      <c r="K576" s="11"/>
      <c r="L576" s="11"/>
      <c r="M576" s="11"/>
      <c r="N576" s="11"/>
    </row>
    <row r="577" spans="7:14" ht="15.75" customHeight="1" x14ac:dyDescent="0.45">
      <c r="G577" s="9"/>
      <c r="H577" s="11"/>
      <c r="I577" s="11"/>
      <c r="J577" s="11"/>
      <c r="K577" s="11"/>
      <c r="L577" s="11"/>
      <c r="M577" s="11"/>
      <c r="N577" s="11"/>
    </row>
    <row r="578" spans="7:14" ht="15.75" customHeight="1" x14ac:dyDescent="0.45">
      <c r="G578" s="9"/>
      <c r="H578" s="11"/>
      <c r="I578" s="11"/>
      <c r="J578" s="11"/>
      <c r="K578" s="11"/>
      <c r="L578" s="11"/>
      <c r="M578" s="11"/>
      <c r="N578" s="11"/>
    </row>
    <row r="579" spans="7:14" ht="15.75" customHeight="1" x14ac:dyDescent="0.45">
      <c r="G579" s="9"/>
      <c r="H579" s="11"/>
      <c r="I579" s="11"/>
      <c r="J579" s="11"/>
      <c r="K579" s="11"/>
      <c r="L579" s="11"/>
      <c r="M579" s="11"/>
      <c r="N579" s="11"/>
    </row>
    <row r="580" spans="7:14" ht="15.75" customHeight="1" x14ac:dyDescent="0.45">
      <c r="G580" s="9"/>
      <c r="H580" s="11"/>
      <c r="I580" s="11"/>
      <c r="J580" s="11"/>
      <c r="K580" s="11"/>
      <c r="L580" s="11"/>
      <c r="M580" s="11"/>
      <c r="N580" s="11"/>
    </row>
    <row r="581" spans="7:14" ht="15.75" customHeight="1" x14ac:dyDescent="0.45">
      <c r="G581" s="9"/>
      <c r="H581" s="11"/>
      <c r="I581" s="11"/>
      <c r="J581" s="11"/>
      <c r="K581" s="11"/>
      <c r="L581" s="11"/>
      <c r="M581" s="11"/>
      <c r="N581" s="11"/>
    </row>
    <row r="582" spans="7:14" ht="15.75" customHeight="1" x14ac:dyDescent="0.45">
      <c r="G582" s="9"/>
      <c r="H582" s="11"/>
      <c r="I582" s="11"/>
      <c r="J582" s="11"/>
      <c r="K582" s="11"/>
      <c r="L582" s="11"/>
      <c r="M582" s="11"/>
      <c r="N582" s="11"/>
    </row>
    <row r="583" spans="7:14" ht="15.75" customHeight="1" x14ac:dyDescent="0.45">
      <c r="G583" s="9"/>
      <c r="H583" s="11"/>
      <c r="I583" s="11"/>
      <c r="J583" s="11"/>
      <c r="K583" s="11"/>
      <c r="L583" s="11"/>
      <c r="M583" s="11"/>
      <c r="N583" s="11"/>
    </row>
    <row r="584" spans="7:14" ht="15.75" customHeight="1" x14ac:dyDescent="0.45">
      <c r="G584" s="9"/>
      <c r="H584" s="11"/>
      <c r="I584" s="11"/>
      <c r="J584" s="11"/>
      <c r="K584" s="11"/>
      <c r="L584" s="11"/>
      <c r="M584" s="11"/>
      <c r="N584" s="11"/>
    </row>
    <row r="585" spans="7:14" ht="15.75" customHeight="1" x14ac:dyDescent="0.45">
      <c r="G585" s="9"/>
      <c r="H585" s="11"/>
      <c r="I585" s="11"/>
      <c r="J585" s="11"/>
      <c r="K585" s="11"/>
      <c r="L585" s="11"/>
      <c r="M585" s="11"/>
      <c r="N585" s="11"/>
    </row>
    <row r="586" spans="7:14" ht="15.75" customHeight="1" x14ac:dyDescent="0.45">
      <c r="G586" s="9"/>
      <c r="H586" s="11"/>
      <c r="I586" s="11"/>
      <c r="J586" s="11"/>
      <c r="K586" s="11"/>
      <c r="L586" s="11"/>
      <c r="M586" s="11"/>
      <c r="N586" s="11"/>
    </row>
    <row r="587" spans="7:14" ht="15.75" customHeight="1" x14ac:dyDescent="0.45">
      <c r="G587" s="9"/>
      <c r="H587" s="11"/>
      <c r="I587" s="11"/>
      <c r="J587" s="11"/>
      <c r="K587" s="11"/>
      <c r="L587" s="11"/>
      <c r="M587" s="11"/>
      <c r="N587" s="11"/>
    </row>
    <row r="588" spans="7:14" ht="15.75" customHeight="1" x14ac:dyDescent="0.45">
      <c r="G588" s="9"/>
      <c r="H588" s="11"/>
      <c r="I588" s="11"/>
      <c r="J588" s="11"/>
      <c r="K588" s="11"/>
      <c r="L588" s="11"/>
      <c r="M588" s="11"/>
      <c r="N588" s="11"/>
    </row>
    <row r="589" spans="7:14" ht="15.75" customHeight="1" x14ac:dyDescent="0.45">
      <c r="G589" s="9"/>
      <c r="H589" s="11"/>
      <c r="I589" s="11"/>
      <c r="J589" s="11"/>
      <c r="K589" s="11"/>
      <c r="L589" s="11"/>
      <c r="M589" s="11"/>
      <c r="N589" s="11"/>
    </row>
    <row r="590" spans="7:14" ht="15.75" customHeight="1" x14ac:dyDescent="0.45">
      <c r="G590" s="9"/>
      <c r="H590" s="11"/>
      <c r="I590" s="11"/>
      <c r="J590" s="11"/>
      <c r="K590" s="11"/>
      <c r="L590" s="11"/>
      <c r="M590" s="11"/>
      <c r="N590" s="11"/>
    </row>
    <row r="591" spans="7:14" ht="15.75" customHeight="1" x14ac:dyDescent="0.45">
      <c r="G591" s="9"/>
      <c r="H591" s="11"/>
      <c r="I591" s="11"/>
      <c r="J591" s="11"/>
      <c r="K591" s="11"/>
      <c r="L591" s="11"/>
      <c r="M591" s="11"/>
      <c r="N591" s="11"/>
    </row>
    <row r="592" spans="7:14" ht="15.75" customHeight="1" x14ac:dyDescent="0.45">
      <c r="G592" s="9"/>
      <c r="H592" s="11"/>
      <c r="I592" s="11"/>
      <c r="J592" s="11"/>
      <c r="K592" s="11"/>
      <c r="L592" s="11"/>
      <c r="M592" s="11"/>
      <c r="N592" s="11"/>
    </row>
    <row r="593" spans="7:14" ht="15.75" customHeight="1" x14ac:dyDescent="0.45">
      <c r="G593" s="9"/>
      <c r="H593" s="11"/>
      <c r="I593" s="11"/>
      <c r="J593" s="11"/>
      <c r="K593" s="11"/>
      <c r="L593" s="11"/>
      <c r="M593" s="11"/>
      <c r="N593" s="11"/>
    </row>
    <row r="594" spans="7:14" ht="15.75" customHeight="1" x14ac:dyDescent="0.45">
      <c r="G594" s="9"/>
      <c r="H594" s="11"/>
      <c r="I594" s="11"/>
      <c r="J594" s="11"/>
      <c r="K594" s="11"/>
      <c r="L594" s="11"/>
      <c r="M594" s="11"/>
      <c r="N594" s="11"/>
    </row>
    <row r="595" spans="7:14" ht="15.75" customHeight="1" x14ac:dyDescent="0.45">
      <c r="G595" s="9"/>
      <c r="H595" s="11"/>
      <c r="I595" s="11"/>
      <c r="J595" s="11"/>
      <c r="K595" s="11"/>
      <c r="L595" s="11"/>
      <c r="M595" s="11"/>
      <c r="N595" s="11"/>
    </row>
    <row r="596" spans="7:14" ht="15.75" customHeight="1" x14ac:dyDescent="0.45">
      <c r="G596" s="9"/>
      <c r="H596" s="11"/>
      <c r="I596" s="11"/>
      <c r="J596" s="11"/>
      <c r="K596" s="11"/>
      <c r="L596" s="11"/>
      <c r="M596" s="11"/>
      <c r="N596" s="11"/>
    </row>
    <row r="597" spans="7:14" ht="15.75" customHeight="1" x14ac:dyDescent="0.45">
      <c r="G597" s="9"/>
      <c r="H597" s="11"/>
      <c r="I597" s="11"/>
      <c r="J597" s="11"/>
      <c r="K597" s="11"/>
      <c r="L597" s="11"/>
      <c r="M597" s="11"/>
      <c r="N597" s="11"/>
    </row>
    <row r="598" spans="7:14" ht="15.75" customHeight="1" x14ac:dyDescent="0.45">
      <c r="G598" s="9"/>
      <c r="H598" s="11"/>
      <c r="I598" s="11"/>
      <c r="J598" s="11"/>
      <c r="K598" s="11"/>
      <c r="L598" s="11"/>
      <c r="M598" s="11"/>
      <c r="N598" s="11"/>
    </row>
    <row r="599" spans="7:14" ht="15.75" customHeight="1" x14ac:dyDescent="0.45">
      <c r="G599" s="9"/>
      <c r="H599" s="11"/>
      <c r="I599" s="11"/>
      <c r="J599" s="11"/>
      <c r="K599" s="11"/>
      <c r="L599" s="11"/>
      <c r="M599" s="11"/>
      <c r="N599" s="11"/>
    </row>
    <row r="600" spans="7:14" ht="15.75" customHeight="1" x14ac:dyDescent="0.45">
      <c r="G600" s="9"/>
      <c r="H600" s="11"/>
      <c r="I600" s="11"/>
      <c r="J600" s="11"/>
      <c r="K600" s="11"/>
      <c r="L600" s="11"/>
      <c r="M600" s="11"/>
      <c r="N600" s="11"/>
    </row>
    <row r="601" spans="7:14" ht="15.75" customHeight="1" x14ac:dyDescent="0.45">
      <c r="G601" s="9"/>
      <c r="H601" s="11"/>
      <c r="I601" s="11"/>
      <c r="J601" s="11"/>
      <c r="K601" s="11"/>
      <c r="L601" s="11"/>
      <c r="M601" s="11"/>
      <c r="N601" s="11"/>
    </row>
    <row r="602" spans="7:14" ht="15.75" customHeight="1" x14ac:dyDescent="0.45">
      <c r="G602" s="9"/>
      <c r="H602" s="11"/>
      <c r="I602" s="11"/>
      <c r="J602" s="11"/>
      <c r="K602" s="11"/>
      <c r="L602" s="11"/>
      <c r="M602" s="11"/>
      <c r="N602" s="11"/>
    </row>
    <row r="603" spans="7:14" ht="15.75" customHeight="1" x14ac:dyDescent="0.45">
      <c r="G603" s="9"/>
      <c r="H603" s="11"/>
      <c r="I603" s="11"/>
      <c r="J603" s="11"/>
      <c r="K603" s="11"/>
      <c r="L603" s="11"/>
      <c r="M603" s="11"/>
      <c r="N603" s="11"/>
    </row>
    <row r="604" spans="7:14" ht="15.75" customHeight="1" x14ac:dyDescent="0.45">
      <c r="G604" s="9"/>
      <c r="H604" s="11"/>
      <c r="I604" s="11"/>
      <c r="J604" s="11"/>
      <c r="K604" s="11"/>
      <c r="L604" s="11"/>
      <c r="M604" s="11"/>
      <c r="N604" s="11"/>
    </row>
    <row r="605" spans="7:14" ht="15.75" customHeight="1" x14ac:dyDescent="0.45">
      <c r="G605" s="9"/>
      <c r="H605" s="11"/>
      <c r="I605" s="11"/>
      <c r="J605" s="11"/>
      <c r="K605" s="11"/>
      <c r="L605" s="11"/>
      <c r="M605" s="11"/>
      <c r="N605" s="11"/>
    </row>
    <row r="606" spans="7:14" ht="15.75" customHeight="1" x14ac:dyDescent="0.45">
      <c r="G606" s="9"/>
      <c r="H606" s="11"/>
      <c r="I606" s="11"/>
      <c r="J606" s="11"/>
      <c r="K606" s="11"/>
      <c r="L606" s="11"/>
      <c r="M606" s="11"/>
      <c r="N606" s="11"/>
    </row>
    <row r="607" spans="7:14" ht="15.75" customHeight="1" x14ac:dyDescent="0.45">
      <c r="G607" s="9"/>
      <c r="H607" s="11"/>
      <c r="I607" s="11"/>
      <c r="J607" s="11"/>
      <c r="K607" s="11"/>
      <c r="L607" s="11"/>
      <c r="M607" s="11"/>
      <c r="N607" s="11"/>
    </row>
    <row r="608" spans="7:14" ht="15.75" customHeight="1" x14ac:dyDescent="0.45">
      <c r="G608" s="9"/>
      <c r="H608" s="11"/>
      <c r="I608" s="11"/>
      <c r="J608" s="11"/>
      <c r="K608" s="11"/>
      <c r="L608" s="11"/>
      <c r="M608" s="11"/>
      <c r="N608" s="11"/>
    </row>
    <row r="609" spans="7:14" ht="15.75" customHeight="1" x14ac:dyDescent="0.45">
      <c r="G609" s="9"/>
      <c r="H609" s="11"/>
      <c r="I609" s="11"/>
      <c r="J609" s="11"/>
      <c r="K609" s="11"/>
      <c r="L609" s="11"/>
      <c r="M609" s="11"/>
      <c r="N609" s="11"/>
    </row>
    <row r="610" spans="7:14" ht="15.75" customHeight="1" x14ac:dyDescent="0.45">
      <c r="G610" s="9"/>
      <c r="H610" s="11"/>
      <c r="I610" s="11"/>
      <c r="J610" s="11"/>
      <c r="K610" s="11"/>
      <c r="L610" s="11"/>
      <c r="M610" s="11"/>
      <c r="N610" s="11"/>
    </row>
    <row r="611" spans="7:14" ht="15.75" customHeight="1" x14ac:dyDescent="0.45">
      <c r="G611" s="9"/>
      <c r="H611" s="11"/>
      <c r="I611" s="11"/>
      <c r="J611" s="11"/>
      <c r="K611" s="11"/>
      <c r="L611" s="11"/>
      <c r="M611" s="11"/>
      <c r="N611" s="11"/>
    </row>
    <row r="612" spans="7:14" ht="15.75" customHeight="1" x14ac:dyDescent="0.45">
      <c r="G612" s="9"/>
      <c r="H612" s="11"/>
      <c r="I612" s="11"/>
      <c r="J612" s="11"/>
      <c r="K612" s="11"/>
      <c r="L612" s="11"/>
      <c r="M612" s="11"/>
      <c r="N612" s="11"/>
    </row>
    <row r="613" spans="7:14" ht="15.75" customHeight="1" x14ac:dyDescent="0.45">
      <c r="G613" s="9"/>
      <c r="H613" s="11"/>
      <c r="I613" s="11"/>
      <c r="J613" s="11"/>
      <c r="K613" s="11"/>
      <c r="L613" s="11"/>
      <c r="M613" s="11"/>
      <c r="N613" s="11"/>
    </row>
    <row r="614" spans="7:14" ht="15.75" customHeight="1" x14ac:dyDescent="0.45">
      <c r="G614" s="9"/>
      <c r="H614" s="11"/>
      <c r="I614" s="11"/>
      <c r="J614" s="11"/>
      <c r="K614" s="11"/>
      <c r="L614" s="11"/>
      <c r="M614" s="11"/>
      <c r="N614" s="11"/>
    </row>
    <row r="615" spans="7:14" ht="15.75" customHeight="1" x14ac:dyDescent="0.45">
      <c r="G615" s="9"/>
      <c r="H615" s="11"/>
      <c r="I615" s="11"/>
      <c r="J615" s="11"/>
      <c r="K615" s="11"/>
      <c r="L615" s="11"/>
      <c r="M615" s="11"/>
      <c r="N615" s="11"/>
    </row>
    <row r="616" spans="7:14" ht="15.75" customHeight="1" x14ac:dyDescent="0.45">
      <c r="G616" s="9"/>
      <c r="H616" s="11"/>
      <c r="I616" s="11"/>
      <c r="J616" s="11"/>
      <c r="K616" s="11"/>
      <c r="L616" s="11"/>
      <c r="M616" s="11"/>
      <c r="N616" s="11"/>
    </row>
    <row r="617" spans="7:14" ht="15.75" customHeight="1" x14ac:dyDescent="0.45">
      <c r="G617" s="9"/>
      <c r="H617" s="11"/>
      <c r="I617" s="11"/>
      <c r="J617" s="11"/>
      <c r="K617" s="11"/>
      <c r="L617" s="11"/>
      <c r="M617" s="11"/>
      <c r="N617" s="11"/>
    </row>
    <row r="618" spans="7:14" ht="15.75" customHeight="1" x14ac:dyDescent="0.45">
      <c r="G618" s="9"/>
      <c r="H618" s="11"/>
      <c r="I618" s="11"/>
      <c r="J618" s="11"/>
      <c r="K618" s="11"/>
      <c r="L618" s="11"/>
      <c r="M618" s="11"/>
      <c r="N618" s="11"/>
    </row>
    <row r="619" spans="7:14" ht="15.75" customHeight="1" x14ac:dyDescent="0.45">
      <c r="G619" s="9"/>
      <c r="H619" s="11"/>
      <c r="I619" s="11"/>
      <c r="J619" s="11"/>
      <c r="K619" s="11"/>
      <c r="L619" s="11"/>
      <c r="M619" s="11"/>
      <c r="N619" s="11"/>
    </row>
    <row r="620" spans="7:14" ht="15.75" customHeight="1" x14ac:dyDescent="0.45">
      <c r="G620" s="9"/>
      <c r="H620" s="11"/>
      <c r="I620" s="11"/>
      <c r="J620" s="11"/>
      <c r="K620" s="11"/>
      <c r="L620" s="11"/>
      <c r="M620" s="11"/>
      <c r="N620" s="11"/>
    </row>
    <row r="621" spans="7:14" ht="15.75" customHeight="1" x14ac:dyDescent="0.45">
      <c r="G621" s="9"/>
      <c r="H621" s="11"/>
      <c r="I621" s="11"/>
      <c r="J621" s="11"/>
      <c r="K621" s="11"/>
      <c r="L621" s="11"/>
      <c r="M621" s="11"/>
      <c r="N621" s="11"/>
    </row>
    <row r="622" spans="7:14" ht="15.75" customHeight="1" x14ac:dyDescent="0.45">
      <c r="G622" s="9"/>
      <c r="H622" s="11"/>
      <c r="I622" s="11"/>
      <c r="J622" s="11"/>
      <c r="K622" s="11"/>
      <c r="L622" s="11"/>
      <c r="M622" s="11"/>
      <c r="N622" s="11"/>
    </row>
    <row r="623" spans="7:14" ht="15.75" customHeight="1" x14ac:dyDescent="0.45">
      <c r="G623" s="9"/>
      <c r="H623" s="11"/>
      <c r="I623" s="11"/>
      <c r="J623" s="11"/>
      <c r="K623" s="11"/>
      <c r="L623" s="11"/>
      <c r="M623" s="11"/>
      <c r="N623" s="11"/>
    </row>
    <row r="624" spans="7:14" ht="15.75" customHeight="1" x14ac:dyDescent="0.45">
      <c r="G624" s="9"/>
      <c r="H624" s="11"/>
      <c r="I624" s="11"/>
      <c r="J624" s="11"/>
      <c r="K624" s="11"/>
      <c r="L624" s="11"/>
      <c r="M624" s="11"/>
      <c r="N624" s="11"/>
    </row>
    <row r="625" spans="7:14" ht="15.75" customHeight="1" x14ac:dyDescent="0.45">
      <c r="G625" s="9"/>
      <c r="H625" s="11"/>
      <c r="I625" s="11"/>
      <c r="J625" s="11"/>
      <c r="K625" s="11"/>
      <c r="L625" s="11"/>
      <c r="M625" s="11"/>
      <c r="N625" s="11"/>
    </row>
    <row r="626" spans="7:14" ht="15.75" customHeight="1" x14ac:dyDescent="0.45">
      <c r="G626" s="9"/>
      <c r="H626" s="11"/>
      <c r="I626" s="11"/>
      <c r="J626" s="11"/>
      <c r="K626" s="11"/>
      <c r="L626" s="11"/>
      <c r="M626" s="11"/>
      <c r="N626" s="11"/>
    </row>
    <row r="627" spans="7:14" ht="15.75" customHeight="1" x14ac:dyDescent="0.45">
      <c r="G627" s="9"/>
      <c r="H627" s="11"/>
      <c r="I627" s="11"/>
      <c r="J627" s="11"/>
      <c r="K627" s="11"/>
      <c r="L627" s="11"/>
      <c r="M627" s="11"/>
      <c r="N627" s="11"/>
    </row>
    <row r="628" spans="7:14" ht="15.75" customHeight="1" x14ac:dyDescent="0.45">
      <c r="G628" s="9"/>
      <c r="H628" s="11"/>
      <c r="I628" s="11"/>
      <c r="J628" s="11"/>
      <c r="K628" s="11"/>
      <c r="L628" s="11"/>
      <c r="M628" s="11"/>
      <c r="N628" s="11"/>
    </row>
    <row r="629" spans="7:14" ht="15.75" customHeight="1" x14ac:dyDescent="0.45">
      <c r="G629" s="9"/>
      <c r="H629" s="11"/>
      <c r="I629" s="11"/>
      <c r="J629" s="11"/>
      <c r="K629" s="11"/>
      <c r="L629" s="11"/>
      <c r="M629" s="11"/>
      <c r="N629" s="11"/>
    </row>
    <row r="630" spans="7:14" ht="15.75" customHeight="1" x14ac:dyDescent="0.45">
      <c r="G630" s="9"/>
      <c r="H630" s="11"/>
      <c r="I630" s="11"/>
      <c r="J630" s="11"/>
      <c r="K630" s="11"/>
      <c r="L630" s="11"/>
      <c r="M630" s="11"/>
      <c r="N630" s="11"/>
    </row>
    <row r="631" spans="7:14" ht="15.75" customHeight="1" x14ac:dyDescent="0.45">
      <c r="G631" s="9"/>
      <c r="H631" s="11"/>
      <c r="I631" s="11"/>
      <c r="J631" s="11"/>
      <c r="K631" s="11"/>
      <c r="L631" s="11"/>
      <c r="M631" s="11"/>
      <c r="N631" s="11"/>
    </row>
    <row r="632" spans="7:14" ht="15.75" customHeight="1" x14ac:dyDescent="0.45">
      <c r="G632" s="9"/>
      <c r="H632" s="11"/>
      <c r="I632" s="11"/>
      <c r="J632" s="11"/>
      <c r="K632" s="11"/>
      <c r="L632" s="11"/>
      <c r="M632" s="11"/>
      <c r="N632" s="11"/>
    </row>
    <row r="633" spans="7:14" ht="15.75" customHeight="1" x14ac:dyDescent="0.45">
      <c r="G633" s="9"/>
      <c r="H633" s="11"/>
      <c r="I633" s="11"/>
      <c r="J633" s="11"/>
      <c r="K633" s="11"/>
      <c r="L633" s="11"/>
      <c r="M633" s="11"/>
      <c r="N633" s="11"/>
    </row>
    <row r="634" spans="7:14" ht="15.75" customHeight="1" x14ac:dyDescent="0.45">
      <c r="G634" s="9"/>
      <c r="H634" s="11"/>
      <c r="I634" s="11"/>
      <c r="J634" s="11"/>
      <c r="K634" s="11"/>
      <c r="L634" s="11"/>
      <c r="M634" s="11"/>
      <c r="N634" s="11"/>
    </row>
    <row r="635" spans="7:14" ht="15.75" customHeight="1" x14ac:dyDescent="0.45">
      <c r="G635" s="9"/>
      <c r="H635" s="11"/>
      <c r="I635" s="11"/>
      <c r="J635" s="11"/>
      <c r="K635" s="11"/>
      <c r="L635" s="11"/>
      <c r="M635" s="11"/>
      <c r="N635" s="11"/>
    </row>
    <row r="636" spans="7:14" ht="15.75" customHeight="1" x14ac:dyDescent="0.45">
      <c r="G636" s="9"/>
      <c r="H636" s="11"/>
      <c r="I636" s="11"/>
      <c r="J636" s="11"/>
      <c r="K636" s="11"/>
      <c r="L636" s="11"/>
      <c r="M636" s="11"/>
      <c r="N636" s="11"/>
    </row>
    <row r="637" spans="7:14" ht="15.75" customHeight="1" x14ac:dyDescent="0.45">
      <c r="G637" s="9"/>
      <c r="H637" s="11"/>
      <c r="I637" s="11"/>
      <c r="J637" s="11"/>
      <c r="K637" s="11"/>
      <c r="L637" s="11"/>
      <c r="M637" s="11"/>
      <c r="N637" s="11"/>
    </row>
    <row r="638" spans="7:14" ht="15.75" customHeight="1" x14ac:dyDescent="0.45">
      <c r="G638" s="9"/>
      <c r="H638" s="11"/>
      <c r="I638" s="11"/>
      <c r="J638" s="11"/>
      <c r="K638" s="11"/>
      <c r="L638" s="11"/>
      <c r="M638" s="11"/>
      <c r="N638" s="11"/>
    </row>
    <row r="639" spans="7:14" ht="15.75" customHeight="1" x14ac:dyDescent="0.45">
      <c r="G639" s="9"/>
      <c r="H639" s="11"/>
      <c r="I639" s="11"/>
      <c r="J639" s="11"/>
      <c r="K639" s="11"/>
      <c r="L639" s="11"/>
      <c r="M639" s="11"/>
      <c r="N639" s="11"/>
    </row>
    <row r="640" spans="7:14" ht="15.75" customHeight="1" x14ac:dyDescent="0.45">
      <c r="G640" s="9"/>
      <c r="H640" s="11"/>
      <c r="I640" s="11"/>
      <c r="J640" s="11"/>
      <c r="K640" s="11"/>
      <c r="L640" s="11"/>
      <c r="M640" s="11"/>
      <c r="N640" s="11"/>
    </row>
    <row r="641" spans="7:14" ht="15.75" customHeight="1" x14ac:dyDescent="0.45">
      <c r="G641" s="9"/>
      <c r="H641" s="11"/>
      <c r="I641" s="11"/>
      <c r="J641" s="11"/>
      <c r="K641" s="11"/>
      <c r="L641" s="11"/>
      <c r="M641" s="11"/>
      <c r="N641" s="11"/>
    </row>
    <row r="642" spans="7:14" ht="15.75" customHeight="1" x14ac:dyDescent="0.45">
      <c r="G642" s="9"/>
      <c r="H642" s="11"/>
      <c r="I642" s="11"/>
      <c r="J642" s="11"/>
      <c r="K642" s="11"/>
      <c r="L642" s="11"/>
      <c r="M642" s="11"/>
      <c r="N642" s="11"/>
    </row>
    <row r="643" spans="7:14" ht="15.75" customHeight="1" x14ac:dyDescent="0.45">
      <c r="G643" s="9"/>
      <c r="H643" s="11"/>
      <c r="I643" s="11"/>
      <c r="J643" s="11"/>
      <c r="K643" s="11"/>
      <c r="L643" s="11"/>
      <c r="M643" s="11"/>
      <c r="N643" s="11"/>
    </row>
    <row r="644" spans="7:14" ht="15.75" customHeight="1" x14ac:dyDescent="0.45">
      <c r="G644" s="9"/>
      <c r="H644" s="11"/>
      <c r="I644" s="11"/>
      <c r="J644" s="11"/>
      <c r="K644" s="11"/>
      <c r="L644" s="11"/>
      <c r="M644" s="11"/>
      <c r="N644" s="11"/>
    </row>
    <row r="645" spans="7:14" ht="15.75" customHeight="1" x14ac:dyDescent="0.45">
      <c r="G645" s="9"/>
      <c r="H645" s="11"/>
      <c r="I645" s="11"/>
      <c r="J645" s="11"/>
      <c r="K645" s="11"/>
      <c r="L645" s="11"/>
      <c r="M645" s="11"/>
      <c r="N645" s="11"/>
    </row>
    <row r="646" spans="7:14" ht="15.75" customHeight="1" x14ac:dyDescent="0.45">
      <c r="G646" s="9"/>
      <c r="H646" s="11"/>
      <c r="I646" s="11"/>
      <c r="J646" s="11"/>
      <c r="K646" s="11"/>
      <c r="L646" s="11"/>
      <c r="M646" s="11"/>
      <c r="N646" s="11"/>
    </row>
    <row r="647" spans="7:14" ht="15.75" customHeight="1" x14ac:dyDescent="0.45">
      <c r="G647" s="9"/>
      <c r="H647" s="11"/>
      <c r="I647" s="11"/>
      <c r="J647" s="11"/>
      <c r="K647" s="11"/>
      <c r="L647" s="11"/>
      <c r="M647" s="11"/>
      <c r="N647" s="11"/>
    </row>
    <row r="648" spans="7:14" ht="15.75" customHeight="1" x14ac:dyDescent="0.45">
      <c r="G648" s="9"/>
      <c r="H648" s="11"/>
      <c r="I648" s="11"/>
      <c r="J648" s="11"/>
      <c r="K648" s="11"/>
      <c r="L648" s="11"/>
      <c r="M648" s="11"/>
      <c r="N648" s="11"/>
    </row>
    <row r="649" spans="7:14" ht="15.75" customHeight="1" x14ac:dyDescent="0.45">
      <c r="G649" s="9"/>
      <c r="H649" s="11"/>
      <c r="I649" s="11"/>
      <c r="J649" s="11"/>
      <c r="K649" s="11"/>
      <c r="L649" s="11"/>
      <c r="M649" s="11"/>
      <c r="N649" s="11"/>
    </row>
    <row r="650" spans="7:14" ht="15.75" customHeight="1" x14ac:dyDescent="0.45">
      <c r="G650" s="9"/>
      <c r="H650" s="11"/>
      <c r="I650" s="11"/>
      <c r="J650" s="11"/>
      <c r="K650" s="11"/>
      <c r="L650" s="11"/>
      <c r="M650" s="11"/>
      <c r="N650" s="11"/>
    </row>
    <row r="651" spans="7:14" ht="15.75" customHeight="1" x14ac:dyDescent="0.45">
      <c r="G651" s="9"/>
      <c r="H651" s="11"/>
      <c r="I651" s="11"/>
      <c r="J651" s="11"/>
      <c r="K651" s="11"/>
      <c r="L651" s="11"/>
      <c r="M651" s="11"/>
      <c r="N651" s="11"/>
    </row>
    <row r="652" spans="7:14" ht="15.75" customHeight="1" x14ac:dyDescent="0.45">
      <c r="G652" s="9"/>
      <c r="H652" s="11"/>
      <c r="I652" s="11"/>
      <c r="J652" s="11"/>
      <c r="K652" s="11"/>
      <c r="L652" s="11"/>
      <c r="M652" s="11"/>
      <c r="N652" s="11"/>
    </row>
    <row r="653" spans="7:14" ht="15.75" customHeight="1" x14ac:dyDescent="0.45">
      <c r="G653" s="9"/>
      <c r="H653" s="11"/>
      <c r="I653" s="11"/>
      <c r="J653" s="11"/>
      <c r="K653" s="11"/>
      <c r="L653" s="11"/>
      <c r="M653" s="11"/>
      <c r="N653" s="11"/>
    </row>
    <row r="654" spans="7:14" ht="15.75" customHeight="1" x14ac:dyDescent="0.45">
      <c r="G654" s="9"/>
      <c r="H654" s="11"/>
      <c r="I654" s="11"/>
      <c r="J654" s="11"/>
      <c r="K654" s="11"/>
      <c r="L654" s="11"/>
      <c r="M654" s="11"/>
      <c r="N654" s="11"/>
    </row>
    <row r="655" spans="7:14" ht="15.75" customHeight="1" x14ac:dyDescent="0.45">
      <c r="G655" s="9"/>
      <c r="H655" s="11"/>
      <c r="I655" s="11"/>
      <c r="J655" s="11"/>
      <c r="K655" s="11"/>
      <c r="L655" s="11"/>
      <c r="M655" s="11"/>
      <c r="N655" s="11"/>
    </row>
    <row r="656" spans="7:14" ht="15.75" customHeight="1" x14ac:dyDescent="0.45">
      <c r="G656" s="9"/>
      <c r="H656" s="11"/>
      <c r="I656" s="11"/>
      <c r="J656" s="11"/>
      <c r="K656" s="11"/>
      <c r="L656" s="11"/>
      <c r="M656" s="11"/>
      <c r="N656" s="11"/>
    </row>
    <row r="657" spans="7:14" ht="15.75" customHeight="1" x14ac:dyDescent="0.45">
      <c r="G657" s="9"/>
      <c r="H657" s="11"/>
      <c r="I657" s="11"/>
      <c r="J657" s="11"/>
      <c r="K657" s="11"/>
      <c r="L657" s="11"/>
      <c r="M657" s="11"/>
      <c r="N657" s="11"/>
    </row>
    <row r="658" spans="7:14" ht="15.75" customHeight="1" x14ac:dyDescent="0.45">
      <c r="G658" s="9"/>
      <c r="H658" s="11"/>
      <c r="I658" s="11"/>
      <c r="J658" s="11"/>
      <c r="K658" s="11"/>
      <c r="L658" s="11"/>
      <c r="M658" s="11"/>
      <c r="N658" s="11"/>
    </row>
    <row r="659" spans="7:14" ht="15.75" customHeight="1" x14ac:dyDescent="0.45">
      <c r="G659" s="9"/>
      <c r="H659" s="11"/>
      <c r="I659" s="11"/>
      <c r="J659" s="11"/>
      <c r="K659" s="11"/>
      <c r="L659" s="11"/>
      <c r="M659" s="11"/>
      <c r="N659" s="11"/>
    </row>
    <row r="660" spans="7:14" ht="15.75" customHeight="1" x14ac:dyDescent="0.45">
      <c r="G660" s="9"/>
      <c r="H660" s="11"/>
      <c r="I660" s="11"/>
      <c r="J660" s="11"/>
      <c r="K660" s="11"/>
      <c r="L660" s="11"/>
      <c r="M660" s="11"/>
      <c r="N660" s="11"/>
    </row>
    <row r="661" spans="7:14" ht="15.75" customHeight="1" x14ac:dyDescent="0.45">
      <c r="G661" s="9"/>
      <c r="H661" s="11"/>
      <c r="I661" s="11"/>
      <c r="J661" s="11"/>
      <c r="K661" s="11"/>
      <c r="L661" s="11"/>
      <c r="M661" s="11"/>
      <c r="N661" s="11"/>
    </row>
    <row r="662" spans="7:14" ht="15.75" customHeight="1" x14ac:dyDescent="0.45">
      <c r="G662" s="9"/>
      <c r="H662" s="11"/>
      <c r="I662" s="11"/>
      <c r="J662" s="11"/>
      <c r="K662" s="11"/>
      <c r="L662" s="11"/>
      <c r="M662" s="11"/>
      <c r="N662" s="11"/>
    </row>
    <row r="663" spans="7:14" ht="15.75" customHeight="1" x14ac:dyDescent="0.45">
      <c r="G663" s="9"/>
      <c r="H663" s="11"/>
      <c r="I663" s="11"/>
      <c r="J663" s="11"/>
      <c r="K663" s="11"/>
      <c r="L663" s="11"/>
      <c r="M663" s="11"/>
      <c r="N663" s="11"/>
    </row>
    <row r="664" spans="7:14" ht="15.75" customHeight="1" x14ac:dyDescent="0.45">
      <c r="G664" s="9"/>
      <c r="H664" s="11"/>
      <c r="I664" s="11"/>
      <c r="J664" s="11"/>
      <c r="K664" s="11"/>
      <c r="L664" s="11"/>
      <c r="M664" s="11"/>
      <c r="N664" s="11"/>
    </row>
    <row r="665" spans="7:14" ht="15.75" customHeight="1" x14ac:dyDescent="0.45">
      <c r="G665" s="9"/>
      <c r="H665" s="11"/>
      <c r="I665" s="11"/>
      <c r="J665" s="11"/>
      <c r="K665" s="11"/>
      <c r="L665" s="11"/>
      <c r="M665" s="11"/>
      <c r="N665" s="11"/>
    </row>
    <row r="666" spans="7:14" ht="15.75" customHeight="1" x14ac:dyDescent="0.45">
      <c r="G666" s="9"/>
      <c r="H666" s="11"/>
      <c r="I666" s="11"/>
      <c r="J666" s="11"/>
      <c r="K666" s="11"/>
      <c r="L666" s="11"/>
      <c r="M666" s="11"/>
      <c r="N666" s="11"/>
    </row>
    <row r="667" spans="7:14" ht="15.75" customHeight="1" x14ac:dyDescent="0.45">
      <c r="G667" s="9"/>
      <c r="H667" s="11"/>
      <c r="I667" s="11"/>
      <c r="J667" s="11"/>
      <c r="K667" s="11"/>
      <c r="L667" s="11"/>
      <c r="M667" s="11"/>
      <c r="N667" s="11"/>
    </row>
    <row r="668" spans="7:14" ht="15.75" customHeight="1" x14ac:dyDescent="0.45">
      <c r="G668" s="9"/>
      <c r="H668" s="11"/>
      <c r="I668" s="11"/>
      <c r="J668" s="11"/>
      <c r="K668" s="11"/>
      <c r="L668" s="11"/>
      <c r="M668" s="11"/>
      <c r="N668" s="11"/>
    </row>
    <row r="669" spans="7:14" ht="15.75" customHeight="1" x14ac:dyDescent="0.45">
      <c r="G669" s="9"/>
      <c r="H669" s="11"/>
      <c r="I669" s="11"/>
      <c r="J669" s="11"/>
      <c r="K669" s="11"/>
      <c r="L669" s="11"/>
      <c r="M669" s="11"/>
      <c r="N669" s="11"/>
    </row>
    <row r="670" spans="7:14" ht="15.75" customHeight="1" x14ac:dyDescent="0.45">
      <c r="G670" s="9"/>
      <c r="H670" s="11"/>
      <c r="I670" s="11"/>
      <c r="J670" s="11"/>
      <c r="K670" s="11"/>
      <c r="L670" s="11"/>
      <c r="M670" s="11"/>
      <c r="N670" s="11"/>
    </row>
    <row r="671" spans="7:14" ht="15.75" customHeight="1" x14ac:dyDescent="0.45">
      <c r="G671" s="9"/>
      <c r="H671" s="11"/>
      <c r="I671" s="11"/>
      <c r="J671" s="11"/>
      <c r="K671" s="11"/>
      <c r="L671" s="11"/>
      <c r="M671" s="11"/>
      <c r="N671" s="11"/>
    </row>
    <row r="672" spans="7:14" ht="15.75" customHeight="1" x14ac:dyDescent="0.45">
      <c r="G672" s="9"/>
      <c r="H672" s="11"/>
      <c r="I672" s="11"/>
      <c r="J672" s="11"/>
      <c r="K672" s="11"/>
      <c r="L672" s="11"/>
      <c r="M672" s="11"/>
      <c r="N672" s="11"/>
    </row>
    <row r="673" spans="7:14" ht="15.75" customHeight="1" x14ac:dyDescent="0.45">
      <c r="G673" s="9"/>
      <c r="H673" s="11"/>
      <c r="I673" s="11"/>
      <c r="J673" s="11"/>
      <c r="K673" s="11"/>
      <c r="L673" s="11"/>
      <c r="M673" s="11"/>
      <c r="N673" s="11"/>
    </row>
    <row r="674" spans="7:14" ht="15.75" customHeight="1" x14ac:dyDescent="0.45">
      <c r="G674" s="9"/>
      <c r="H674" s="11"/>
      <c r="I674" s="11"/>
      <c r="J674" s="11"/>
      <c r="K674" s="11"/>
      <c r="L674" s="11"/>
      <c r="M674" s="11"/>
      <c r="N674" s="11"/>
    </row>
    <row r="675" spans="7:14" ht="15.75" customHeight="1" x14ac:dyDescent="0.45">
      <c r="G675" s="9"/>
      <c r="H675" s="11"/>
      <c r="I675" s="11"/>
      <c r="J675" s="11"/>
      <c r="K675" s="11"/>
      <c r="L675" s="11"/>
      <c r="M675" s="11"/>
      <c r="N675" s="11"/>
    </row>
    <row r="676" spans="7:14" ht="15.75" customHeight="1" x14ac:dyDescent="0.45">
      <c r="G676" s="9"/>
      <c r="H676" s="11"/>
      <c r="I676" s="11"/>
      <c r="J676" s="11"/>
      <c r="K676" s="11"/>
      <c r="L676" s="11"/>
      <c r="M676" s="11"/>
      <c r="N676" s="11"/>
    </row>
    <row r="677" spans="7:14" ht="15.75" customHeight="1" x14ac:dyDescent="0.45">
      <c r="G677" s="9"/>
      <c r="H677" s="11"/>
      <c r="I677" s="11"/>
      <c r="J677" s="11"/>
      <c r="K677" s="11"/>
      <c r="L677" s="11"/>
      <c r="M677" s="11"/>
      <c r="N677" s="11"/>
    </row>
    <row r="678" spans="7:14" ht="15.75" customHeight="1" x14ac:dyDescent="0.45">
      <c r="G678" s="9"/>
      <c r="H678" s="11"/>
      <c r="I678" s="11"/>
      <c r="J678" s="11"/>
      <c r="K678" s="11"/>
      <c r="L678" s="11"/>
      <c r="M678" s="11"/>
      <c r="N678" s="11"/>
    </row>
    <row r="679" spans="7:14" ht="15.75" customHeight="1" x14ac:dyDescent="0.45">
      <c r="G679" s="9"/>
      <c r="H679" s="11"/>
      <c r="I679" s="11"/>
      <c r="J679" s="11"/>
      <c r="K679" s="11"/>
      <c r="L679" s="11"/>
      <c r="M679" s="11"/>
      <c r="N679" s="11"/>
    </row>
    <row r="680" spans="7:14" ht="15.75" customHeight="1" x14ac:dyDescent="0.45">
      <c r="G680" s="9"/>
      <c r="H680" s="11"/>
      <c r="I680" s="11"/>
      <c r="J680" s="11"/>
      <c r="K680" s="11"/>
      <c r="L680" s="11"/>
      <c r="M680" s="11"/>
      <c r="N680" s="11"/>
    </row>
    <row r="681" spans="7:14" ht="15.75" customHeight="1" x14ac:dyDescent="0.45">
      <c r="G681" s="9"/>
      <c r="H681" s="11"/>
      <c r="I681" s="11"/>
      <c r="J681" s="11"/>
      <c r="K681" s="11"/>
      <c r="L681" s="11"/>
      <c r="M681" s="11"/>
      <c r="N681" s="11"/>
    </row>
    <row r="682" spans="7:14" ht="15.75" customHeight="1" x14ac:dyDescent="0.45">
      <c r="G682" s="9"/>
      <c r="H682" s="11"/>
      <c r="I682" s="11"/>
      <c r="J682" s="11"/>
      <c r="K682" s="11"/>
      <c r="L682" s="11"/>
      <c r="M682" s="11"/>
      <c r="N682" s="11"/>
    </row>
    <row r="683" spans="7:14" ht="15.75" customHeight="1" x14ac:dyDescent="0.45">
      <c r="G683" s="9"/>
      <c r="H683" s="11"/>
      <c r="I683" s="11"/>
      <c r="J683" s="11"/>
      <c r="K683" s="11"/>
      <c r="L683" s="11"/>
      <c r="M683" s="11"/>
      <c r="N683" s="11"/>
    </row>
    <row r="684" spans="7:14" ht="15.75" customHeight="1" x14ac:dyDescent="0.45">
      <c r="G684" s="9"/>
      <c r="H684" s="11"/>
      <c r="I684" s="11"/>
      <c r="J684" s="11"/>
      <c r="K684" s="11"/>
      <c r="L684" s="11"/>
      <c r="M684" s="11"/>
      <c r="N684" s="11"/>
    </row>
    <row r="685" spans="7:14" ht="15.75" customHeight="1" x14ac:dyDescent="0.45">
      <c r="G685" s="9"/>
      <c r="H685" s="11"/>
      <c r="I685" s="11"/>
      <c r="J685" s="11"/>
      <c r="K685" s="11"/>
      <c r="L685" s="11"/>
      <c r="M685" s="11"/>
      <c r="N685" s="11"/>
    </row>
    <row r="686" spans="7:14" ht="15.75" customHeight="1" x14ac:dyDescent="0.45">
      <c r="G686" s="9"/>
      <c r="H686" s="11"/>
      <c r="I686" s="11"/>
      <c r="J686" s="11"/>
      <c r="K686" s="11"/>
      <c r="L686" s="11"/>
      <c r="M686" s="11"/>
      <c r="N686" s="11"/>
    </row>
    <row r="687" spans="7:14" ht="15.75" customHeight="1" x14ac:dyDescent="0.45">
      <c r="G687" s="9"/>
      <c r="H687" s="11"/>
      <c r="I687" s="11"/>
      <c r="J687" s="11"/>
      <c r="K687" s="11"/>
      <c r="L687" s="11"/>
      <c r="M687" s="11"/>
      <c r="N687" s="11"/>
    </row>
    <row r="688" spans="7:14" ht="15.75" customHeight="1" x14ac:dyDescent="0.45">
      <c r="G688" s="9"/>
      <c r="H688" s="11"/>
      <c r="I688" s="11"/>
      <c r="J688" s="11"/>
      <c r="K688" s="11"/>
      <c r="L688" s="11"/>
      <c r="M688" s="11"/>
      <c r="N688" s="11"/>
    </row>
    <row r="689" spans="7:14" ht="15.75" customHeight="1" x14ac:dyDescent="0.45">
      <c r="G689" s="9"/>
      <c r="H689" s="11"/>
      <c r="I689" s="11"/>
      <c r="J689" s="11"/>
      <c r="K689" s="11"/>
      <c r="L689" s="11"/>
      <c r="M689" s="11"/>
      <c r="N689" s="11"/>
    </row>
    <row r="690" spans="7:14" ht="15.75" customHeight="1" x14ac:dyDescent="0.45">
      <c r="G690" s="9"/>
      <c r="H690" s="11"/>
      <c r="I690" s="11"/>
      <c r="J690" s="11"/>
      <c r="K690" s="11"/>
      <c r="L690" s="11"/>
      <c r="M690" s="11"/>
      <c r="N690" s="11"/>
    </row>
    <row r="691" spans="7:14" ht="15.75" customHeight="1" x14ac:dyDescent="0.45">
      <c r="G691" s="9"/>
      <c r="H691" s="11"/>
      <c r="I691" s="11"/>
      <c r="J691" s="11"/>
      <c r="K691" s="11"/>
      <c r="L691" s="11"/>
      <c r="M691" s="11"/>
      <c r="N691" s="11"/>
    </row>
    <row r="692" spans="7:14" ht="15.75" customHeight="1" x14ac:dyDescent="0.45">
      <c r="G692" s="9"/>
      <c r="H692" s="11"/>
      <c r="I692" s="11"/>
      <c r="J692" s="11"/>
      <c r="K692" s="11"/>
      <c r="L692" s="11"/>
      <c r="M692" s="11"/>
      <c r="N692" s="11"/>
    </row>
    <row r="693" spans="7:14" ht="15.75" customHeight="1" x14ac:dyDescent="0.45">
      <c r="G693" s="9"/>
      <c r="H693" s="11"/>
      <c r="I693" s="11"/>
      <c r="J693" s="11"/>
      <c r="K693" s="11"/>
      <c r="L693" s="11"/>
      <c r="M693" s="11"/>
      <c r="N693" s="11"/>
    </row>
    <row r="694" spans="7:14" ht="15.75" customHeight="1" x14ac:dyDescent="0.45">
      <c r="G694" s="9"/>
      <c r="H694" s="11"/>
      <c r="I694" s="11"/>
      <c r="J694" s="11"/>
      <c r="K694" s="11"/>
      <c r="L694" s="11"/>
      <c r="M694" s="11"/>
      <c r="N694" s="11"/>
    </row>
    <row r="695" spans="7:14" ht="15.75" customHeight="1" x14ac:dyDescent="0.45">
      <c r="G695" s="9"/>
      <c r="H695" s="11"/>
      <c r="I695" s="11"/>
      <c r="J695" s="11"/>
      <c r="K695" s="11"/>
      <c r="L695" s="11"/>
      <c r="M695" s="11"/>
      <c r="N695" s="11"/>
    </row>
    <row r="696" spans="7:14" ht="15.75" customHeight="1" x14ac:dyDescent="0.45">
      <c r="G696" s="9"/>
      <c r="H696" s="11"/>
      <c r="I696" s="11"/>
      <c r="J696" s="11"/>
      <c r="K696" s="11"/>
      <c r="L696" s="11"/>
      <c r="M696" s="11"/>
      <c r="N696" s="11"/>
    </row>
    <row r="697" spans="7:14" ht="15.75" customHeight="1" x14ac:dyDescent="0.45">
      <c r="G697" s="9"/>
      <c r="H697" s="11"/>
      <c r="I697" s="11"/>
      <c r="J697" s="11"/>
      <c r="K697" s="11"/>
      <c r="L697" s="11"/>
      <c r="M697" s="11"/>
      <c r="N697" s="11"/>
    </row>
    <row r="698" spans="7:14" ht="15.75" customHeight="1" x14ac:dyDescent="0.45">
      <c r="G698" s="9"/>
      <c r="H698" s="11"/>
      <c r="I698" s="11"/>
      <c r="J698" s="11"/>
      <c r="K698" s="11"/>
      <c r="L698" s="11"/>
      <c r="M698" s="11"/>
      <c r="N698" s="11"/>
    </row>
    <row r="699" spans="7:14" ht="15.75" customHeight="1" x14ac:dyDescent="0.45">
      <c r="G699" s="9"/>
      <c r="H699" s="11"/>
      <c r="I699" s="11"/>
      <c r="J699" s="11"/>
      <c r="K699" s="11"/>
      <c r="L699" s="11"/>
      <c r="M699" s="11"/>
      <c r="N699" s="11"/>
    </row>
    <row r="700" spans="7:14" ht="15.75" customHeight="1" x14ac:dyDescent="0.45">
      <c r="G700" s="9"/>
      <c r="H700" s="11"/>
      <c r="I700" s="11"/>
      <c r="J700" s="11"/>
      <c r="K700" s="11"/>
      <c r="L700" s="11"/>
      <c r="M700" s="11"/>
      <c r="N700" s="11"/>
    </row>
    <row r="701" spans="7:14" ht="15.75" customHeight="1" x14ac:dyDescent="0.45">
      <c r="G701" s="9"/>
      <c r="H701" s="11"/>
      <c r="I701" s="11"/>
      <c r="J701" s="11"/>
      <c r="K701" s="11"/>
      <c r="L701" s="11"/>
      <c r="M701" s="11"/>
      <c r="N701" s="11"/>
    </row>
    <row r="702" spans="7:14" ht="15.75" customHeight="1" x14ac:dyDescent="0.45">
      <c r="G702" s="9"/>
      <c r="H702" s="11"/>
      <c r="I702" s="11"/>
      <c r="J702" s="11"/>
      <c r="K702" s="11"/>
      <c r="L702" s="11"/>
      <c r="M702" s="11"/>
      <c r="N702" s="11"/>
    </row>
    <row r="703" spans="7:14" ht="15.75" customHeight="1" x14ac:dyDescent="0.45">
      <c r="G703" s="9"/>
      <c r="H703" s="11"/>
      <c r="I703" s="11"/>
      <c r="J703" s="11"/>
      <c r="K703" s="11"/>
      <c r="L703" s="11"/>
      <c r="M703" s="11"/>
      <c r="N703" s="11"/>
    </row>
    <row r="704" spans="7:14" ht="15.75" customHeight="1" x14ac:dyDescent="0.45">
      <c r="G704" s="9"/>
      <c r="H704" s="11"/>
      <c r="I704" s="11"/>
      <c r="J704" s="11"/>
      <c r="K704" s="11"/>
      <c r="L704" s="11"/>
      <c r="M704" s="11"/>
      <c r="N704" s="11"/>
    </row>
    <row r="705" spans="7:14" ht="15.75" customHeight="1" x14ac:dyDescent="0.45">
      <c r="G705" s="9"/>
      <c r="H705" s="11"/>
      <c r="I705" s="11"/>
      <c r="J705" s="11"/>
      <c r="K705" s="11"/>
      <c r="L705" s="11"/>
      <c r="M705" s="11"/>
      <c r="N705" s="11"/>
    </row>
    <row r="706" spans="7:14" ht="15.75" customHeight="1" x14ac:dyDescent="0.45">
      <c r="G706" s="9"/>
      <c r="H706" s="11"/>
      <c r="I706" s="11"/>
      <c r="J706" s="11"/>
      <c r="K706" s="11"/>
      <c r="L706" s="11"/>
      <c r="M706" s="11"/>
      <c r="N706" s="11"/>
    </row>
    <row r="707" spans="7:14" ht="15.75" customHeight="1" x14ac:dyDescent="0.45">
      <c r="G707" s="9"/>
      <c r="H707" s="11"/>
      <c r="I707" s="11"/>
      <c r="J707" s="11"/>
      <c r="K707" s="11"/>
      <c r="L707" s="11"/>
      <c r="M707" s="11"/>
      <c r="N707" s="11"/>
    </row>
    <row r="708" spans="7:14" ht="15.75" customHeight="1" x14ac:dyDescent="0.45">
      <c r="G708" s="9"/>
      <c r="H708" s="11"/>
      <c r="I708" s="11"/>
      <c r="J708" s="11"/>
      <c r="K708" s="11"/>
      <c r="L708" s="11"/>
      <c r="M708" s="11"/>
      <c r="N708" s="11"/>
    </row>
    <row r="709" spans="7:14" ht="15.75" customHeight="1" x14ac:dyDescent="0.45">
      <c r="G709" s="9"/>
      <c r="H709" s="11"/>
      <c r="I709" s="11"/>
      <c r="J709" s="11"/>
      <c r="K709" s="11"/>
      <c r="L709" s="11"/>
      <c r="M709" s="11"/>
      <c r="N709" s="11"/>
    </row>
    <row r="710" spans="7:14" ht="15.75" customHeight="1" x14ac:dyDescent="0.45">
      <c r="G710" s="9"/>
      <c r="H710" s="11"/>
      <c r="I710" s="11"/>
      <c r="J710" s="11"/>
      <c r="K710" s="11"/>
      <c r="L710" s="11"/>
      <c r="M710" s="11"/>
      <c r="N710" s="11"/>
    </row>
    <row r="711" spans="7:14" ht="15.75" customHeight="1" x14ac:dyDescent="0.45">
      <c r="G711" s="9"/>
      <c r="H711" s="11"/>
      <c r="I711" s="11"/>
      <c r="J711" s="11"/>
      <c r="K711" s="11"/>
      <c r="L711" s="11"/>
      <c r="M711" s="11"/>
      <c r="N711" s="11"/>
    </row>
    <row r="712" spans="7:14" ht="15.75" customHeight="1" x14ac:dyDescent="0.45">
      <c r="G712" s="9"/>
      <c r="H712" s="11"/>
      <c r="I712" s="11"/>
      <c r="J712" s="11"/>
      <c r="K712" s="11"/>
      <c r="L712" s="11"/>
      <c r="M712" s="11"/>
      <c r="N712" s="11"/>
    </row>
    <row r="713" spans="7:14" ht="15.75" customHeight="1" x14ac:dyDescent="0.45">
      <c r="G713" s="9"/>
      <c r="H713" s="11"/>
      <c r="I713" s="11"/>
      <c r="J713" s="11"/>
      <c r="K713" s="11"/>
      <c r="L713" s="11"/>
      <c r="M713" s="11"/>
      <c r="N713" s="11"/>
    </row>
    <row r="714" spans="7:14" ht="15.75" customHeight="1" x14ac:dyDescent="0.45">
      <c r="G714" s="9"/>
      <c r="H714" s="11"/>
      <c r="I714" s="11"/>
      <c r="J714" s="11"/>
      <c r="K714" s="11"/>
      <c r="L714" s="11"/>
      <c r="M714" s="11"/>
      <c r="N714" s="11"/>
    </row>
    <row r="715" spans="7:14" ht="15.75" customHeight="1" x14ac:dyDescent="0.45">
      <c r="G715" s="9"/>
      <c r="H715" s="11"/>
      <c r="I715" s="11"/>
      <c r="J715" s="11"/>
      <c r="K715" s="11"/>
      <c r="L715" s="11"/>
      <c r="M715" s="11"/>
      <c r="N715" s="11"/>
    </row>
    <row r="716" spans="7:14" ht="15.75" customHeight="1" x14ac:dyDescent="0.45">
      <c r="G716" s="9"/>
      <c r="H716" s="11"/>
      <c r="I716" s="11"/>
      <c r="J716" s="11"/>
      <c r="K716" s="11"/>
      <c r="L716" s="11"/>
      <c r="M716" s="11"/>
      <c r="N716" s="11"/>
    </row>
    <row r="717" spans="7:14" ht="15.75" customHeight="1" x14ac:dyDescent="0.45">
      <c r="G717" s="9"/>
      <c r="H717" s="11"/>
      <c r="I717" s="11"/>
      <c r="J717" s="11"/>
      <c r="K717" s="11"/>
      <c r="L717" s="11"/>
      <c r="M717" s="11"/>
      <c r="N717" s="11"/>
    </row>
    <row r="718" spans="7:14" ht="15.75" customHeight="1" x14ac:dyDescent="0.45">
      <c r="G718" s="9"/>
      <c r="H718" s="11"/>
      <c r="I718" s="11"/>
      <c r="J718" s="11"/>
      <c r="K718" s="11"/>
      <c r="L718" s="11"/>
      <c r="M718" s="11"/>
      <c r="N718" s="11"/>
    </row>
    <row r="719" spans="7:14" ht="15.75" customHeight="1" x14ac:dyDescent="0.45">
      <c r="G719" s="9"/>
      <c r="H719" s="11"/>
      <c r="I719" s="11"/>
      <c r="J719" s="11"/>
      <c r="K719" s="11"/>
      <c r="L719" s="11"/>
      <c r="M719" s="11"/>
      <c r="N719" s="11"/>
    </row>
    <row r="720" spans="7:14" ht="15.75" customHeight="1" x14ac:dyDescent="0.45">
      <c r="G720" s="9"/>
      <c r="H720" s="11"/>
      <c r="I720" s="11"/>
      <c r="J720" s="11"/>
      <c r="K720" s="11"/>
      <c r="L720" s="11"/>
      <c r="M720" s="11"/>
      <c r="N720" s="11"/>
    </row>
    <row r="721" spans="7:14" ht="15.75" customHeight="1" x14ac:dyDescent="0.45">
      <c r="G721" s="9"/>
      <c r="H721" s="11"/>
      <c r="I721" s="11"/>
      <c r="J721" s="11"/>
      <c r="K721" s="11"/>
      <c r="L721" s="11"/>
      <c r="M721" s="11"/>
      <c r="N721" s="11"/>
    </row>
    <row r="722" spans="7:14" ht="15.75" customHeight="1" x14ac:dyDescent="0.45">
      <c r="G722" s="9"/>
      <c r="H722" s="11"/>
      <c r="I722" s="11"/>
      <c r="J722" s="11"/>
      <c r="K722" s="11"/>
      <c r="L722" s="11"/>
      <c r="M722" s="11"/>
      <c r="N722" s="11"/>
    </row>
    <row r="723" spans="7:14" ht="15.75" customHeight="1" x14ac:dyDescent="0.45">
      <c r="G723" s="9"/>
      <c r="H723" s="11"/>
      <c r="I723" s="11"/>
      <c r="J723" s="11"/>
      <c r="K723" s="11"/>
      <c r="L723" s="11"/>
      <c r="M723" s="11"/>
      <c r="N723" s="11"/>
    </row>
    <row r="724" spans="7:14" ht="15.75" customHeight="1" x14ac:dyDescent="0.45">
      <c r="G724" s="9"/>
      <c r="H724" s="11"/>
      <c r="I724" s="11"/>
      <c r="J724" s="11"/>
      <c r="K724" s="11"/>
      <c r="L724" s="11"/>
      <c r="M724" s="11"/>
      <c r="N724" s="11"/>
    </row>
    <row r="725" spans="7:14" ht="15.75" customHeight="1" x14ac:dyDescent="0.45">
      <c r="G725" s="9"/>
      <c r="H725" s="11"/>
      <c r="I725" s="11"/>
      <c r="J725" s="11"/>
      <c r="K725" s="11"/>
      <c r="L725" s="11"/>
      <c r="M725" s="11"/>
      <c r="N725" s="11"/>
    </row>
    <row r="726" spans="7:14" ht="15.75" customHeight="1" x14ac:dyDescent="0.45">
      <c r="G726" s="9"/>
      <c r="H726" s="11"/>
      <c r="I726" s="11"/>
      <c r="J726" s="11"/>
      <c r="K726" s="11"/>
      <c r="L726" s="11"/>
      <c r="M726" s="11"/>
      <c r="N726" s="11"/>
    </row>
    <row r="727" spans="7:14" ht="15.75" customHeight="1" x14ac:dyDescent="0.45">
      <c r="G727" s="9"/>
      <c r="H727" s="11"/>
      <c r="I727" s="11"/>
      <c r="J727" s="11"/>
      <c r="K727" s="11"/>
      <c r="L727" s="11"/>
      <c r="M727" s="11"/>
      <c r="N727" s="11"/>
    </row>
    <row r="728" spans="7:14" ht="15.75" customHeight="1" x14ac:dyDescent="0.45">
      <c r="G728" s="9"/>
      <c r="H728" s="11"/>
      <c r="I728" s="11"/>
      <c r="J728" s="11"/>
      <c r="K728" s="11"/>
      <c r="L728" s="11"/>
      <c r="M728" s="11"/>
      <c r="N728" s="11"/>
    </row>
    <row r="729" spans="7:14" ht="15.75" customHeight="1" x14ac:dyDescent="0.45">
      <c r="G729" s="9"/>
      <c r="H729" s="11"/>
      <c r="I729" s="11"/>
      <c r="J729" s="11"/>
      <c r="K729" s="11"/>
      <c r="L729" s="11"/>
      <c r="M729" s="11"/>
      <c r="N729" s="11"/>
    </row>
    <row r="730" spans="7:14" ht="15.75" customHeight="1" x14ac:dyDescent="0.45">
      <c r="G730" s="9"/>
      <c r="H730" s="11"/>
      <c r="I730" s="11"/>
      <c r="J730" s="11"/>
      <c r="K730" s="11"/>
      <c r="L730" s="11"/>
      <c r="M730" s="11"/>
      <c r="N730" s="11"/>
    </row>
    <row r="731" spans="7:14" ht="15.75" customHeight="1" x14ac:dyDescent="0.45">
      <c r="G731" s="9"/>
      <c r="H731" s="11"/>
      <c r="I731" s="11"/>
      <c r="J731" s="11"/>
      <c r="K731" s="11"/>
      <c r="L731" s="11"/>
      <c r="M731" s="11"/>
      <c r="N731" s="11"/>
    </row>
    <row r="732" spans="7:14" ht="15.75" customHeight="1" x14ac:dyDescent="0.45">
      <c r="G732" s="9"/>
      <c r="H732" s="11"/>
      <c r="I732" s="11"/>
      <c r="J732" s="11"/>
      <c r="K732" s="11"/>
      <c r="L732" s="11"/>
      <c r="M732" s="11"/>
      <c r="N732" s="11"/>
    </row>
    <row r="733" spans="7:14" ht="15.75" customHeight="1" x14ac:dyDescent="0.45">
      <c r="G733" s="9"/>
      <c r="H733" s="11"/>
      <c r="I733" s="11"/>
      <c r="J733" s="11"/>
      <c r="K733" s="11"/>
      <c r="L733" s="11"/>
      <c r="M733" s="11"/>
      <c r="N733" s="11"/>
    </row>
    <row r="734" spans="7:14" ht="15.75" customHeight="1" x14ac:dyDescent="0.45">
      <c r="G734" s="9"/>
      <c r="H734" s="11"/>
      <c r="I734" s="11"/>
      <c r="J734" s="11"/>
      <c r="K734" s="11"/>
      <c r="L734" s="11"/>
      <c r="M734" s="11"/>
      <c r="N734" s="11"/>
    </row>
    <row r="735" spans="7:14" ht="15.75" customHeight="1" x14ac:dyDescent="0.45">
      <c r="G735" s="9"/>
      <c r="H735" s="11"/>
      <c r="I735" s="11"/>
      <c r="J735" s="11"/>
      <c r="K735" s="11"/>
      <c r="L735" s="11"/>
      <c r="M735" s="11"/>
      <c r="N735" s="11"/>
    </row>
    <row r="736" spans="7:14" ht="15.75" customHeight="1" x14ac:dyDescent="0.45">
      <c r="G736" s="9"/>
      <c r="H736" s="11"/>
      <c r="I736" s="11"/>
      <c r="J736" s="11"/>
      <c r="K736" s="11"/>
      <c r="L736" s="11"/>
      <c r="M736" s="11"/>
      <c r="N736" s="11"/>
    </row>
    <row r="737" spans="7:14" ht="15.75" customHeight="1" x14ac:dyDescent="0.45">
      <c r="G737" s="9"/>
      <c r="H737" s="11"/>
      <c r="I737" s="11"/>
      <c r="J737" s="11"/>
      <c r="K737" s="11"/>
      <c r="L737" s="11"/>
      <c r="M737" s="11"/>
      <c r="N737" s="11"/>
    </row>
    <row r="738" spans="7:14" ht="15.75" customHeight="1" x14ac:dyDescent="0.45">
      <c r="G738" s="9"/>
      <c r="H738" s="11"/>
      <c r="I738" s="11"/>
      <c r="J738" s="11"/>
      <c r="K738" s="11"/>
      <c r="L738" s="11"/>
      <c r="M738" s="11"/>
      <c r="N738" s="11"/>
    </row>
    <row r="739" spans="7:14" ht="15.75" customHeight="1" x14ac:dyDescent="0.45">
      <c r="G739" s="9"/>
      <c r="H739" s="11"/>
      <c r="I739" s="11"/>
      <c r="J739" s="11"/>
      <c r="K739" s="11"/>
      <c r="L739" s="11"/>
      <c r="M739" s="11"/>
      <c r="N739" s="11"/>
    </row>
    <row r="740" spans="7:14" ht="15.75" customHeight="1" x14ac:dyDescent="0.45">
      <c r="G740" s="9"/>
      <c r="H740" s="11"/>
      <c r="I740" s="11"/>
      <c r="J740" s="11"/>
      <c r="K740" s="11"/>
      <c r="L740" s="11"/>
      <c r="M740" s="11"/>
      <c r="N740" s="11"/>
    </row>
    <row r="741" spans="7:14" ht="15.75" customHeight="1" x14ac:dyDescent="0.45">
      <c r="G741" s="9"/>
      <c r="H741" s="11"/>
      <c r="I741" s="11"/>
      <c r="J741" s="11"/>
      <c r="K741" s="11"/>
      <c r="L741" s="11"/>
      <c r="M741" s="11"/>
      <c r="N741" s="11"/>
    </row>
    <row r="742" spans="7:14" ht="15.75" customHeight="1" x14ac:dyDescent="0.45">
      <c r="G742" s="9"/>
      <c r="H742" s="11"/>
      <c r="I742" s="11"/>
      <c r="J742" s="11"/>
      <c r="K742" s="11"/>
      <c r="L742" s="11"/>
      <c r="M742" s="11"/>
      <c r="N742" s="11"/>
    </row>
    <row r="743" spans="7:14" ht="15.75" customHeight="1" x14ac:dyDescent="0.45">
      <c r="G743" s="9"/>
      <c r="H743" s="11"/>
      <c r="I743" s="11"/>
      <c r="J743" s="11"/>
      <c r="K743" s="11"/>
      <c r="L743" s="11"/>
      <c r="M743" s="11"/>
      <c r="N743" s="11"/>
    </row>
    <row r="744" spans="7:14" ht="15.75" customHeight="1" x14ac:dyDescent="0.45">
      <c r="G744" s="9"/>
      <c r="H744" s="11"/>
      <c r="I744" s="11"/>
      <c r="J744" s="11"/>
      <c r="K744" s="11"/>
      <c r="L744" s="11"/>
      <c r="M744" s="11"/>
      <c r="N744" s="11"/>
    </row>
    <row r="745" spans="7:14" ht="15.75" customHeight="1" x14ac:dyDescent="0.45">
      <c r="G745" s="9"/>
      <c r="H745" s="11"/>
      <c r="I745" s="11"/>
      <c r="J745" s="11"/>
      <c r="K745" s="11"/>
      <c r="L745" s="11"/>
      <c r="M745" s="11"/>
      <c r="N745" s="11"/>
    </row>
    <row r="746" spans="7:14" ht="15.75" customHeight="1" x14ac:dyDescent="0.45">
      <c r="G746" s="9"/>
      <c r="H746" s="11"/>
      <c r="I746" s="11"/>
      <c r="J746" s="11"/>
      <c r="K746" s="11"/>
      <c r="L746" s="11"/>
      <c r="M746" s="11"/>
      <c r="N746" s="11"/>
    </row>
    <row r="747" spans="7:14" ht="15.75" customHeight="1" x14ac:dyDescent="0.45">
      <c r="G747" s="9"/>
      <c r="H747" s="11"/>
      <c r="I747" s="11"/>
      <c r="J747" s="11"/>
      <c r="K747" s="11"/>
      <c r="L747" s="11"/>
      <c r="M747" s="11"/>
      <c r="N747" s="11"/>
    </row>
    <row r="748" spans="7:14" ht="15.75" customHeight="1" x14ac:dyDescent="0.45">
      <c r="G748" s="9"/>
      <c r="H748" s="11"/>
      <c r="I748" s="11"/>
      <c r="J748" s="11"/>
      <c r="K748" s="11"/>
      <c r="L748" s="11"/>
      <c r="M748" s="11"/>
      <c r="N748" s="11"/>
    </row>
    <row r="749" spans="7:14" ht="15.75" customHeight="1" x14ac:dyDescent="0.45">
      <c r="G749" s="9"/>
      <c r="H749" s="11"/>
      <c r="I749" s="11"/>
      <c r="J749" s="11"/>
      <c r="K749" s="11"/>
      <c r="L749" s="11"/>
      <c r="M749" s="11"/>
      <c r="N749" s="11"/>
    </row>
    <row r="750" spans="7:14" ht="15.75" customHeight="1" x14ac:dyDescent="0.45">
      <c r="G750" s="9"/>
      <c r="H750" s="11"/>
      <c r="I750" s="11"/>
      <c r="J750" s="11"/>
      <c r="K750" s="11"/>
      <c r="L750" s="11"/>
      <c r="M750" s="11"/>
      <c r="N750" s="11"/>
    </row>
    <row r="751" spans="7:14" ht="15.75" customHeight="1" x14ac:dyDescent="0.45">
      <c r="G751" s="9"/>
      <c r="H751" s="11"/>
      <c r="I751" s="11"/>
      <c r="J751" s="11"/>
      <c r="K751" s="11"/>
      <c r="L751" s="11"/>
      <c r="M751" s="11"/>
      <c r="N751" s="11"/>
    </row>
    <row r="752" spans="7:14" ht="15.75" customHeight="1" x14ac:dyDescent="0.45">
      <c r="G752" s="9"/>
      <c r="H752" s="11"/>
      <c r="I752" s="11"/>
      <c r="J752" s="11"/>
      <c r="K752" s="11"/>
      <c r="L752" s="11"/>
      <c r="M752" s="11"/>
      <c r="N752" s="11"/>
    </row>
    <row r="753" spans="7:14" ht="15.75" customHeight="1" x14ac:dyDescent="0.45">
      <c r="G753" s="9"/>
      <c r="H753" s="11"/>
      <c r="I753" s="11"/>
      <c r="J753" s="11"/>
      <c r="K753" s="11"/>
      <c r="L753" s="11"/>
      <c r="M753" s="11"/>
      <c r="N753" s="11"/>
    </row>
    <row r="754" spans="7:14" ht="15.75" customHeight="1" x14ac:dyDescent="0.45">
      <c r="G754" s="9"/>
      <c r="H754" s="11"/>
      <c r="I754" s="11"/>
      <c r="J754" s="11"/>
      <c r="K754" s="11"/>
      <c r="L754" s="11"/>
      <c r="M754" s="11"/>
      <c r="N754" s="11"/>
    </row>
    <row r="755" spans="7:14" ht="15.75" customHeight="1" x14ac:dyDescent="0.45">
      <c r="G755" s="9"/>
      <c r="H755" s="11"/>
      <c r="I755" s="11"/>
      <c r="J755" s="11"/>
      <c r="K755" s="11"/>
      <c r="L755" s="11"/>
      <c r="M755" s="11"/>
      <c r="N755" s="11"/>
    </row>
    <row r="756" spans="7:14" ht="15.75" customHeight="1" x14ac:dyDescent="0.45">
      <c r="G756" s="9"/>
      <c r="H756" s="11"/>
      <c r="I756" s="11"/>
      <c r="J756" s="11"/>
      <c r="K756" s="11"/>
      <c r="L756" s="11"/>
      <c r="M756" s="11"/>
      <c r="N756" s="11"/>
    </row>
    <row r="757" spans="7:14" ht="15.75" customHeight="1" x14ac:dyDescent="0.45">
      <c r="G757" s="9"/>
      <c r="H757" s="11"/>
      <c r="I757" s="11"/>
      <c r="J757" s="11"/>
      <c r="K757" s="11"/>
      <c r="L757" s="11"/>
      <c r="M757" s="11"/>
      <c r="N757" s="11"/>
    </row>
    <row r="758" spans="7:14" ht="15.75" customHeight="1" x14ac:dyDescent="0.45">
      <c r="G758" s="9"/>
      <c r="H758" s="11"/>
      <c r="I758" s="11"/>
      <c r="J758" s="11"/>
      <c r="K758" s="11"/>
      <c r="L758" s="11"/>
      <c r="M758" s="11"/>
      <c r="N758" s="11"/>
    </row>
    <row r="759" spans="7:14" ht="15.75" customHeight="1" x14ac:dyDescent="0.45">
      <c r="G759" s="9"/>
      <c r="H759" s="11"/>
      <c r="I759" s="11"/>
      <c r="J759" s="11"/>
      <c r="K759" s="11"/>
      <c r="L759" s="11"/>
      <c r="M759" s="11"/>
      <c r="N759" s="11"/>
    </row>
    <row r="760" spans="7:14" ht="15.75" customHeight="1" x14ac:dyDescent="0.45">
      <c r="G760" s="9"/>
      <c r="H760" s="11"/>
      <c r="I760" s="11"/>
      <c r="J760" s="11"/>
      <c r="K760" s="11"/>
      <c r="L760" s="11"/>
      <c r="M760" s="11"/>
      <c r="N760" s="11"/>
    </row>
    <row r="761" spans="7:14" ht="15.75" customHeight="1" x14ac:dyDescent="0.45">
      <c r="G761" s="9"/>
      <c r="H761" s="11"/>
      <c r="I761" s="11"/>
      <c r="J761" s="11"/>
      <c r="K761" s="11"/>
      <c r="L761" s="11"/>
      <c r="M761" s="11"/>
      <c r="N761" s="11"/>
    </row>
    <row r="762" spans="7:14" ht="15.75" customHeight="1" x14ac:dyDescent="0.45">
      <c r="G762" s="9"/>
      <c r="H762" s="11"/>
      <c r="I762" s="11"/>
      <c r="J762" s="11"/>
      <c r="K762" s="11"/>
      <c r="L762" s="11"/>
      <c r="M762" s="11"/>
      <c r="N762" s="11"/>
    </row>
    <row r="763" spans="7:14" ht="15.75" customHeight="1" x14ac:dyDescent="0.45">
      <c r="G763" s="9"/>
      <c r="H763" s="11"/>
      <c r="I763" s="11"/>
      <c r="J763" s="11"/>
      <c r="K763" s="11"/>
      <c r="L763" s="11"/>
      <c r="M763" s="11"/>
      <c r="N763" s="11"/>
    </row>
    <row r="764" spans="7:14" ht="15.75" customHeight="1" x14ac:dyDescent="0.45">
      <c r="G764" s="9"/>
      <c r="H764" s="11"/>
      <c r="I764" s="11"/>
      <c r="J764" s="11"/>
      <c r="K764" s="11"/>
      <c r="L764" s="11"/>
      <c r="M764" s="11"/>
      <c r="N764" s="11"/>
    </row>
    <row r="765" spans="7:14" ht="15.75" customHeight="1" x14ac:dyDescent="0.45">
      <c r="G765" s="9"/>
      <c r="H765" s="11"/>
      <c r="I765" s="11"/>
      <c r="J765" s="11"/>
      <c r="K765" s="11"/>
      <c r="L765" s="11"/>
      <c r="M765" s="11"/>
      <c r="N765" s="11"/>
    </row>
    <row r="766" spans="7:14" ht="15.75" customHeight="1" x14ac:dyDescent="0.45">
      <c r="G766" s="9"/>
      <c r="H766" s="11"/>
      <c r="I766" s="11"/>
      <c r="J766" s="11"/>
      <c r="K766" s="11"/>
      <c r="L766" s="11"/>
      <c r="M766" s="11"/>
      <c r="N766" s="11"/>
    </row>
    <row r="767" spans="7:14" ht="15.75" customHeight="1" x14ac:dyDescent="0.45">
      <c r="G767" s="9"/>
      <c r="H767" s="11"/>
      <c r="I767" s="11"/>
      <c r="J767" s="11"/>
      <c r="K767" s="11"/>
      <c r="L767" s="11"/>
      <c r="M767" s="11"/>
      <c r="N767" s="11"/>
    </row>
    <row r="768" spans="7:14" ht="15.75" customHeight="1" x14ac:dyDescent="0.45">
      <c r="G768" s="9"/>
      <c r="H768" s="11"/>
      <c r="I768" s="11"/>
      <c r="J768" s="11"/>
      <c r="K768" s="11"/>
      <c r="L768" s="11"/>
      <c r="M768" s="11"/>
      <c r="N768" s="11"/>
    </row>
    <row r="769" spans="7:14" ht="15.75" customHeight="1" x14ac:dyDescent="0.45">
      <c r="G769" s="9"/>
      <c r="H769" s="11"/>
      <c r="I769" s="11"/>
      <c r="J769" s="11"/>
      <c r="K769" s="11"/>
      <c r="L769" s="11"/>
      <c r="M769" s="11"/>
      <c r="N769" s="11"/>
    </row>
    <row r="770" spans="7:14" ht="15.75" customHeight="1" x14ac:dyDescent="0.45">
      <c r="G770" s="9"/>
      <c r="H770" s="11"/>
      <c r="I770" s="11"/>
      <c r="J770" s="11"/>
      <c r="K770" s="11"/>
      <c r="L770" s="11"/>
      <c r="M770" s="11"/>
      <c r="N770" s="11"/>
    </row>
    <row r="771" spans="7:14" ht="15.75" customHeight="1" x14ac:dyDescent="0.45">
      <c r="G771" s="9"/>
      <c r="H771" s="11"/>
      <c r="I771" s="11"/>
      <c r="J771" s="11"/>
      <c r="K771" s="11"/>
      <c r="L771" s="11"/>
      <c r="M771" s="11"/>
      <c r="N771" s="11"/>
    </row>
    <row r="772" spans="7:14" ht="15.75" customHeight="1" x14ac:dyDescent="0.45">
      <c r="G772" s="9"/>
      <c r="H772" s="11"/>
      <c r="I772" s="11"/>
      <c r="J772" s="11"/>
      <c r="K772" s="11"/>
      <c r="L772" s="11"/>
      <c r="M772" s="11"/>
      <c r="N772" s="11"/>
    </row>
    <row r="773" spans="7:14" ht="15.75" customHeight="1" x14ac:dyDescent="0.45">
      <c r="G773" s="9"/>
      <c r="H773" s="11"/>
      <c r="I773" s="11"/>
      <c r="J773" s="11"/>
      <c r="K773" s="11"/>
      <c r="L773" s="11"/>
      <c r="M773" s="11"/>
      <c r="N773" s="11"/>
    </row>
    <row r="774" spans="7:14" ht="15.75" customHeight="1" x14ac:dyDescent="0.45">
      <c r="G774" s="9"/>
      <c r="H774" s="11"/>
      <c r="I774" s="11"/>
      <c r="J774" s="11"/>
      <c r="K774" s="11"/>
      <c r="L774" s="11"/>
      <c r="M774" s="11"/>
      <c r="N774" s="11"/>
    </row>
    <row r="775" spans="7:14" ht="15.75" customHeight="1" x14ac:dyDescent="0.45">
      <c r="G775" s="9"/>
      <c r="H775" s="11"/>
      <c r="I775" s="11"/>
      <c r="J775" s="11"/>
      <c r="K775" s="11"/>
      <c r="L775" s="11"/>
      <c r="M775" s="11"/>
      <c r="N775" s="11"/>
    </row>
    <row r="776" spans="7:14" ht="15.75" customHeight="1" x14ac:dyDescent="0.45">
      <c r="G776" s="9"/>
      <c r="H776" s="11"/>
      <c r="I776" s="11"/>
      <c r="J776" s="11"/>
      <c r="K776" s="11"/>
      <c r="L776" s="11"/>
      <c r="M776" s="11"/>
      <c r="N776" s="11"/>
    </row>
    <row r="777" spans="7:14" ht="15.75" customHeight="1" x14ac:dyDescent="0.45">
      <c r="G777" s="9"/>
      <c r="H777" s="11"/>
      <c r="I777" s="11"/>
      <c r="J777" s="11"/>
      <c r="K777" s="11"/>
      <c r="L777" s="11"/>
      <c r="M777" s="11"/>
      <c r="N777" s="11"/>
    </row>
    <row r="778" spans="7:14" ht="15.75" customHeight="1" x14ac:dyDescent="0.45">
      <c r="G778" s="9"/>
      <c r="H778" s="11"/>
      <c r="I778" s="11"/>
      <c r="J778" s="11"/>
      <c r="K778" s="11"/>
      <c r="L778" s="11"/>
      <c r="M778" s="11"/>
      <c r="N778" s="11"/>
    </row>
    <row r="779" spans="7:14" ht="15.75" customHeight="1" x14ac:dyDescent="0.45">
      <c r="G779" s="9"/>
      <c r="H779" s="11"/>
      <c r="I779" s="11"/>
      <c r="J779" s="11"/>
      <c r="K779" s="11"/>
      <c r="L779" s="11"/>
      <c r="M779" s="11"/>
      <c r="N779" s="11"/>
    </row>
    <row r="780" spans="7:14" ht="15.75" customHeight="1" x14ac:dyDescent="0.45">
      <c r="G780" s="9"/>
      <c r="H780" s="11"/>
      <c r="I780" s="11"/>
      <c r="J780" s="11"/>
      <c r="K780" s="11"/>
      <c r="L780" s="11"/>
      <c r="M780" s="11"/>
      <c r="N780" s="11"/>
    </row>
    <row r="781" spans="7:14" ht="15.75" customHeight="1" x14ac:dyDescent="0.45">
      <c r="G781" s="9"/>
      <c r="H781" s="11"/>
      <c r="I781" s="11"/>
      <c r="J781" s="11"/>
      <c r="K781" s="11"/>
      <c r="L781" s="11"/>
      <c r="M781" s="11"/>
      <c r="N781" s="11"/>
    </row>
    <row r="782" spans="7:14" ht="15.75" customHeight="1" x14ac:dyDescent="0.45">
      <c r="G782" s="9"/>
      <c r="H782" s="11"/>
      <c r="I782" s="11"/>
      <c r="J782" s="11"/>
      <c r="K782" s="11"/>
      <c r="L782" s="11"/>
      <c r="M782" s="11"/>
      <c r="N782" s="11"/>
    </row>
    <row r="783" spans="7:14" ht="15.75" customHeight="1" x14ac:dyDescent="0.45">
      <c r="G783" s="9"/>
      <c r="H783" s="11"/>
      <c r="I783" s="11"/>
      <c r="J783" s="11"/>
      <c r="K783" s="11"/>
      <c r="L783" s="11"/>
      <c r="M783" s="11"/>
      <c r="N783" s="11"/>
    </row>
    <row r="784" spans="7:14" ht="15.75" customHeight="1" x14ac:dyDescent="0.45">
      <c r="G784" s="9"/>
      <c r="H784" s="11"/>
      <c r="I784" s="11"/>
      <c r="J784" s="11"/>
      <c r="K784" s="11"/>
      <c r="L784" s="11"/>
      <c r="M784" s="11"/>
      <c r="N784" s="11"/>
    </row>
    <row r="785" spans="7:14" ht="15.75" customHeight="1" x14ac:dyDescent="0.45">
      <c r="G785" s="9"/>
      <c r="H785" s="11"/>
      <c r="I785" s="11"/>
      <c r="J785" s="11"/>
      <c r="K785" s="11"/>
      <c r="L785" s="11"/>
      <c r="M785" s="11"/>
      <c r="N785" s="11"/>
    </row>
    <row r="786" spans="7:14" ht="15.75" customHeight="1" x14ac:dyDescent="0.45">
      <c r="G786" s="9"/>
      <c r="H786" s="11"/>
      <c r="I786" s="11"/>
      <c r="J786" s="11"/>
      <c r="K786" s="11"/>
      <c r="L786" s="11"/>
      <c r="M786" s="11"/>
      <c r="N786" s="11"/>
    </row>
    <row r="787" spans="7:14" ht="15.75" customHeight="1" x14ac:dyDescent="0.45">
      <c r="G787" s="9"/>
      <c r="H787" s="11"/>
      <c r="I787" s="11"/>
      <c r="J787" s="11"/>
      <c r="K787" s="11"/>
      <c r="L787" s="11"/>
      <c r="M787" s="11"/>
      <c r="N787" s="11"/>
    </row>
    <row r="788" spans="7:14" ht="15.75" customHeight="1" x14ac:dyDescent="0.45">
      <c r="G788" s="9"/>
      <c r="H788" s="11"/>
      <c r="I788" s="11"/>
      <c r="J788" s="11"/>
      <c r="K788" s="11"/>
      <c r="L788" s="11"/>
      <c r="M788" s="11"/>
      <c r="N788" s="11"/>
    </row>
    <row r="789" spans="7:14" ht="15.75" customHeight="1" x14ac:dyDescent="0.45">
      <c r="G789" s="9"/>
      <c r="H789" s="11"/>
      <c r="I789" s="11"/>
      <c r="J789" s="11"/>
      <c r="K789" s="11"/>
      <c r="L789" s="11"/>
      <c r="M789" s="11"/>
      <c r="N789" s="11"/>
    </row>
    <row r="790" spans="7:14" ht="15.75" customHeight="1" x14ac:dyDescent="0.45">
      <c r="G790" s="9"/>
      <c r="H790" s="11"/>
      <c r="I790" s="11"/>
      <c r="J790" s="11"/>
      <c r="K790" s="11"/>
      <c r="L790" s="11"/>
      <c r="M790" s="11"/>
      <c r="N790" s="11"/>
    </row>
    <row r="791" spans="7:14" ht="15.75" customHeight="1" x14ac:dyDescent="0.45">
      <c r="G791" s="9"/>
      <c r="H791" s="11"/>
      <c r="I791" s="11"/>
      <c r="J791" s="11"/>
      <c r="K791" s="11"/>
      <c r="L791" s="11"/>
      <c r="M791" s="11"/>
      <c r="N791" s="11"/>
    </row>
    <row r="792" spans="7:14" ht="15.75" customHeight="1" x14ac:dyDescent="0.45">
      <c r="G792" s="9"/>
      <c r="H792" s="11"/>
      <c r="I792" s="11"/>
      <c r="J792" s="11"/>
      <c r="K792" s="11"/>
      <c r="L792" s="11"/>
      <c r="M792" s="11"/>
      <c r="N792" s="11"/>
    </row>
    <row r="793" spans="7:14" ht="15.75" customHeight="1" x14ac:dyDescent="0.45">
      <c r="G793" s="9"/>
      <c r="H793" s="11"/>
      <c r="I793" s="11"/>
      <c r="J793" s="11"/>
      <c r="K793" s="11"/>
      <c r="L793" s="11"/>
      <c r="M793" s="11"/>
      <c r="N793" s="11"/>
    </row>
    <row r="794" spans="7:14" ht="15.75" customHeight="1" x14ac:dyDescent="0.45">
      <c r="G794" s="9"/>
      <c r="H794" s="11"/>
      <c r="I794" s="11"/>
      <c r="J794" s="11"/>
      <c r="K794" s="11"/>
      <c r="L794" s="11"/>
      <c r="M794" s="11"/>
      <c r="N794" s="11"/>
    </row>
    <row r="795" spans="7:14" ht="15.75" customHeight="1" x14ac:dyDescent="0.45">
      <c r="G795" s="9"/>
      <c r="H795" s="11"/>
      <c r="I795" s="11"/>
      <c r="J795" s="11"/>
      <c r="K795" s="11"/>
      <c r="L795" s="11"/>
      <c r="M795" s="11"/>
      <c r="N795" s="11"/>
    </row>
    <row r="796" spans="7:14" ht="15.75" customHeight="1" x14ac:dyDescent="0.45">
      <c r="G796" s="9"/>
      <c r="H796" s="11"/>
      <c r="I796" s="11"/>
      <c r="J796" s="11"/>
      <c r="K796" s="11"/>
      <c r="L796" s="11"/>
      <c r="M796" s="11"/>
      <c r="N796" s="11"/>
    </row>
    <row r="797" spans="7:14" ht="15.75" customHeight="1" x14ac:dyDescent="0.45">
      <c r="G797" s="9"/>
      <c r="H797" s="11"/>
      <c r="I797" s="11"/>
      <c r="J797" s="11"/>
      <c r="K797" s="11"/>
      <c r="L797" s="11"/>
      <c r="M797" s="11"/>
      <c r="N797" s="11"/>
    </row>
    <row r="798" spans="7:14" ht="15.75" customHeight="1" x14ac:dyDescent="0.45">
      <c r="G798" s="9"/>
      <c r="H798" s="11"/>
      <c r="I798" s="11"/>
      <c r="J798" s="11"/>
      <c r="K798" s="11"/>
      <c r="L798" s="11"/>
      <c r="M798" s="11"/>
      <c r="N798" s="11"/>
    </row>
    <row r="799" spans="7:14" ht="15.75" customHeight="1" x14ac:dyDescent="0.45">
      <c r="G799" s="9"/>
      <c r="H799" s="11"/>
      <c r="I799" s="11"/>
      <c r="J799" s="11"/>
      <c r="K799" s="11"/>
      <c r="L799" s="11"/>
      <c r="M799" s="11"/>
      <c r="N799" s="11"/>
    </row>
    <row r="800" spans="7:14" ht="15.75" customHeight="1" x14ac:dyDescent="0.45">
      <c r="G800" s="9"/>
      <c r="H800" s="11"/>
      <c r="I800" s="11"/>
      <c r="J800" s="11"/>
      <c r="K800" s="11"/>
      <c r="L800" s="11"/>
      <c r="M800" s="11"/>
      <c r="N800" s="11"/>
    </row>
    <row r="801" spans="7:14" ht="15.75" customHeight="1" x14ac:dyDescent="0.45">
      <c r="G801" s="9"/>
      <c r="H801" s="11"/>
      <c r="I801" s="11"/>
      <c r="J801" s="11"/>
      <c r="K801" s="11"/>
      <c r="L801" s="11"/>
      <c r="M801" s="11"/>
      <c r="N801" s="11"/>
    </row>
    <row r="802" spans="7:14" ht="15.75" customHeight="1" x14ac:dyDescent="0.45">
      <c r="G802" s="9"/>
      <c r="H802" s="11"/>
      <c r="I802" s="11"/>
      <c r="J802" s="11"/>
      <c r="K802" s="11"/>
      <c r="L802" s="11"/>
      <c r="M802" s="11"/>
      <c r="N802" s="11"/>
    </row>
    <row r="803" spans="7:14" ht="15.75" customHeight="1" x14ac:dyDescent="0.45">
      <c r="G803" s="9"/>
      <c r="H803" s="11"/>
      <c r="I803" s="11"/>
      <c r="J803" s="11"/>
      <c r="K803" s="11"/>
      <c r="L803" s="11"/>
      <c r="M803" s="11"/>
      <c r="N803" s="11"/>
    </row>
    <row r="804" spans="7:14" ht="15.75" customHeight="1" x14ac:dyDescent="0.45">
      <c r="G804" s="9"/>
      <c r="H804" s="11"/>
      <c r="I804" s="11"/>
      <c r="J804" s="11"/>
      <c r="K804" s="11"/>
      <c r="L804" s="11"/>
      <c r="M804" s="11"/>
      <c r="N804" s="11"/>
    </row>
    <row r="805" spans="7:14" ht="15.75" customHeight="1" x14ac:dyDescent="0.45">
      <c r="G805" s="9"/>
      <c r="H805" s="11"/>
      <c r="I805" s="11"/>
      <c r="J805" s="11"/>
      <c r="K805" s="11"/>
      <c r="L805" s="11"/>
      <c r="M805" s="11"/>
      <c r="N805" s="11"/>
    </row>
    <row r="806" spans="7:14" ht="15.75" customHeight="1" x14ac:dyDescent="0.45">
      <c r="G806" s="9"/>
      <c r="H806" s="11"/>
      <c r="I806" s="11"/>
      <c r="J806" s="11"/>
      <c r="K806" s="11"/>
      <c r="L806" s="11"/>
      <c r="M806" s="11"/>
      <c r="N806" s="11"/>
    </row>
    <row r="807" spans="7:14" ht="15.75" customHeight="1" x14ac:dyDescent="0.45">
      <c r="G807" s="9"/>
      <c r="H807" s="11"/>
      <c r="I807" s="11"/>
      <c r="J807" s="11"/>
      <c r="K807" s="11"/>
      <c r="L807" s="11"/>
      <c r="M807" s="11"/>
      <c r="N807" s="11"/>
    </row>
    <row r="808" spans="7:14" ht="15.75" customHeight="1" x14ac:dyDescent="0.45">
      <c r="G808" s="9"/>
      <c r="H808" s="11"/>
      <c r="I808" s="11"/>
      <c r="J808" s="11"/>
      <c r="K808" s="11"/>
      <c r="L808" s="11"/>
      <c r="M808" s="11"/>
      <c r="N808" s="11"/>
    </row>
    <row r="809" spans="7:14" ht="15.75" customHeight="1" x14ac:dyDescent="0.45">
      <c r="G809" s="9"/>
      <c r="H809" s="11"/>
      <c r="I809" s="11"/>
      <c r="J809" s="11"/>
      <c r="K809" s="11"/>
      <c r="L809" s="11"/>
      <c r="M809" s="11"/>
      <c r="N809" s="11"/>
    </row>
    <row r="810" spans="7:14" ht="15.75" customHeight="1" x14ac:dyDescent="0.45">
      <c r="G810" s="9"/>
      <c r="H810" s="11"/>
      <c r="I810" s="11"/>
      <c r="J810" s="11"/>
      <c r="K810" s="11"/>
      <c r="L810" s="11"/>
      <c r="M810" s="11"/>
      <c r="N810" s="11"/>
    </row>
    <row r="811" spans="7:14" ht="15.75" customHeight="1" x14ac:dyDescent="0.45">
      <c r="G811" s="9"/>
      <c r="H811" s="11"/>
      <c r="I811" s="11"/>
      <c r="J811" s="11"/>
      <c r="K811" s="11"/>
      <c r="L811" s="11"/>
      <c r="M811" s="11"/>
      <c r="N811" s="11"/>
    </row>
    <row r="812" spans="7:14" ht="15.75" customHeight="1" x14ac:dyDescent="0.45">
      <c r="G812" s="9"/>
      <c r="H812" s="11"/>
      <c r="I812" s="11"/>
      <c r="J812" s="11"/>
      <c r="K812" s="11"/>
      <c r="L812" s="11"/>
      <c r="M812" s="11"/>
      <c r="N812" s="11"/>
    </row>
    <row r="813" spans="7:14" ht="15.75" customHeight="1" x14ac:dyDescent="0.45">
      <c r="G813" s="9"/>
      <c r="H813" s="11"/>
      <c r="I813" s="11"/>
      <c r="J813" s="11"/>
      <c r="K813" s="11"/>
      <c r="L813" s="11"/>
      <c r="M813" s="11"/>
      <c r="N813" s="11"/>
    </row>
    <row r="814" spans="7:14" ht="15.75" customHeight="1" x14ac:dyDescent="0.45">
      <c r="G814" s="9"/>
      <c r="H814" s="11"/>
      <c r="I814" s="11"/>
      <c r="J814" s="11"/>
      <c r="K814" s="11"/>
      <c r="L814" s="11"/>
      <c r="M814" s="11"/>
      <c r="N814" s="11"/>
    </row>
    <row r="815" spans="7:14" ht="15.75" customHeight="1" x14ac:dyDescent="0.45">
      <c r="G815" s="9"/>
      <c r="H815" s="11"/>
      <c r="I815" s="11"/>
      <c r="J815" s="11"/>
      <c r="K815" s="11"/>
      <c r="L815" s="11"/>
      <c r="M815" s="11"/>
      <c r="N815" s="11"/>
    </row>
    <row r="816" spans="7:14" ht="15.75" customHeight="1" x14ac:dyDescent="0.45">
      <c r="G816" s="9"/>
      <c r="H816" s="11"/>
      <c r="I816" s="11"/>
      <c r="J816" s="11"/>
      <c r="K816" s="11"/>
      <c r="L816" s="11"/>
      <c r="M816" s="11"/>
      <c r="N816" s="11"/>
    </row>
    <row r="817" spans="7:14" ht="15.75" customHeight="1" x14ac:dyDescent="0.45">
      <c r="G817" s="9"/>
      <c r="H817" s="11"/>
      <c r="I817" s="11"/>
      <c r="J817" s="11"/>
      <c r="K817" s="11"/>
      <c r="L817" s="11"/>
      <c r="M817" s="11"/>
      <c r="N817" s="11"/>
    </row>
    <row r="818" spans="7:14" ht="15.75" customHeight="1" x14ac:dyDescent="0.45">
      <c r="G818" s="9"/>
      <c r="H818" s="11"/>
      <c r="I818" s="11"/>
      <c r="J818" s="11"/>
      <c r="K818" s="11"/>
      <c r="L818" s="11"/>
      <c r="M818" s="11"/>
      <c r="N818" s="11"/>
    </row>
    <row r="819" spans="7:14" ht="15.75" customHeight="1" x14ac:dyDescent="0.45">
      <c r="G819" s="9"/>
      <c r="H819" s="11"/>
      <c r="I819" s="11"/>
      <c r="J819" s="11"/>
      <c r="K819" s="11"/>
      <c r="L819" s="11"/>
      <c r="M819" s="11"/>
      <c r="N819" s="11"/>
    </row>
    <row r="820" spans="7:14" ht="15.75" customHeight="1" x14ac:dyDescent="0.45">
      <c r="G820" s="9"/>
      <c r="H820" s="11"/>
      <c r="I820" s="11"/>
      <c r="J820" s="11"/>
      <c r="K820" s="11"/>
      <c r="L820" s="11"/>
      <c r="M820" s="11"/>
      <c r="N820" s="11"/>
    </row>
    <row r="821" spans="7:14" ht="15.75" customHeight="1" x14ac:dyDescent="0.45">
      <c r="G821" s="9"/>
      <c r="H821" s="11"/>
      <c r="I821" s="11"/>
      <c r="J821" s="11"/>
      <c r="K821" s="11"/>
      <c r="L821" s="11"/>
      <c r="M821" s="11"/>
      <c r="N821" s="11"/>
    </row>
    <row r="822" spans="7:14" ht="15.75" customHeight="1" x14ac:dyDescent="0.45">
      <c r="G822" s="9"/>
      <c r="H822" s="11"/>
      <c r="I822" s="11"/>
      <c r="J822" s="11"/>
      <c r="K822" s="11"/>
      <c r="L822" s="11"/>
      <c r="M822" s="11"/>
      <c r="N822" s="11"/>
    </row>
    <row r="823" spans="7:14" ht="15.75" customHeight="1" x14ac:dyDescent="0.45">
      <c r="G823" s="9"/>
      <c r="H823" s="11"/>
      <c r="I823" s="11"/>
      <c r="J823" s="11"/>
      <c r="K823" s="11"/>
      <c r="L823" s="11"/>
      <c r="M823" s="11"/>
      <c r="N823" s="11"/>
    </row>
    <row r="824" spans="7:14" ht="15.75" customHeight="1" x14ac:dyDescent="0.45">
      <c r="G824" s="9"/>
      <c r="H824" s="11"/>
      <c r="I824" s="11"/>
      <c r="J824" s="11"/>
      <c r="K824" s="11"/>
      <c r="L824" s="11"/>
      <c r="M824" s="11"/>
      <c r="N824" s="11"/>
    </row>
    <row r="825" spans="7:14" ht="15.75" customHeight="1" x14ac:dyDescent="0.45">
      <c r="G825" s="9"/>
      <c r="H825" s="11"/>
      <c r="I825" s="11"/>
      <c r="J825" s="11"/>
      <c r="K825" s="11"/>
      <c r="L825" s="11"/>
      <c r="M825" s="11"/>
      <c r="N825" s="11"/>
    </row>
    <row r="826" spans="7:14" ht="15.75" customHeight="1" x14ac:dyDescent="0.45">
      <c r="G826" s="9"/>
      <c r="H826" s="11"/>
      <c r="I826" s="11"/>
      <c r="J826" s="11"/>
      <c r="K826" s="11"/>
      <c r="L826" s="11"/>
      <c r="M826" s="11"/>
      <c r="N826" s="11"/>
    </row>
    <row r="827" spans="7:14" ht="15.75" customHeight="1" x14ac:dyDescent="0.45">
      <c r="G827" s="9"/>
      <c r="H827" s="11"/>
      <c r="I827" s="11"/>
      <c r="J827" s="11"/>
      <c r="K827" s="11"/>
      <c r="L827" s="11"/>
      <c r="M827" s="11"/>
      <c r="N827" s="11"/>
    </row>
    <row r="828" spans="7:14" ht="15.75" customHeight="1" x14ac:dyDescent="0.45">
      <c r="G828" s="9"/>
      <c r="H828" s="11"/>
      <c r="I828" s="11"/>
      <c r="J828" s="11"/>
      <c r="K828" s="11"/>
      <c r="L828" s="11"/>
      <c r="M828" s="11"/>
      <c r="N828" s="11"/>
    </row>
    <row r="829" spans="7:14" ht="15.75" customHeight="1" x14ac:dyDescent="0.45">
      <c r="G829" s="9"/>
      <c r="H829" s="11"/>
      <c r="I829" s="11"/>
      <c r="J829" s="11"/>
      <c r="K829" s="11"/>
      <c r="L829" s="11"/>
      <c r="M829" s="11"/>
      <c r="N829" s="11"/>
    </row>
    <row r="830" spans="7:14" ht="15.75" customHeight="1" x14ac:dyDescent="0.45">
      <c r="G830" s="9"/>
      <c r="H830" s="11"/>
      <c r="I830" s="11"/>
      <c r="J830" s="11"/>
      <c r="K830" s="11"/>
      <c r="L830" s="11"/>
      <c r="M830" s="11"/>
      <c r="N830" s="11"/>
    </row>
    <row r="831" spans="7:14" ht="15.75" customHeight="1" x14ac:dyDescent="0.45">
      <c r="G831" s="9"/>
      <c r="H831" s="11"/>
      <c r="I831" s="11"/>
      <c r="J831" s="11"/>
      <c r="K831" s="11"/>
      <c r="L831" s="11"/>
      <c r="M831" s="11"/>
      <c r="N831" s="11"/>
    </row>
    <row r="832" spans="7:14" ht="15.75" customHeight="1" x14ac:dyDescent="0.45">
      <c r="G832" s="9"/>
      <c r="H832" s="11"/>
      <c r="I832" s="11"/>
      <c r="J832" s="11"/>
      <c r="K832" s="11"/>
      <c r="L832" s="11"/>
      <c r="M832" s="11"/>
      <c r="N832" s="11"/>
    </row>
    <row r="833" spans="7:14" ht="15.75" customHeight="1" x14ac:dyDescent="0.45">
      <c r="G833" s="9"/>
      <c r="H833" s="11"/>
      <c r="I833" s="11"/>
      <c r="J833" s="11"/>
      <c r="K833" s="11"/>
      <c r="L833" s="11"/>
      <c r="M833" s="11"/>
      <c r="N833" s="11"/>
    </row>
    <row r="834" spans="7:14" ht="15.75" customHeight="1" x14ac:dyDescent="0.45">
      <c r="G834" s="9"/>
      <c r="H834" s="11"/>
      <c r="I834" s="11"/>
      <c r="J834" s="11"/>
      <c r="K834" s="11"/>
      <c r="L834" s="11"/>
      <c r="M834" s="11"/>
      <c r="N834" s="11"/>
    </row>
    <row r="835" spans="7:14" ht="15.75" customHeight="1" x14ac:dyDescent="0.45">
      <c r="G835" s="9"/>
      <c r="H835" s="11"/>
      <c r="I835" s="11"/>
      <c r="J835" s="11"/>
      <c r="K835" s="11"/>
      <c r="L835" s="11"/>
      <c r="M835" s="11"/>
      <c r="N835" s="11"/>
    </row>
    <row r="836" spans="7:14" ht="15.75" customHeight="1" x14ac:dyDescent="0.45">
      <c r="G836" s="9"/>
      <c r="H836" s="11"/>
      <c r="I836" s="11"/>
      <c r="J836" s="11"/>
      <c r="K836" s="11"/>
      <c r="L836" s="11"/>
      <c r="M836" s="11"/>
      <c r="N836" s="11"/>
    </row>
    <row r="837" spans="7:14" ht="15.75" customHeight="1" x14ac:dyDescent="0.45">
      <c r="G837" s="9"/>
      <c r="H837" s="11"/>
      <c r="I837" s="11"/>
      <c r="J837" s="11"/>
      <c r="K837" s="11"/>
      <c r="L837" s="11"/>
      <c r="M837" s="11"/>
      <c r="N837" s="11"/>
    </row>
    <row r="838" spans="7:14" ht="15.75" customHeight="1" x14ac:dyDescent="0.45">
      <c r="G838" s="9"/>
      <c r="H838" s="11"/>
      <c r="I838" s="11"/>
      <c r="J838" s="11"/>
      <c r="K838" s="11"/>
      <c r="L838" s="11"/>
      <c r="M838" s="11"/>
      <c r="N838" s="11"/>
    </row>
    <row r="839" spans="7:14" ht="15.75" customHeight="1" x14ac:dyDescent="0.45">
      <c r="G839" s="9"/>
      <c r="H839" s="11"/>
      <c r="I839" s="11"/>
      <c r="J839" s="11"/>
      <c r="K839" s="11"/>
      <c r="L839" s="11"/>
      <c r="M839" s="11"/>
      <c r="N839" s="11"/>
    </row>
    <row r="840" spans="7:14" ht="15.75" customHeight="1" x14ac:dyDescent="0.45">
      <c r="G840" s="9"/>
      <c r="H840" s="11"/>
      <c r="I840" s="11"/>
      <c r="J840" s="11"/>
      <c r="K840" s="11"/>
      <c r="L840" s="11"/>
      <c r="M840" s="11"/>
      <c r="N840" s="11"/>
    </row>
    <row r="841" spans="7:14" ht="15.75" customHeight="1" x14ac:dyDescent="0.45">
      <c r="G841" s="9"/>
      <c r="H841" s="11"/>
      <c r="I841" s="11"/>
      <c r="J841" s="11"/>
      <c r="K841" s="11"/>
      <c r="L841" s="11"/>
      <c r="M841" s="11"/>
      <c r="N841" s="11"/>
    </row>
    <row r="842" spans="7:14" ht="15.75" customHeight="1" x14ac:dyDescent="0.45">
      <c r="G842" s="9"/>
      <c r="H842" s="11"/>
      <c r="I842" s="11"/>
      <c r="J842" s="11"/>
      <c r="K842" s="11"/>
      <c r="L842" s="11"/>
      <c r="M842" s="11"/>
      <c r="N842" s="11"/>
    </row>
    <row r="843" spans="7:14" ht="15.75" customHeight="1" x14ac:dyDescent="0.45">
      <c r="G843" s="9"/>
      <c r="H843" s="11"/>
      <c r="I843" s="11"/>
      <c r="J843" s="11"/>
      <c r="K843" s="11"/>
      <c r="L843" s="11"/>
      <c r="M843" s="11"/>
      <c r="N843" s="11"/>
    </row>
    <row r="844" spans="7:14" ht="15.75" customHeight="1" x14ac:dyDescent="0.45">
      <c r="G844" s="9"/>
      <c r="H844" s="11"/>
      <c r="I844" s="11"/>
      <c r="J844" s="11"/>
      <c r="K844" s="11"/>
      <c r="L844" s="11"/>
      <c r="M844" s="11"/>
      <c r="N844" s="11"/>
    </row>
    <row r="845" spans="7:14" ht="15.75" customHeight="1" x14ac:dyDescent="0.45">
      <c r="G845" s="9"/>
      <c r="H845" s="11"/>
      <c r="I845" s="11"/>
      <c r="J845" s="11"/>
      <c r="K845" s="11"/>
      <c r="L845" s="11"/>
      <c r="M845" s="11"/>
      <c r="N845" s="11"/>
    </row>
    <row r="846" spans="7:14" ht="15.75" customHeight="1" x14ac:dyDescent="0.45">
      <c r="G846" s="9"/>
      <c r="H846" s="11"/>
      <c r="I846" s="11"/>
      <c r="J846" s="11"/>
      <c r="K846" s="11"/>
      <c r="L846" s="11"/>
      <c r="M846" s="11"/>
      <c r="N846" s="11"/>
    </row>
    <row r="847" spans="7:14" ht="15.75" customHeight="1" x14ac:dyDescent="0.45">
      <c r="G847" s="9"/>
      <c r="H847" s="11"/>
      <c r="I847" s="11"/>
      <c r="J847" s="11"/>
      <c r="K847" s="11"/>
      <c r="L847" s="11"/>
      <c r="M847" s="11"/>
      <c r="N847" s="11"/>
    </row>
    <row r="848" spans="7:14" ht="15.75" customHeight="1" x14ac:dyDescent="0.45">
      <c r="G848" s="9"/>
      <c r="H848" s="11"/>
      <c r="I848" s="11"/>
      <c r="J848" s="11"/>
      <c r="K848" s="11"/>
      <c r="L848" s="11"/>
      <c r="M848" s="11"/>
      <c r="N848" s="11"/>
    </row>
    <row r="849" spans="7:14" ht="15.75" customHeight="1" x14ac:dyDescent="0.45">
      <c r="G849" s="9"/>
      <c r="H849" s="11"/>
      <c r="I849" s="11"/>
      <c r="J849" s="11"/>
      <c r="K849" s="11"/>
      <c r="L849" s="11"/>
      <c r="M849" s="11"/>
      <c r="N849" s="11"/>
    </row>
    <row r="850" spans="7:14" ht="15.75" customHeight="1" x14ac:dyDescent="0.45">
      <c r="G850" s="9"/>
      <c r="H850" s="11"/>
      <c r="I850" s="11"/>
      <c r="J850" s="11"/>
      <c r="K850" s="11"/>
      <c r="L850" s="11"/>
      <c r="M850" s="11"/>
      <c r="N850" s="11"/>
    </row>
    <row r="851" spans="7:14" ht="15.75" customHeight="1" x14ac:dyDescent="0.45">
      <c r="G851" s="9"/>
      <c r="H851" s="11"/>
      <c r="I851" s="11"/>
      <c r="J851" s="11"/>
      <c r="K851" s="11"/>
      <c r="L851" s="11"/>
      <c r="M851" s="11"/>
      <c r="N851" s="11"/>
    </row>
    <row r="852" spans="7:14" ht="15.75" customHeight="1" x14ac:dyDescent="0.45">
      <c r="G852" s="9"/>
      <c r="H852" s="11"/>
      <c r="I852" s="11"/>
      <c r="J852" s="11"/>
      <c r="K852" s="11"/>
      <c r="L852" s="11"/>
      <c r="M852" s="11"/>
      <c r="N852" s="11"/>
    </row>
    <row r="853" spans="7:14" ht="15.75" customHeight="1" x14ac:dyDescent="0.45">
      <c r="G853" s="9"/>
      <c r="H853" s="11"/>
      <c r="I853" s="11"/>
      <c r="J853" s="11"/>
      <c r="K853" s="11"/>
      <c r="L853" s="11"/>
      <c r="M853" s="11"/>
      <c r="N853" s="11"/>
    </row>
    <row r="854" spans="7:14" ht="15.75" customHeight="1" x14ac:dyDescent="0.45">
      <c r="G854" s="9"/>
      <c r="H854" s="11"/>
      <c r="I854" s="11"/>
      <c r="J854" s="11"/>
      <c r="K854" s="11"/>
      <c r="L854" s="11"/>
      <c r="M854" s="11"/>
      <c r="N854" s="11"/>
    </row>
    <row r="855" spans="7:14" ht="15.75" customHeight="1" x14ac:dyDescent="0.45">
      <c r="G855" s="9"/>
      <c r="H855" s="11"/>
      <c r="I855" s="11"/>
      <c r="J855" s="11"/>
      <c r="K855" s="11"/>
      <c r="L855" s="11"/>
      <c r="M855" s="11"/>
      <c r="N855" s="11"/>
    </row>
    <row r="856" spans="7:14" ht="15.75" customHeight="1" x14ac:dyDescent="0.45">
      <c r="G856" s="9"/>
      <c r="H856" s="11"/>
      <c r="I856" s="11"/>
      <c r="J856" s="11"/>
      <c r="K856" s="11"/>
      <c r="L856" s="11"/>
      <c r="M856" s="11"/>
      <c r="N856" s="11"/>
    </row>
    <row r="857" spans="7:14" ht="15.75" customHeight="1" x14ac:dyDescent="0.45">
      <c r="G857" s="9"/>
      <c r="H857" s="11"/>
      <c r="I857" s="11"/>
      <c r="J857" s="11"/>
      <c r="K857" s="11"/>
      <c r="L857" s="11"/>
      <c r="M857" s="11"/>
      <c r="N857" s="11"/>
    </row>
    <row r="858" spans="7:14" ht="15.75" customHeight="1" x14ac:dyDescent="0.45">
      <c r="G858" s="9"/>
      <c r="H858" s="11"/>
      <c r="I858" s="11"/>
      <c r="J858" s="11"/>
      <c r="K858" s="11"/>
      <c r="L858" s="11"/>
      <c r="M858" s="11"/>
      <c r="N858" s="11"/>
    </row>
    <row r="859" spans="7:14" ht="15.75" customHeight="1" x14ac:dyDescent="0.45">
      <c r="G859" s="9"/>
      <c r="H859" s="11"/>
      <c r="I859" s="11"/>
      <c r="J859" s="11"/>
      <c r="K859" s="11"/>
      <c r="L859" s="11"/>
      <c r="M859" s="11"/>
      <c r="N859" s="11"/>
    </row>
    <row r="860" spans="7:14" ht="15.75" customHeight="1" x14ac:dyDescent="0.45">
      <c r="G860" s="9"/>
      <c r="H860" s="11"/>
      <c r="I860" s="11"/>
      <c r="J860" s="11"/>
      <c r="K860" s="11"/>
      <c r="L860" s="11"/>
      <c r="M860" s="11"/>
      <c r="N860" s="11"/>
    </row>
    <row r="861" spans="7:14" ht="15.75" customHeight="1" x14ac:dyDescent="0.45">
      <c r="G861" s="9"/>
      <c r="H861" s="11"/>
      <c r="I861" s="11"/>
      <c r="J861" s="11"/>
      <c r="K861" s="11"/>
      <c r="L861" s="11"/>
      <c r="M861" s="11"/>
      <c r="N861" s="11"/>
    </row>
    <row r="862" spans="7:14" ht="15.75" customHeight="1" x14ac:dyDescent="0.45">
      <c r="G862" s="9"/>
      <c r="H862" s="11"/>
      <c r="I862" s="11"/>
      <c r="J862" s="11"/>
      <c r="K862" s="11"/>
      <c r="L862" s="11"/>
      <c r="M862" s="11"/>
      <c r="N862" s="11"/>
    </row>
    <row r="863" spans="7:14" ht="15.75" customHeight="1" x14ac:dyDescent="0.45">
      <c r="G863" s="9"/>
      <c r="H863" s="11"/>
      <c r="I863" s="11"/>
      <c r="J863" s="11"/>
      <c r="K863" s="11"/>
      <c r="L863" s="11"/>
      <c r="M863" s="11"/>
      <c r="N863" s="11"/>
    </row>
    <row r="864" spans="7:14" ht="15.75" customHeight="1" x14ac:dyDescent="0.45">
      <c r="G864" s="9"/>
      <c r="H864" s="11"/>
      <c r="I864" s="11"/>
      <c r="J864" s="11"/>
      <c r="K864" s="11"/>
      <c r="L864" s="11"/>
      <c r="M864" s="11"/>
      <c r="N864" s="11"/>
    </row>
    <row r="865" spans="7:14" ht="15.75" customHeight="1" x14ac:dyDescent="0.45">
      <c r="G865" s="9"/>
      <c r="H865" s="11"/>
      <c r="I865" s="11"/>
      <c r="J865" s="11"/>
      <c r="K865" s="11"/>
      <c r="L865" s="11"/>
      <c r="M865" s="11"/>
      <c r="N865" s="11"/>
    </row>
    <row r="866" spans="7:14" ht="15.75" customHeight="1" x14ac:dyDescent="0.45">
      <c r="G866" s="9"/>
      <c r="H866" s="11"/>
      <c r="I866" s="11"/>
      <c r="J866" s="11"/>
      <c r="K866" s="11"/>
      <c r="L866" s="11"/>
      <c r="M866" s="11"/>
      <c r="N866" s="11"/>
    </row>
    <row r="867" spans="7:14" ht="15.75" customHeight="1" x14ac:dyDescent="0.45">
      <c r="G867" s="9"/>
      <c r="H867" s="11"/>
      <c r="I867" s="11"/>
      <c r="J867" s="11"/>
      <c r="K867" s="11"/>
      <c r="L867" s="11"/>
      <c r="M867" s="11"/>
      <c r="N867" s="11"/>
    </row>
    <row r="868" spans="7:14" ht="15.75" customHeight="1" x14ac:dyDescent="0.45">
      <c r="G868" s="9"/>
      <c r="H868" s="11"/>
      <c r="I868" s="11"/>
      <c r="J868" s="11"/>
      <c r="K868" s="11"/>
      <c r="L868" s="11"/>
      <c r="M868" s="11"/>
      <c r="N868" s="11"/>
    </row>
    <row r="869" spans="7:14" ht="15.75" customHeight="1" x14ac:dyDescent="0.45">
      <c r="G869" s="9"/>
      <c r="H869" s="11"/>
      <c r="I869" s="11"/>
      <c r="J869" s="11"/>
      <c r="K869" s="11"/>
      <c r="L869" s="11"/>
      <c r="M869" s="11"/>
      <c r="N869" s="11"/>
    </row>
    <row r="870" spans="7:14" ht="15.75" customHeight="1" x14ac:dyDescent="0.45">
      <c r="G870" s="9"/>
      <c r="H870" s="11"/>
      <c r="I870" s="11"/>
      <c r="J870" s="11"/>
      <c r="K870" s="11"/>
      <c r="L870" s="11"/>
      <c r="M870" s="11"/>
      <c r="N870" s="11"/>
    </row>
    <row r="871" spans="7:14" ht="15.75" customHeight="1" x14ac:dyDescent="0.45">
      <c r="G871" s="9"/>
      <c r="H871" s="11"/>
      <c r="I871" s="11"/>
      <c r="J871" s="11"/>
      <c r="K871" s="11"/>
      <c r="L871" s="11"/>
      <c r="M871" s="11"/>
      <c r="N871" s="11"/>
    </row>
    <row r="872" spans="7:14" ht="15.75" customHeight="1" x14ac:dyDescent="0.45">
      <c r="G872" s="9"/>
      <c r="H872" s="11"/>
      <c r="I872" s="11"/>
      <c r="J872" s="11"/>
      <c r="K872" s="11"/>
      <c r="L872" s="11"/>
      <c r="M872" s="11"/>
      <c r="N872" s="11"/>
    </row>
    <row r="873" spans="7:14" ht="15.75" customHeight="1" x14ac:dyDescent="0.45">
      <c r="G873" s="9"/>
      <c r="H873" s="11"/>
      <c r="I873" s="11"/>
      <c r="J873" s="11"/>
      <c r="K873" s="11"/>
      <c r="L873" s="11"/>
      <c r="M873" s="11"/>
      <c r="N873" s="11"/>
    </row>
    <row r="874" spans="7:14" ht="15.75" customHeight="1" x14ac:dyDescent="0.45">
      <c r="G874" s="9"/>
      <c r="H874" s="11"/>
      <c r="I874" s="11"/>
      <c r="J874" s="11"/>
      <c r="K874" s="11"/>
      <c r="L874" s="11"/>
      <c r="M874" s="11"/>
      <c r="N874" s="11"/>
    </row>
    <row r="875" spans="7:14" ht="15.75" customHeight="1" x14ac:dyDescent="0.45">
      <c r="G875" s="9"/>
      <c r="H875" s="11"/>
      <c r="I875" s="11"/>
      <c r="J875" s="11"/>
      <c r="K875" s="11"/>
      <c r="L875" s="11"/>
      <c r="M875" s="11"/>
      <c r="N875" s="11"/>
    </row>
    <row r="876" spans="7:14" ht="15.75" customHeight="1" x14ac:dyDescent="0.45">
      <c r="G876" s="9"/>
      <c r="H876" s="11"/>
      <c r="I876" s="11"/>
      <c r="J876" s="11"/>
      <c r="K876" s="11"/>
      <c r="L876" s="11"/>
      <c r="M876" s="11"/>
      <c r="N876" s="11"/>
    </row>
    <row r="877" spans="7:14" ht="15.75" customHeight="1" x14ac:dyDescent="0.45">
      <c r="G877" s="9"/>
      <c r="H877" s="11"/>
      <c r="I877" s="11"/>
      <c r="J877" s="11"/>
      <c r="K877" s="11"/>
      <c r="L877" s="11"/>
      <c r="M877" s="11"/>
      <c r="N877" s="11"/>
    </row>
    <row r="878" spans="7:14" ht="15.75" customHeight="1" x14ac:dyDescent="0.45">
      <c r="G878" s="9"/>
      <c r="H878" s="11"/>
      <c r="I878" s="11"/>
      <c r="J878" s="11"/>
      <c r="K878" s="11"/>
      <c r="L878" s="11"/>
      <c r="M878" s="11"/>
      <c r="N878" s="11"/>
    </row>
    <row r="879" spans="7:14" ht="15.75" customHeight="1" x14ac:dyDescent="0.45">
      <c r="G879" s="9"/>
      <c r="H879" s="11"/>
      <c r="I879" s="11"/>
      <c r="J879" s="11"/>
      <c r="K879" s="11"/>
      <c r="L879" s="11"/>
      <c r="M879" s="11"/>
      <c r="N879" s="11"/>
    </row>
    <row r="880" spans="7:14" ht="15.75" customHeight="1" x14ac:dyDescent="0.45">
      <c r="G880" s="9"/>
      <c r="H880" s="11"/>
      <c r="I880" s="11"/>
      <c r="J880" s="11"/>
      <c r="K880" s="11"/>
      <c r="L880" s="11"/>
      <c r="M880" s="11"/>
      <c r="N880" s="11"/>
    </row>
    <row r="881" spans="7:14" ht="15.75" customHeight="1" x14ac:dyDescent="0.45">
      <c r="G881" s="9"/>
      <c r="H881" s="11"/>
      <c r="I881" s="11"/>
      <c r="J881" s="11"/>
      <c r="K881" s="11"/>
      <c r="L881" s="11"/>
      <c r="M881" s="11"/>
      <c r="N881" s="11"/>
    </row>
    <row r="882" spans="7:14" ht="15.75" customHeight="1" x14ac:dyDescent="0.45">
      <c r="G882" s="9"/>
      <c r="H882" s="11"/>
      <c r="I882" s="11"/>
      <c r="J882" s="11"/>
      <c r="K882" s="11"/>
      <c r="L882" s="11"/>
      <c r="M882" s="11"/>
      <c r="N882" s="11"/>
    </row>
    <row r="883" spans="7:14" ht="15.75" customHeight="1" x14ac:dyDescent="0.45">
      <c r="G883" s="9"/>
      <c r="H883" s="11"/>
      <c r="I883" s="11"/>
      <c r="J883" s="11"/>
      <c r="K883" s="11"/>
      <c r="L883" s="11"/>
      <c r="M883" s="11"/>
      <c r="N883" s="11"/>
    </row>
    <row r="884" spans="7:14" ht="15.75" customHeight="1" x14ac:dyDescent="0.45">
      <c r="G884" s="9"/>
      <c r="H884" s="11"/>
      <c r="I884" s="11"/>
      <c r="J884" s="11"/>
      <c r="K884" s="11"/>
      <c r="L884" s="11"/>
      <c r="M884" s="11"/>
      <c r="N884" s="11"/>
    </row>
    <row r="885" spans="7:14" ht="15.75" customHeight="1" x14ac:dyDescent="0.45">
      <c r="G885" s="9"/>
      <c r="H885" s="11"/>
      <c r="I885" s="11"/>
      <c r="J885" s="11"/>
      <c r="K885" s="11"/>
      <c r="L885" s="11"/>
      <c r="M885" s="11"/>
      <c r="N885" s="11"/>
    </row>
    <row r="886" spans="7:14" ht="15.75" customHeight="1" x14ac:dyDescent="0.45">
      <c r="G886" s="9"/>
      <c r="H886" s="11"/>
      <c r="I886" s="11"/>
      <c r="J886" s="11"/>
      <c r="K886" s="11"/>
      <c r="L886" s="11"/>
      <c r="M886" s="11"/>
      <c r="N886" s="11"/>
    </row>
    <row r="887" spans="7:14" ht="15.75" customHeight="1" x14ac:dyDescent="0.45">
      <c r="G887" s="9"/>
      <c r="H887" s="11"/>
      <c r="I887" s="11"/>
      <c r="J887" s="11"/>
      <c r="K887" s="11"/>
      <c r="L887" s="11"/>
      <c r="M887" s="11"/>
      <c r="N887" s="11"/>
    </row>
    <row r="888" spans="7:14" ht="15.75" customHeight="1" x14ac:dyDescent="0.45">
      <c r="G888" s="9"/>
      <c r="H888" s="11"/>
      <c r="I888" s="11"/>
      <c r="J888" s="11"/>
      <c r="K888" s="11"/>
      <c r="L888" s="11"/>
      <c r="M888" s="11"/>
      <c r="N888" s="11"/>
    </row>
    <row r="889" spans="7:14" ht="15.75" customHeight="1" x14ac:dyDescent="0.45">
      <c r="G889" s="9"/>
      <c r="H889" s="11"/>
      <c r="I889" s="11"/>
      <c r="J889" s="11"/>
      <c r="K889" s="11"/>
      <c r="L889" s="11"/>
      <c r="M889" s="11"/>
      <c r="N889" s="11"/>
    </row>
    <row r="890" spans="7:14" ht="15.75" customHeight="1" x14ac:dyDescent="0.45">
      <c r="G890" s="9"/>
      <c r="H890" s="11"/>
      <c r="I890" s="11"/>
      <c r="J890" s="11"/>
      <c r="K890" s="11"/>
      <c r="L890" s="11"/>
      <c r="M890" s="11"/>
      <c r="N890" s="11"/>
    </row>
    <row r="891" spans="7:14" ht="15.75" customHeight="1" x14ac:dyDescent="0.45">
      <c r="G891" s="9"/>
      <c r="H891" s="11"/>
      <c r="I891" s="11"/>
      <c r="J891" s="11"/>
      <c r="K891" s="11"/>
      <c r="L891" s="11"/>
      <c r="M891" s="11"/>
      <c r="N891" s="11"/>
    </row>
    <row r="892" spans="7:14" ht="15.75" customHeight="1" x14ac:dyDescent="0.45">
      <c r="G892" s="9"/>
      <c r="H892" s="11"/>
      <c r="I892" s="11"/>
      <c r="J892" s="11"/>
      <c r="K892" s="11"/>
      <c r="L892" s="11"/>
      <c r="M892" s="11"/>
      <c r="N892" s="11"/>
    </row>
    <row r="893" spans="7:14" ht="15.75" customHeight="1" x14ac:dyDescent="0.45">
      <c r="G893" s="9"/>
      <c r="H893" s="11"/>
      <c r="I893" s="11"/>
      <c r="J893" s="11"/>
      <c r="K893" s="11"/>
      <c r="L893" s="11"/>
      <c r="M893" s="11"/>
      <c r="N893" s="11"/>
    </row>
    <row r="894" spans="7:14" ht="15.75" customHeight="1" x14ac:dyDescent="0.45">
      <c r="G894" s="9"/>
      <c r="H894" s="11"/>
      <c r="I894" s="11"/>
      <c r="J894" s="11"/>
      <c r="K894" s="11"/>
      <c r="L894" s="11"/>
      <c r="M894" s="11"/>
      <c r="N894" s="11"/>
    </row>
    <row r="895" spans="7:14" ht="15.75" customHeight="1" x14ac:dyDescent="0.45">
      <c r="G895" s="9"/>
      <c r="H895" s="11"/>
      <c r="I895" s="11"/>
      <c r="J895" s="11"/>
      <c r="K895" s="11"/>
      <c r="L895" s="11"/>
      <c r="M895" s="11"/>
      <c r="N895" s="11"/>
    </row>
    <row r="896" spans="7:14" ht="15.75" customHeight="1" x14ac:dyDescent="0.45">
      <c r="G896" s="9"/>
      <c r="H896" s="11"/>
      <c r="I896" s="11"/>
      <c r="J896" s="11"/>
      <c r="K896" s="11"/>
      <c r="L896" s="11"/>
      <c r="M896" s="11"/>
      <c r="N896" s="11"/>
    </row>
    <row r="897" spans="7:14" ht="15.75" customHeight="1" x14ac:dyDescent="0.45">
      <c r="G897" s="9"/>
      <c r="H897" s="11"/>
      <c r="I897" s="11"/>
      <c r="J897" s="11"/>
      <c r="K897" s="11"/>
      <c r="L897" s="11"/>
      <c r="M897" s="11"/>
      <c r="N897" s="11"/>
    </row>
    <row r="898" spans="7:14" ht="15.75" customHeight="1" x14ac:dyDescent="0.45">
      <c r="G898" s="9"/>
      <c r="H898" s="11"/>
      <c r="I898" s="11"/>
      <c r="J898" s="11"/>
      <c r="K898" s="11"/>
      <c r="L898" s="11"/>
      <c r="M898" s="11"/>
      <c r="N898" s="11"/>
    </row>
    <row r="899" spans="7:14" ht="15.75" customHeight="1" x14ac:dyDescent="0.45">
      <c r="G899" s="9"/>
      <c r="H899" s="11"/>
      <c r="I899" s="11"/>
      <c r="J899" s="11"/>
      <c r="K899" s="11"/>
      <c r="L899" s="11"/>
      <c r="M899" s="11"/>
      <c r="N899" s="11"/>
    </row>
    <row r="900" spans="7:14" ht="15.75" customHeight="1" x14ac:dyDescent="0.45">
      <c r="G900" s="9"/>
      <c r="H900" s="11"/>
      <c r="I900" s="11"/>
      <c r="J900" s="11"/>
      <c r="K900" s="11"/>
      <c r="L900" s="11"/>
      <c r="M900" s="11"/>
      <c r="N900" s="11"/>
    </row>
    <row r="901" spans="7:14" ht="15.75" customHeight="1" x14ac:dyDescent="0.45">
      <c r="G901" s="9"/>
      <c r="H901" s="11"/>
      <c r="I901" s="11"/>
      <c r="J901" s="11"/>
      <c r="K901" s="11"/>
      <c r="L901" s="11"/>
      <c r="M901" s="11"/>
      <c r="N901" s="11"/>
    </row>
    <row r="902" spans="7:14" ht="15.75" customHeight="1" x14ac:dyDescent="0.45">
      <c r="G902" s="9"/>
      <c r="H902" s="11"/>
      <c r="I902" s="11"/>
      <c r="J902" s="11"/>
      <c r="K902" s="11"/>
      <c r="L902" s="11"/>
      <c r="M902" s="11"/>
      <c r="N902" s="11"/>
    </row>
    <row r="903" spans="7:14" ht="15.75" customHeight="1" x14ac:dyDescent="0.45">
      <c r="G903" s="9"/>
      <c r="H903" s="11"/>
      <c r="I903" s="11"/>
      <c r="J903" s="11"/>
      <c r="K903" s="11"/>
      <c r="L903" s="11"/>
      <c r="M903" s="11"/>
      <c r="N903" s="11"/>
    </row>
    <row r="904" spans="7:14" ht="15.75" customHeight="1" x14ac:dyDescent="0.45">
      <c r="G904" s="9"/>
      <c r="H904" s="11"/>
      <c r="I904" s="11"/>
      <c r="J904" s="11"/>
      <c r="K904" s="11"/>
      <c r="L904" s="11"/>
      <c r="M904" s="11"/>
      <c r="N904" s="11"/>
    </row>
    <row r="905" spans="7:14" ht="15.75" customHeight="1" x14ac:dyDescent="0.45">
      <c r="G905" s="9"/>
      <c r="H905" s="11"/>
      <c r="I905" s="11"/>
      <c r="J905" s="11"/>
      <c r="K905" s="11"/>
      <c r="L905" s="11"/>
      <c r="M905" s="11"/>
      <c r="N905" s="11"/>
    </row>
    <row r="906" spans="7:14" ht="15.75" customHeight="1" x14ac:dyDescent="0.45">
      <c r="G906" s="9"/>
      <c r="H906" s="11"/>
      <c r="I906" s="11"/>
      <c r="J906" s="11"/>
      <c r="K906" s="11"/>
      <c r="L906" s="11"/>
      <c r="M906" s="11"/>
      <c r="N906" s="11"/>
    </row>
    <row r="907" spans="7:14" ht="15.75" customHeight="1" x14ac:dyDescent="0.45">
      <c r="G907" s="9"/>
      <c r="H907" s="11"/>
      <c r="I907" s="11"/>
      <c r="J907" s="11"/>
      <c r="K907" s="11"/>
      <c r="L907" s="11"/>
      <c r="M907" s="11"/>
      <c r="N907" s="11"/>
    </row>
    <row r="908" spans="7:14" ht="15.75" customHeight="1" x14ac:dyDescent="0.45">
      <c r="G908" s="9"/>
      <c r="H908" s="11"/>
      <c r="I908" s="11"/>
      <c r="J908" s="11"/>
      <c r="K908" s="11"/>
      <c r="L908" s="11"/>
      <c r="M908" s="11"/>
      <c r="N908" s="11"/>
    </row>
    <row r="909" spans="7:14" ht="15.75" customHeight="1" x14ac:dyDescent="0.45">
      <c r="G909" s="9"/>
      <c r="H909" s="11"/>
      <c r="I909" s="11"/>
      <c r="J909" s="11"/>
      <c r="K909" s="11"/>
      <c r="L909" s="11"/>
      <c r="M909" s="11"/>
      <c r="N909" s="11"/>
    </row>
    <row r="910" spans="7:14" ht="15.75" customHeight="1" x14ac:dyDescent="0.45">
      <c r="G910" s="9"/>
      <c r="H910" s="11"/>
      <c r="I910" s="11"/>
      <c r="J910" s="11"/>
      <c r="K910" s="11"/>
      <c r="L910" s="11"/>
      <c r="M910" s="11"/>
      <c r="N910" s="11"/>
    </row>
    <row r="911" spans="7:14" ht="15.75" customHeight="1" x14ac:dyDescent="0.45">
      <c r="G911" s="9"/>
      <c r="H911" s="11"/>
      <c r="I911" s="11"/>
      <c r="J911" s="11"/>
      <c r="K911" s="11"/>
      <c r="L911" s="11"/>
      <c r="M911" s="11"/>
      <c r="N911" s="11"/>
    </row>
    <row r="912" spans="7:14" ht="15.75" customHeight="1" x14ac:dyDescent="0.45">
      <c r="G912" s="9"/>
      <c r="H912" s="11"/>
      <c r="I912" s="11"/>
      <c r="J912" s="11"/>
      <c r="K912" s="11"/>
      <c r="L912" s="11"/>
      <c r="M912" s="11"/>
      <c r="N912" s="11"/>
    </row>
    <row r="913" spans="7:14" ht="15.75" customHeight="1" x14ac:dyDescent="0.45">
      <c r="G913" s="9"/>
      <c r="H913" s="11"/>
      <c r="I913" s="11"/>
      <c r="J913" s="11"/>
      <c r="K913" s="11"/>
      <c r="L913" s="11"/>
      <c r="M913" s="11"/>
      <c r="N913" s="11"/>
    </row>
    <row r="914" spans="7:14" ht="15.75" customHeight="1" x14ac:dyDescent="0.45">
      <c r="G914" s="9"/>
      <c r="H914" s="11"/>
      <c r="I914" s="11"/>
      <c r="J914" s="11"/>
      <c r="K914" s="11"/>
      <c r="L914" s="11"/>
      <c r="M914" s="11"/>
      <c r="N914" s="11"/>
    </row>
    <row r="915" spans="7:14" ht="15.75" customHeight="1" x14ac:dyDescent="0.45">
      <c r="G915" s="9"/>
      <c r="H915" s="11"/>
      <c r="I915" s="11"/>
      <c r="J915" s="11"/>
      <c r="K915" s="11"/>
      <c r="L915" s="11"/>
      <c r="M915" s="11"/>
      <c r="N915" s="11"/>
    </row>
    <row r="916" spans="7:14" ht="15.75" customHeight="1" x14ac:dyDescent="0.45">
      <c r="G916" s="9"/>
      <c r="H916" s="11"/>
      <c r="I916" s="11"/>
      <c r="J916" s="11"/>
      <c r="K916" s="11"/>
      <c r="L916" s="11"/>
      <c r="M916" s="11"/>
      <c r="N916" s="11"/>
    </row>
    <row r="917" spans="7:14" ht="15.75" customHeight="1" x14ac:dyDescent="0.45">
      <c r="G917" s="9"/>
      <c r="H917" s="11"/>
      <c r="I917" s="11"/>
      <c r="J917" s="11"/>
      <c r="K917" s="11"/>
      <c r="L917" s="11"/>
      <c r="M917" s="11"/>
      <c r="N917" s="11"/>
    </row>
    <row r="918" spans="7:14" ht="15.75" customHeight="1" x14ac:dyDescent="0.45">
      <c r="G918" s="9"/>
      <c r="H918" s="11"/>
      <c r="I918" s="11"/>
      <c r="J918" s="11"/>
      <c r="K918" s="11"/>
      <c r="L918" s="11"/>
      <c r="M918" s="11"/>
      <c r="N918" s="11"/>
    </row>
    <row r="919" spans="7:14" ht="15.75" customHeight="1" x14ac:dyDescent="0.45">
      <c r="G919" s="9"/>
      <c r="H919" s="11"/>
      <c r="I919" s="11"/>
      <c r="J919" s="11"/>
      <c r="K919" s="11"/>
      <c r="L919" s="11"/>
      <c r="M919" s="11"/>
      <c r="N919" s="11"/>
    </row>
    <row r="920" spans="7:14" ht="15.75" customHeight="1" x14ac:dyDescent="0.45">
      <c r="G920" s="9"/>
      <c r="H920" s="11"/>
      <c r="I920" s="11"/>
      <c r="J920" s="11"/>
      <c r="K920" s="11"/>
      <c r="L920" s="11"/>
      <c r="M920" s="11"/>
      <c r="N920" s="11"/>
    </row>
    <row r="921" spans="7:14" ht="15.75" customHeight="1" x14ac:dyDescent="0.45">
      <c r="G921" s="9"/>
      <c r="H921" s="11"/>
      <c r="I921" s="11"/>
      <c r="J921" s="11"/>
      <c r="K921" s="11"/>
      <c r="L921" s="11"/>
      <c r="M921" s="11"/>
      <c r="N921" s="11"/>
    </row>
    <row r="922" spans="7:14" ht="15.75" customHeight="1" x14ac:dyDescent="0.45">
      <c r="G922" s="9"/>
      <c r="H922" s="11"/>
      <c r="I922" s="11"/>
      <c r="J922" s="11"/>
      <c r="K922" s="11"/>
      <c r="L922" s="11"/>
      <c r="M922" s="11"/>
      <c r="N922" s="11"/>
    </row>
    <row r="923" spans="7:14" ht="15.75" customHeight="1" x14ac:dyDescent="0.45">
      <c r="G923" s="9"/>
      <c r="H923" s="11"/>
      <c r="I923" s="11"/>
      <c r="J923" s="11"/>
      <c r="K923" s="11"/>
      <c r="L923" s="11"/>
      <c r="M923" s="11"/>
      <c r="N923" s="11"/>
    </row>
    <row r="924" spans="7:14" ht="15.75" customHeight="1" x14ac:dyDescent="0.45">
      <c r="G924" s="9"/>
      <c r="H924" s="11"/>
      <c r="I924" s="11"/>
      <c r="J924" s="11"/>
      <c r="K924" s="11"/>
      <c r="L924" s="11"/>
      <c r="M924" s="11"/>
      <c r="N924" s="11"/>
    </row>
    <row r="925" spans="7:14" ht="15.75" customHeight="1" x14ac:dyDescent="0.45">
      <c r="G925" s="9"/>
      <c r="H925" s="11"/>
      <c r="I925" s="11"/>
      <c r="J925" s="11"/>
      <c r="K925" s="11"/>
      <c r="L925" s="11"/>
      <c r="M925" s="11"/>
      <c r="N925" s="11"/>
    </row>
    <row r="926" spans="7:14" ht="15.75" customHeight="1" x14ac:dyDescent="0.45">
      <c r="G926" s="9"/>
      <c r="H926" s="11"/>
      <c r="I926" s="11"/>
      <c r="J926" s="11"/>
      <c r="K926" s="11"/>
      <c r="L926" s="11"/>
      <c r="M926" s="11"/>
      <c r="N926" s="11"/>
    </row>
    <row r="927" spans="7:14" ht="15.75" customHeight="1" x14ac:dyDescent="0.45">
      <c r="G927" s="9"/>
      <c r="H927" s="11"/>
      <c r="I927" s="11"/>
      <c r="J927" s="11"/>
      <c r="K927" s="11"/>
      <c r="L927" s="11"/>
      <c r="M927" s="11"/>
      <c r="N927" s="11"/>
    </row>
    <row r="928" spans="7:14" ht="15.75" customHeight="1" x14ac:dyDescent="0.45">
      <c r="G928" s="9"/>
      <c r="H928" s="11"/>
      <c r="I928" s="11"/>
      <c r="J928" s="11"/>
      <c r="K928" s="11"/>
      <c r="L928" s="11"/>
      <c r="M928" s="11"/>
      <c r="N928" s="11"/>
    </row>
    <row r="929" spans="7:14" ht="15.75" customHeight="1" x14ac:dyDescent="0.45">
      <c r="G929" s="9"/>
      <c r="H929" s="11"/>
      <c r="I929" s="11"/>
      <c r="J929" s="11"/>
      <c r="K929" s="11"/>
      <c r="L929" s="11"/>
      <c r="M929" s="11"/>
      <c r="N929" s="11"/>
    </row>
    <row r="930" spans="7:14" ht="15.75" customHeight="1" x14ac:dyDescent="0.45">
      <c r="G930" s="9"/>
      <c r="H930" s="11"/>
      <c r="I930" s="11"/>
      <c r="J930" s="11"/>
      <c r="K930" s="11"/>
      <c r="L930" s="11"/>
      <c r="M930" s="11"/>
      <c r="N930" s="11"/>
    </row>
    <row r="931" spans="7:14" ht="15.75" customHeight="1" x14ac:dyDescent="0.45">
      <c r="G931" s="9"/>
      <c r="H931" s="11"/>
      <c r="I931" s="11"/>
      <c r="J931" s="11"/>
      <c r="K931" s="11"/>
      <c r="L931" s="11"/>
      <c r="M931" s="11"/>
      <c r="N931" s="11"/>
    </row>
    <row r="932" spans="7:14" ht="15.75" customHeight="1" x14ac:dyDescent="0.45">
      <c r="G932" s="9"/>
      <c r="H932" s="11"/>
      <c r="I932" s="11"/>
      <c r="J932" s="11"/>
      <c r="K932" s="11"/>
      <c r="L932" s="11"/>
      <c r="M932" s="11"/>
      <c r="N932" s="11"/>
    </row>
    <row r="933" spans="7:14" ht="15.75" customHeight="1" x14ac:dyDescent="0.45">
      <c r="G933" s="9"/>
      <c r="H933" s="11"/>
      <c r="I933" s="11"/>
      <c r="J933" s="11"/>
      <c r="K933" s="11"/>
      <c r="L933" s="11"/>
      <c r="M933" s="11"/>
      <c r="N933" s="11"/>
    </row>
    <row r="934" spans="7:14" ht="15.75" customHeight="1" x14ac:dyDescent="0.45">
      <c r="G934" s="9"/>
      <c r="H934" s="11"/>
      <c r="I934" s="11"/>
      <c r="J934" s="11"/>
      <c r="K934" s="11"/>
      <c r="L934" s="11"/>
      <c r="M934" s="11"/>
      <c r="N934" s="11"/>
    </row>
    <row r="935" spans="7:14" ht="15.75" customHeight="1" x14ac:dyDescent="0.45">
      <c r="G935" s="9"/>
      <c r="H935" s="11"/>
      <c r="I935" s="11"/>
      <c r="J935" s="11"/>
      <c r="K935" s="11"/>
      <c r="L935" s="11"/>
      <c r="M935" s="11"/>
      <c r="N935" s="11"/>
    </row>
    <row r="936" spans="7:14" ht="15.75" customHeight="1" x14ac:dyDescent="0.45">
      <c r="G936" s="9"/>
      <c r="H936" s="11"/>
      <c r="I936" s="11"/>
      <c r="J936" s="11"/>
      <c r="K936" s="11"/>
      <c r="L936" s="11"/>
      <c r="M936" s="11"/>
      <c r="N936" s="11"/>
    </row>
    <row r="937" spans="7:14" ht="15.75" customHeight="1" x14ac:dyDescent="0.45">
      <c r="G937" s="9"/>
      <c r="H937" s="11"/>
      <c r="I937" s="11"/>
      <c r="J937" s="11"/>
      <c r="K937" s="11"/>
      <c r="L937" s="11"/>
      <c r="M937" s="11"/>
      <c r="N937" s="11"/>
    </row>
    <row r="938" spans="7:14" ht="15.75" customHeight="1" x14ac:dyDescent="0.45">
      <c r="G938" s="9"/>
      <c r="H938" s="11"/>
      <c r="I938" s="11"/>
      <c r="J938" s="11"/>
      <c r="K938" s="11"/>
      <c r="L938" s="11"/>
      <c r="M938" s="11"/>
      <c r="N938" s="11"/>
    </row>
    <row r="939" spans="7:14" ht="15.75" customHeight="1" x14ac:dyDescent="0.45">
      <c r="G939" s="9"/>
      <c r="H939" s="11"/>
      <c r="I939" s="11"/>
      <c r="J939" s="11"/>
      <c r="K939" s="11"/>
      <c r="L939" s="11"/>
      <c r="M939" s="11"/>
      <c r="N939" s="11"/>
    </row>
    <row r="940" spans="7:14" ht="15.75" customHeight="1" x14ac:dyDescent="0.45">
      <c r="G940" s="9"/>
      <c r="H940" s="11"/>
      <c r="I940" s="11"/>
      <c r="J940" s="11"/>
      <c r="K940" s="11"/>
      <c r="L940" s="11"/>
      <c r="M940" s="11"/>
      <c r="N940" s="11"/>
    </row>
    <row r="941" spans="7:14" ht="15.75" customHeight="1" x14ac:dyDescent="0.45">
      <c r="G941" s="9"/>
      <c r="H941" s="11"/>
      <c r="I941" s="11"/>
      <c r="J941" s="11"/>
      <c r="K941" s="11"/>
      <c r="L941" s="11"/>
      <c r="M941" s="11"/>
      <c r="N941" s="11"/>
    </row>
    <row r="942" spans="7:14" ht="15.75" customHeight="1" x14ac:dyDescent="0.45">
      <c r="G942" s="9"/>
      <c r="H942" s="11"/>
      <c r="I942" s="11"/>
      <c r="J942" s="11"/>
      <c r="K942" s="11"/>
      <c r="L942" s="11"/>
      <c r="M942" s="11"/>
      <c r="N942" s="11"/>
    </row>
    <row r="943" spans="7:14" ht="15.75" customHeight="1" x14ac:dyDescent="0.45">
      <c r="G943" s="9"/>
      <c r="H943" s="11"/>
      <c r="I943" s="11"/>
      <c r="J943" s="11"/>
      <c r="K943" s="11"/>
      <c r="L943" s="11"/>
      <c r="M943" s="11"/>
      <c r="N943" s="11"/>
    </row>
    <row r="944" spans="7:14" ht="15.75" customHeight="1" x14ac:dyDescent="0.45">
      <c r="G944" s="9"/>
      <c r="H944" s="11"/>
      <c r="I944" s="11"/>
      <c r="J944" s="11"/>
      <c r="K944" s="11"/>
      <c r="L944" s="11"/>
      <c r="M944" s="11"/>
      <c r="N944" s="11"/>
    </row>
    <row r="945" spans="7:14" ht="15.75" customHeight="1" x14ac:dyDescent="0.45">
      <c r="G945" s="9"/>
      <c r="H945" s="11"/>
      <c r="I945" s="11"/>
      <c r="J945" s="11"/>
      <c r="K945" s="11"/>
      <c r="L945" s="11"/>
      <c r="M945" s="11"/>
      <c r="N945" s="11"/>
    </row>
    <row r="946" spans="7:14" ht="15.75" customHeight="1" x14ac:dyDescent="0.45">
      <c r="G946" s="9"/>
      <c r="H946" s="11"/>
      <c r="I946" s="11"/>
      <c r="J946" s="11"/>
      <c r="K946" s="11"/>
      <c r="L946" s="11"/>
      <c r="M946" s="11"/>
      <c r="N946" s="11"/>
    </row>
    <row r="947" spans="7:14" ht="15.75" customHeight="1" x14ac:dyDescent="0.45">
      <c r="G947" s="9"/>
      <c r="H947" s="11"/>
      <c r="I947" s="11"/>
      <c r="J947" s="11"/>
      <c r="K947" s="11"/>
      <c r="L947" s="11"/>
      <c r="M947" s="11"/>
      <c r="N947" s="11"/>
    </row>
    <row r="948" spans="7:14" ht="15.75" customHeight="1" x14ac:dyDescent="0.45">
      <c r="G948" s="9"/>
      <c r="H948" s="11"/>
      <c r="I948" s="11"/>
      <c r="J948" s="11"/>
      <c r="K948" s="11"/>
      <c r="L948" s="11"/>
      <c r="M948" s="11"/>
      <c r="N948" s="11"/>
    </row>
    <row r="949" spans="7:14" ht="15.75" customHeight="1" x14ac:dyDescent="0.45">
      <c r="G949" s="9"/>
      <c r="H949" s="11"/>
      <c r="I949" s="11"/>
      <c r="J949" s="11"/>
      <c r="K949" s="11"/>
      <c r="L949" s="11"/>
      <c r="M949" s="11"/>
      <c r="N949" s="11"/>
    </row>
    <row r="950" spans="7:14" ht="15.75" customHeight="1" x14ac:dyDescent="0.45">
      <c r="G950" s="9"/>
      <c r="H950" s="11"/>
      <c r="I950" s="11"/>
      <c r="J950" s="11"/>
      <c r="K950" s="11"/>
      <c r="L950" s="11"/>
      <c r="M950" s="11"/>
      <c r="N950" s="11"/>
    </row>
    <row r="951" spans="7:14" ht="15.75" customHeight="1" x14ac:dyDescent="0.45">
      <c r="G951" s="9"/>
      <c r="H951" s="11"/>
      <c r="I951" s="11"/>
      <c r="J951" s="11"/>
      <c r="K951" s="11"/>
      <c r="L951" s="11"/>
      <c r="M951" s="11"/>
      <c r="N951" s="11"/>
    </row>
    <row r="952" spans="7:14" ht="15.75" customHeight="1" x14ac:dyDescent="0.45">
      <c r="G952" s="9"/>
      <c r="H952" s="11"/>
      <c r="I952" s="11"/>
      <c r="J952" s="11"/>
      <c r="K952" s="11"/>
      <c r="L952" s="11"/>
      <c r="M952" s="11"/>
      <c r="N952" s="11"/>
    </row>
    <row r="953" spans="7:14" ht="15.75" customHeight="1" x14ac:dyDescent="0.45">
      <c r="G953" s="9"/>
      <c r="H953" s="11"/>
      <c r="I953" s="11"/>
      <c r="J953" s="11"/>
      <c r="K953" s="11"/>
      <c r="L953" s="11"/>
      <c r="M953" s="11"/>
      <c r="N953" s="11"/>
    </row>
    <row r="954" spans="7:14" ht="15.75" customHeight="1" x14ac:dyDescent="0.45">
      <c r="G954" s="9"/>
      <c r="H954" s="11"/>
      <c r="I954" s="11"/>
      <c r="J954" s="11"/>
      <c r="K954" s="11"/>
      <c r="L954" s="11"/>
      <c r="M954" s="11"/>
      <c r="N954" s="11"/>
    </row>
    <row r="955" spans="7:14" ht="15.75" customHeight="1" x14ac:dyDescent="0.45">
      <c r="G955" s="9"/>
      <c r="H955" s="11"/>
      <c r="I955" s="11"/>
      <c r="J955" s="11"/>
      <c r="K955" s="11"/>
      <c r="L955" s="11"/>
      <c r="M955" s="11"/>
      <c r="N955" s="11"/>
    </row>
    <row r="956" spans="7:14" ht="15.75" customHeight="1" x14ac:dyDescent="0.45">
      <c r="G956" s="9"/>
      <c r="H956" s="11"/>
      <c r="I956" s="11"/>
      <c r="J956" s="11"/>
      <c r="K956" s="11"/>
      <c r="L956" s="11"/>
      <c r="M956" s="11"/>
      <c r="N956" s="11"/>
    </row>
    <row r="957" spans="7:14" ht="15.75" customHeight="1" x14ac:dyDescent="0.45">
      <c r="G957" s="9"/>
      <c r="H957" s="11"/>
      <c r="I957" s="11"/>
      <c r="J957" s="11"/>
      <c r="K957" s="11"/>
      <c r="L957" s="11"/>
      <c r="M957" s="11"/>
      <c r="N957" s="11"/>
    </row>
    <row r="958" spans="7:14" ht="15.75" customHeight="1" x14ac:dyDescent="0.45">
      <c r="G958" s="9"/>
      <c r="H958" s="11"/>
      <c r="I958" s="11"/>
      <c r="J958" s="11"/>
      <c r="K958" s="11"/>
      <c r="L958" s="11"/>
      <c r="M958" s="11"/>
      <c r="N958" s="11"/>
    </row>
    <row r="959" spans="7:14" ht="15.75" customHeight="1" x14ac:dyDescent="0.45">
      <c r="G959" s="9"/>
      <c r="H959" s="11"/>
      <c r="I959" s="11"/>
      <c r="J959" s="11"/>
      <c r="K959" s="11"/>
      <c r="L959" s="11"/>
      <c r="M959" s="11"/>
      <c r="N959" s="11"/>
    </row>
    <row r="960" spans="7:14" ht="15.75" customHeight="1" x14ac:dyDescent="0.45">
      <c r="G960" s="9"/>
      <c r="H960" s="11"/>
      <c r="I960" s="11"/>
      <c r="J960" s="11"/>
      <c r="K960" s="11"/>
      <c r="L960" s="11"/>
      <c r="M960" s="11"/>
      <c r="N960" s="11"/>
    </row>
    <row r="961" spans="7:14" ht="15.75" customHeight="1" x14ac:dyDescent="0.45">
      <c r="G961" s="9"/>
      <c r="H961" s="11"/>
      <c r="I961" s="11"/>
      <c r="J961" s="11"/>
      <c r="K961" s="11"/>
      <c r="L961" s="11"/>
      <c r="M961" s="11"/>
      <c r="N961" s="11"/>
    </row>
    <row r="962" spans="7:14" ht="15.75" customHeight="1" x14ac:dyDescent="0.45">
      <c r="G962" s="9"/>
      <c r="H962" s="11"/>
      <c r="I962" s="11"/>
      <c r="J962" s="11"/>
      <c r="K962" s="11"/>
      <c r="L962" s="11"/>
      <c r="M962" s="11"/>
      <c r="N962" s="11"/>
    </row>
    <row r="963" spans="7:14" ht="15.75" customHeight="1" x14ac:dyDescent="0.45">
      <c r="G963" s="9"/>
      <c r="H963" s="11"/>
      <c r="I963" s="11"/>
      <c r="J963" s="11"/>
      <c r="K963" s="11"/>
      <c r="L963" s="11"/>
      <c r="M963" s="11"/>
      <c r="N963" s="11"/>
    </row>
    <row r="964" spans="7:14" ht="15.75" customHeight="1" x14ac:dyDescent="0.45">
      <c r="G964" s="9"/>
      <c r="H964" s="11"/>
      <c r="I964" s="11"/>
      <c r="J964" s="11"/>
      <c r="K964" s="11"/>
      <c r="L964" s="11"/>
      <c r="M964" s="11"/>
      <c r="N964" s="11"/>
    </row>
    <row r="965" spans="7:14" ht="15.75" customHeight="1" x14ac:dyDescent="0.45">
      <c r="G965" s="9"/>
      <c r="H965" s="11"/>
      <c r="I965" s="11"/>
      <c r="J965" s="11"/>
      <c r="K965" s="11"/>
      <c r="L965" s="11"/>
      <c r="M965" s="11"/>
      <c r="N965" s="11"/>
    </row>
    <row r="966" spans="7:14" ht="15.75" customHeight="1" x14ac:dyDescent="0.45">
      <c r="G966" s="9"/>
      <c r="H966" s="11"/>
      <c r="I966" s="11"/>
      <c r="J966" s="11"/>
      <c r="K966" s="11"/>
      <c r="L966" s="11"/>
      <c r="M966" s="11"/>
      <c r="N966" s="11"/>
    </row>
    <row r="967" spans="7:14" ht="15.75" customHeight="1" x14ac:dyDescent="0.45">
      <c r="G967" s="9"/>
      <c r="H967" s="11"/>
      <c r="I967" s="11"/>
      <c r="J967" s="11"/>
      <c r="K967" s="11"/>
      <c r="L967" s="11"/>
      <c r="M967" s="11"/>
      <c r="N967" s="11"/>
    </row>
    <row r="968" spans="7:14" ht="15.75" customHeight="1" x14ac:dyDescent="0.45">
      <c r="G968" s="9"/>
      <c r="H968" s="11"/>
      <c r="I968" s="11"/>
      <c r="J968" s="11"/>
      <c r="K968" s="11"/>
      <c r="L968" s="11"/>
      <c r="M968" s="11"/>
      <c r="N968" s="11"/>
    </row>
    <row r="969" spans="7:14" ht="15.75" customHeight="1" x14ac:dyDescent="0.45">
      <c r="G969" s="9"/>
      <c r="H969" s="11"/>
      <c r="I969" s="11"/>
      <c r="J969" s="11"/>
      <c r="K969" s="11"/>
      <c r="L969" s="11"/>
      <c r="M969" s="11"/>
      <c r="N969" s="11"/>
    </row>
    <row r="970" spans="7:14" ht="15.75" customHeight="1" x14ac:dyDescent="0.45">
      <c r="G970" s="9"/>
      <c r="H970" s="11"/>
      <c r="I970" s="11"/>
      <c r="J970" s="11"/>
      <c r="K970" s="11"/>
      <c r="L970" s="11"/>
      <c r="M970" s="11"/>
      <c r="N970" s="11"/>
    </row>
    <row r="971" spans="7:14" ht="15.75" customHeight="1" x14ac:dyDescent="0.45">
      <c r="G971" s="9"/>
      <c r="H971" s="11"/>
      <c r="I971" s="11"/>
      <c r="J971" s="11"/>
      <c r="K971" s="11"/>
      <c r="L971" s="11"/>
      <c r="M971" s="11"/>
      <c r="N971" s="11"/>
    </row>
    <row r="972" spans="7:14" ht="15.75" customHeight="1" x14ac:dyDescent="0.45">
      <c r="G972" s="9"/>
      <c r="H972" s="11"/>
      <c r="I972" s="11"/>
      <c r="J972" s="11"/>
      <c r="K972" s="11"/>
      <c r="L972" s="11"/>
      <c r="M972" s="11"/>
      <c r="N972" s="11"/>
    </row>
    <row r="973" spans="7:14" ht="15.75" customHeight="1" x14ac:dyDescent="0.45">
      <c r="G973" s="9"/>
      <c r="H973" s="11"/>
      <c r="I973" s="11"/>
      <c r="J973" s="11"/>
      <c r="K973" s="11"/>
      <c r="L973" s="11"/>
      <c r="M973" s="11"/>
      <c r="N973" s="11"/>
    </row>
    <row r="974" spans="7:14" ht="15.75" customHeight="1" x14ac:dyDescent="0.45">
      <c r="G974" s="9"/>
      <c r="H974" s="11"/>
      <c r="I974" s="11"/>
      <c r="J974" s="11"/>
      <c r="K974" s="11"/>
      <c r="L974" s="11"/>
      <c r="M974" s="11"/>
      <c r="N974" s="11"/>
    </row>
    <row r="975" spans="7:14" ht="15.75" customHeight="1" x14ac:dyDescent="0.45">
      <c r="G975" s="9"/>
      <c r="H975" s="11"/>
      <c r="I975" s="11"/>
      <c r="J975" s="11"/>
      <c r="K975" s="11"/>
      <c r="L975" s="11"/>
      <c r="M975" s="11"/>
      <c r="N975" s="11"/>
    </row>
    <row r="976" spans="7:14" ht="15.75" customHeight="1" x14ac:dyDescent="0.45">
      <c r="G976" s="9"/>
      <c r="H976" s="11"/>
      <c r="I976" s="11"/>
      <c r="J976" s="11"/>
      <c r="K976" s="11"/>
      <c r="L976" s="11"/>
      <c r="M976" s="11"/>
      <c r="N976" s="11"/>
    </row>
    <row r="977" spans="7:14" ht="15.75" customHeight="1" x14ac:dyDescent="0.45">
      <c r="G977" s="9"/>
      <c r="H977" s="11"/>
      <c r="I977" s="11"/>
      <c r="J977" s="11"/>
      <c r="K977" s="11"/>
      <c r="L977" s="11"/>
      <c r="M977" s="11"/>
      <c r="N977" s="11"/>
    </row>
    <row r="978" spans="7:14" ht="15.75" customHeight="1" x14ac:dyDescent="0.45">
      <c r="G978" s="9"/>
      <c r="H978" s="11"/>
      <c r="I978" s="11"/>
      <c r="J978" s="11"/>
      <c r="K978" s="11"/>
      <c r="L978" s="11"/>
      <c r="M978" s="11"/>
      <c r="N978" s="11"/>
    </row>
    <row r="979" spans="7:14" ht="15.75" customHeight="1" x14ac:dyDescent="0.45">
      <c r="G979" s="9"/>
      <c r="H979" s="11"/>
      <c r="I979" s="11"/>
      <c r="J979" s="11"/>
      <c r="K979" s="11"/>
      <c r="L979" s="11"/>
      <c r="M979" s="11"/>
      <c r="N979" s="11"/>
    </row>
    <row r="980" spans="7:14" ht="15.75" customHeight="1" x14ac:dyDescent="0.45">
      <c r="G980" s="9"/>
      <c r="H980" s="11"/>
      <c r="I980" s="11"/>
      <c r="J980" s="11"/>
      <c r="K980" s="11"/>
      <c r="L980" s="11"/>
      <c r="M980" s="11"/>
      <c r="N980" s="11"/>
    </row>
    <row r="981" spans="7:14" ht="15.75" customHeight="1" x14ac:dyDescent="0.45">
      <c r="G981" s="9"/>
      <c r="H981" s="11"/>
      <c r="I981" s="11"/>
      <c r="J981" s="11"/>
      <c r="K981" s="11"/>
      <c r="L981" s="11"/>
      <c r="M981" s="11"/>
      <c r="N981" s="11"/>
    </row>
    <row r="982" spans="7:14" ht="15.75" customHeight="1" x14ac:dyDescent="0.45">
      <c r="G982" s="9"/>
      <c r="H982" s="11"/>
      <c r="I982" s="11"/>
      <c r="J982" s="11"/>
      <c r="K982" s="11"/>
      <c r="L982" s="11"/>
      <c r="M982" s="11"/>
      <c r="N982" s="11"/>
    </row>
    <row r="983" spans="7:14" ht="15.75" customHeight="1" x14ac:dyDescent="0.45">
      <c r="G983" s="9"/>
      <c r="H983" s="11"/>
      <c r="I983" s="11"/>
      <c r="J983" s="11"/>
      <c r="K983" s="11"/>
      <c r="L983" s="11"/>
      <c r="M983" s="11"/>
      <c r="N983" s="11"/>
    </row>
    <row r="984" spans="7:14" ht="15.75" customHeight="1" x14ac:dyDescent="0.45">
      <c r="G984" s="9"/>
      <c r="H984" s="11"/>
      <c r="I984" s="11"/>
      <c r="J984" s="11"/>
      <c r="K984" s="11"/>
      <c r="L984" s="11"/>
      <c r="M984" s="11"/>
      <c r="N984" s="11"/>
    </row>
    <row r="985" spans="7:14" ht="15.75" customHeight="1" x14ac:dyDescent="0.45">
      <c r="G985" s="9"/>
      <c r="H985" s="11"/>
      <c r="I985" s="11"/>
      <c r="J985" s="11"/>
      <c r="K985" s="11"/>
      <c r="L985" s="11"/>
      <c r="M985" s="11"/>
      <c r="N985" s="11"/>
    </row>
    <row r="986" spans="7:14" ht="15.75" customHeight="1" x14ac:dyDescent="0.45">
      <c r="G986" s="9"/>
      <c r="H986" s="11"/>
      <c r="I986" s="11"/>
      <c r="J986" s="11"/>
      <c r="K986" s="11"/>
      <c r="L986" s="11"/>
      <c r="M986" s="11"/>
      <c r="N986" s="11"/>
    </row>
    <row r="987" spans="7:14" ht="15.75" customHeight="1" x14ac:dyDescent="0.45">
      <c r="G987" s="9"/>
      <c r="H987" s="11"/>
      <c r="I987" s="11"/>
      <c r="J987" s="11"/>
      <c r="K987" s="11"/>
      <c r="L987" s="11"/>
      <c r="M987" s="11"/>
      <c r="N987" s="11"/>
    </row>
    <row r="988" spans="7:14" ht="15.75" customHeight="1" x14ac:dyDescent="0.45">
      <c r="G988" s="9"/>
      <c r="H988" s="11"/>
      <c r="I988" s="11"/>
      <c r="J988" s="11"/>
      <c r="K988" s="11"/>
      <c r="L988" s="11"/>
      <c r="M988" s="11"/>
      <c r="N988" s="11"/>
    </row>
    <row r="989" spans="7:14" ht="15.75" customHeight="1" x14ac:dyDescent="0.45">
      <c r="G989" s="9"/>
      <c r="H989" s="11"/>
      <c r="I989" s="11"/>
      <c r="J989" s="11"/>
      <c r="K989" s="11"/>
      <c r="L989" s="11"/>
      <c r="M989" s="11"/>
      <c r="N989" s="11"/>
    </row>
    <row r="990" spans="7:14" ht="15.75" customHeight="1" x14ac:dyDescent="0.45">
      <c r="G990" s="9"/>
      <c r="H990" s="11"/>
      <c r="I990" s="11"/>
      <c r="J990" s="11"/>
      <c r="K990" s="11"/>
      <c r="L990" s="11"/>
      <c r="M990" s="11"/>
      <c r="N990" s="11"/>
    </row>
    <row r="991" spans="7:14" ht="15.75" customHeight="1" x14ac:dyDescent="0.45">
      <c r="G991" s="9"/>
      <c r="H991" s="11"/>
      <c r="I991" s="11"/>
      <c r="J991" s="11"/>
      <c r="K991" s="11"/>
      <c r="L991" s="11"/>
      <c r="M991" s="11"/>
      <c r="N991" s="11"/>
    </row>
    <row r="992" spans="7:14" ht="15.75" customHeight="1" x14ac:dyDescent="0.45">
      <c r="G992" s="9"/>
      <c r="H992" s="11"/>
      <c r="I992" s="11"/>
      <c r="J992" s="11"/>
      <c r="K992" s="11"/>
      <c r="L992" s="11"/>
      <c r="M992" s="11"/>
      <c r="N992" s="11"/>
    </row>
    <row r="993" spans="7:14" ht="15.75" customHeight="1" x14ac:dyDescent="0.45">
      <c r="G993" s="9"/>
      <c r="H993" s="11"/>
      <c r="I993" s="11"/>
      <c r="J993" s="11"/>
      <c r="K993" s="11"/>
      <c r="L993" s="11"/>
      <c r="M993" s="11"/>
      <c r="N993" s="11"/>
    </row>
    <row r="994" spans="7:14" ht="15.75" customHeight="1" x14ac:dyDescent="0.45">
      <c r="G994" s="9"/>
      <c r="H994" s="11"/>
      <c r="I994" s="11"/>
      <c r="J994" s="11"/>
      <c r="K994" s="11"/>
      <c r="L994" s="11"/>
      <c r="M994" s="11"/>
      <c r="N994" s="11"/>
    </row>
    <row r="995" spans="7:14" ht="15.75" customHeight="1" x14ac:dyDescent="0.45">
      <c r="G995" s="9"/>
      <c r="H995" s="11"/>
      <c r="I995" s="11"/>
      <c r="J995" s="11"/>
      <c r="K995" s="11"/>
      <c r="L995" s="11"/>
      <c r="M995" s="11"/>
      <c r="N995" s="11"/>
    </row>
    <row r="996" spans="7:14" ht="15.75" customHeight="1" x14ac:dyDescent="0.45">
      <c r="G996" s="9"/>
      <c r="H996" s="11"/>
      <c r="I996" s="11"/>
      <c r="J996" s="11"/>
      <c r="K996" s="11"/>
      <c r="L996" s="11"/>
      <c r="M996" s="11"/>
      <c r="N996" s="11"/>
    </row>
    <row r="997" spans="7:14" ht="15.75" customHeight="1" x14ac:dyDescent="0.45">
      <c r="G997" s="9"/>
      <c r="H997" s="11"/>
      <c r="I997" s="11"/>
      <c r="J997" s="11"/>
      <c r="K997" s="11"/>
      <c r="L997" s="11"/>
      <c r="M997" s="11"/>
      <c r="N997" s="11"/>
    </row>
    <row r="998" spans="7:14" ht="15.75" customHeight="1" x14ac:dyDescent="0.45">
      <c r="G998" s="9"/>
      <c r="H998" s="11"/>
      <c r="I998" s="11"/>
      <c r="J998" s="11"/>
      <c r="K998" s="11"/>
      <c r="L998" s="11"/>
      <c r="M998" s="11"/>
      <c r="N998" s="11"/>
    </row>
    <row r="999" spans="7:14" ht="15.75" customHeight="1" x14ac:dyDescent="0.45">
      <c r="G999" s="9"/>
      <c r="H999" s="11"/>
      <c r="I999" s="11"/>
      <c r="J999" s="11"/>
      <c r="K999" s="11"/>
      <c r="L999" s="11"/>
      <c r="M999" s="11"/>
      <c r="N999" s="11"/>
    </row>
    <row r="1000" spans="7:14" ht="15.75" customHeight="1" x14ac:dyDescent="0.45">
      <c r="G1000" s="9"/>
      <c r="H1000" s="11"/>
      <c r="I1000" s="11"/>
      <c r="J1000" s="11"/>
      <c r="K1000" s="11"/>
      <c r="L1000" s="11"/>
      <c r="M1000" s="11"/>
      <c r="N1000" s="1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2.625" defaultRowHeight="15" customHeight="1" x14ac:dyDescent="0.35"/>
  <cols>
    <col min="1" max="1" width="7.625" customWidth="1"/>
    <col min="2" max="2" width="8.125" customWidth="1"/>
    <col min="3" max="3" width="12.125" customWidth="1"/>
    <col min="4" max="4" width="9.625" customWidth="1"/>
    <col min="5" max="26" width="7.625" customWidth="1"/>
  </cols>
  <sheetData>
    <row r="1" spans="1:5" ht="14.25" x14ac:dyDescent="0.45">
      <c r="A1" s="1" t="s">
        <v>0</v>
      </c>
      <c r="B1" s="1" t="s">
        <v>1</v>
      </c>
      <c r="C1" s="1" t="s">
        <v>17</v>
      </c>
      <c r="E1" s="1" t="s">
        <v>18</v>
      </c>
    </row>
    <row r="2" spans="1:5" ht="14.25" x14ac:dyDescent="0.45">
      <c r="A2" s="1" t="s">
        <v>15</v>
      </c>
      <c r="B2" s="1">
        <v>1</v>
      </c>
      <c r="C2" s="1">
        <v>0</v>
      </c>
    </row>
    <row r="3" spans="1:5" ht="14.25" x14ac:dyDescent="0.45">
      <c r="A3" s="1" t="s">
        <v>16</v>
      </c>
      <c r="B3" s="1">
        <v>0</v>
      </c>
      <c r="C3" s="1">
        <v>0</v>
      </c>
    </row>
    <row r="4" spans="1:5" ht="14.25" x14ac:dyDescent="0.45">
      <c r="A4" s="1" t="s">
        <v>19</v>
      </c>
      <c r="B4" s="1">
        <v>1</v>
      </c>
      <c r="C4" s="1">
        <v>0</v>
      </c>
      <c r="E4" s="1" t="s">
        <v>20</v>
      </c>
    </row>
    <row r="5" spans="1:5" ht="14.25" x14ac:dyDescent="0.45">
      <c r="A5" s="1" t="s">
        <v>21</v>
      </c>
      <c r="B5" s="1">
        <v>1</v>
      </c>
      <c r="C5" s="1">
        <v>0</v>
      </c>
    </row>
    <row r="6" spans="1:5" ht="14.25" x14ac:dyDescent="0.45">
      <c r="A6" s="1" t="s">
        <v>22</v>
      </c>
      <c r="B6" s="1">
        <v>0</v>
      </c>
      <c r="C6" s="1">
        <v>1</v>
      </c>
    </row>
    <row r="7" spans="1:5" ht="14.25" x14ac:dyDescent="0.45">
      <c r="A7" s="1" t="s">
        <v>23</v>
      </c>
      <c r="B7" s="1">
        <v>1</v>
      </c>
      <c r="C7" s="1">
        <v>0</v>
      </c>
    </row>
    <row r="8" spans="1:5" ht="14.25" x14ac:dyDescent="0.45">
      <c r="A8" s="1" t="s">
        <v>24</v>
      </c>
      <c r="B8" s="1">
        <v>1</v>
      </c>
      <c r="C8" s="1">
        <v>0</v>
      </c>
    </row>
    <row r="9" spans="1:5" ht="14.25" x14ac:dyDescent="0.45">
      <c r="A9" s="1" t="s">
        <v>25</v>
      </c>
      <c r="B9" s="1">
        <v>0</v>
      </c>
      <c r="C9" s="1">
        <v>1</v>
      </c>
    </row>
    <row r="10" spans="1:5" ht="14.25" x14ac:dyDescent="0.45">
      <c r="A10" s="1" t="s">
        <v>26</v>
      </c>
      <c r="B10" s="1">
        <v>0</v>
      </c>
      <c r="C10" s="1">
        <v>0</v>
      </c>
    </row>
    <row r="11" spans="1:5" ht="14.25" x14ac:dyDescent="0.45">
      <c r="A11" s="1" t="s">
        <v>27</v>
      </c>
      <c r="B11" s="1">
        <v>1</v>
      </c>
      <c r="C11" s="1">
        <v>0</v>
      </c>
      <c r="E11" s="1" t="s">
        <v>28</v>
      </c>
    </row>
    <row r="12" spans="1:5" ht="14.25" x14ac:dyDescent="0.45">
      <c r="A12" s="1" t="s">
        <v>29</v>
      </c>
      <c r="B12" s="1">
        <v>1</v>
      </c>
      <c r="C12" s="1">
        <v>0</v>
      </c>
    </row>
    <row r="13" spans="1:5" ht="14.25" x14ac:dyDescent="0.45">
      <c r="A13" s="1" t="s">
        <v>30</v>
      </c>
      <c r="B13" s="1">
        <v>1</v>
      </c>
      <c r="C13" s="1">
        <v>0</v>
      </c>
    </row>
    <row r="14" spans="1:5" ht="14.25" x14ac:dyDescent="0.45">
      <c r="A14" s="1" t="s">
        <v>31</v>
      </c>
      <c r="B14" s="1">
        <v>0</v>
      </c>
      <c r="C14" s="1">
        <v>0</v>
      </c>
    </row>
    <row r="15" spans="1:5" ht="14.25" x14ac:dyDescent="0.45">
      <c r="A15" s="1" t="s">
        <v>32</v>
      </c>
      <c r="B15" s="1">
        <v>0</v>
      </c>
      <c r="C15" s="1">
        <v>1</v>
      </c>
    </row>
    <row r="16" spans="1:5" ht="14.25" x14ac:dyDescent="0.45">
      <c r="A16" s="1" t="s">
        <v>33</v>
      </c>
      <c r="B16" s="1">
        <v>1</v>
      </c>
      <c r="C16" s="1">
        <v>0</v>
      </c>
    </row>
    <row r="17" spans="1:3" ht="14.25" x14ac:dyDescent="0.45">
      <c r="A17" s="1" t="s">
        <v>34</v>
      </c>
      <c r="B17" s="1">
        <v>0</v>
      </c>
      <c r="C17" s="1">
        <v>0</v>
      </c>
    </row>
    <row r="18" spans="1:3" ht="14.25" x14ac:dyDescent="0.45">
      <c r="A18" s="1" t="s">
        <v>35</v>
      </c>
      <c r="B18" s="1">
        <v>1</v>
      </c>
      <c r="C18" s="1">
        <v>0</v>
      </c>
    </row>
    <row r="19" spans="1:3" ht="14.25" x14ac:dyDescent="0.45">
      <c r="A19" s="1" t="s">
        <v>36</v>
      </c>
      <c r="B19" s="1">
        <v>1</v>
      </c>
      <c r="C19" s="1">
        <v>0</v>
      </c>
    </row>
    <row r="20" spans="1:3" ht="14.25" x14ac:dyDescent="0.45">
      <c r="A20" s="1" t="s">
        <v>37</v>
      </c>
      <c r="B20" s="1">
        <v>0</v>
      </c>
      <c r="C20" s="1">
        <v>1</v>
      </c>
    </row>
    <row r="21" spans="1:3" ht="15.75" customHeight="1" x14ac:dyDescent="0.45">
      <c r="A21" s="1" t="s">
        <v>38</v>
      </c>
      <c r="B21" s="1">
        <v>0</v>
      </c>
      <c r="C21" s="1">
        <v>1</v>
      </c>
    </row>
    <row r="22" spans="1:3" ht="15.75" customHeight="1" x14ac:dyDescent="0.45">
      <c r="A22" s="1" t="s">
        <v>39</v>
      </c>
      <c r="B22" s="1">
        <v>0</v>
      </c>
      <c r="C22" s="1">
        <v>0</v>
      </c>
    </row>
    <row r="23" spans="1:3" ht="15.75" customHeight="1" x14ac:dyDescent="0.45">
      <c r="A23" s="1" t="s">
        <v>40</v>
      </c>
      <c r="B23" s="1">
        <v>1</v>
      </c>
      <c r="C23" s="1">
        <v>0</v>
      </c>
    </row>
    <row r="24" spans="1:3" ht="15.75" customHeight="1" x14ac:dyDescent="0.45">
      <c r="A24" s="1" t="s">
        <v>41</v>
      </c>
      <c r="B24" s="1">
        <v>1</v>
      </c>
      <c r="C24" s="1">
        <v>0</v>
      </c>
    </row>
    <row r="25" spans="1:3" ht="15.75" customHeight="1" x14ac:dyDescent="0.45">
      <c r="A25" s="1" t="s">
        <v>42</v>
      </c>
      <c r="B25" s="1">
        <v>0</v>
      </c>
      <c r="C25" s="1">
        <v>0</v>
      </c>
    </row>
    <row r="26" spans="1:3" ht="15.75" customHeight="1" x14ac:dyDescent="0.45">
      <c r="A26" s="1" t="s">
        <v>43</v>
      </c>
      <c r="B26" s="1">
        <v>0</v>
      </c>
      <c r="C26" s="1">
        <v>0</v>
      </c>
    </row>
    <row r="27" spans="1:3" ht="15.75" customHeight="1" x14ac:dyDescent="0.45">
      <c r="A27" s="1" t="s">
        <v>44</v>
      </c>
      <c r="B27" s="1">
        <v>0</v>
      </c>
      <c r="C27" s="1">
        <v>0</v>
      </c>
    </row>
    <row r="28" spans="1:3" ht="15.75" customHeight="1" x14ac:dyDescent="0.45">
      <c r="A28" s="1" t="s">
        <v>45</v>
      </c>
      <c r="B28" s="1">
        <v>1</v>
      </c>
      <c r="C28" s="1">
        <v>0</v>
      </c>
    </row>
    <row r="29" spans="1:3" ht="15.75" customHeight="1" x14ac:dyDescent="0.45">
      <c r="A29" s="1" t="s">
        <v>46</v>
      </c>
      <c r="B29" s="1">
        <v>0</v>
      </c>
      <c r="C29" s="1">
        <v>1</v>
      </c>
    </row>
    <row r="30" spans="1:3" ht="15.75" customHeight="1" x14ac:dyDescent="0.45">
      <c r="A30" s="1" t="s">
        <v>47</v>
      </c>
      <c r="B30" s="1">
        <v>0</v>
      </c>
      <c r="C30" s="1">
        <v>0</v>
      </c>
    </row>
    <row r="31" spans="1:3" ht="15.75" customHeight="1" x14ac:dyDescent="0.45">
      <c r="A31" s="1" t="s">
        <v>48</v>
      </c>
      <c r="B31" s="1">
        <v>0</v>
      </c>
      <c r="C31" s="1">
        <v>0</v>
      </c>
    </row>
    <row r="32" spans="1:3" ht="15.75" customHeight="1" x14ac:dyDescent="0.45">
      <c r="A32" s="1" t="s">
        <v>49</v>
      </c>
      <c r="B32" s="1">
        <v>0</v>
      </c>
      <c r="C32" s="1">
        <v>0</v>
      </c>
    </row>
    <row r="33" spans="1:3" ht="15.75" customHeight="1" x14ac:dyDescent="0.45">
      <c r="A33" s="1" t="s">
        <v>50</v>
      </c>
      <c r="B33" s="1">
        <v>0</v>
      </c>
      <c r="C33" s="1">
        <v>1</v>
      </c>
    </row>
    <row r="34" spans="1:3" ht="15.75" customHeight="1" x14ac:dyDescent="0.45">
      <c r="A34" s="1" t="s">
        <v>51</v>
      </c>
      <c r="B34" s="1">
        <v>0</v>
      </c>
      <c r="C34" s="1">
        <v>0</v>
      </c>
    </row>
    <row r="35" spans="1:3" ht="15.75" customHeight="1" x14ac:dyDescent="0.45">
      <c r="A35" s="1" t="s">
        <v>52</v>
      </c>
      <c r="B35" s="1">
        <v>0</v>
      </c>
      <c r="C35" s="1">
        <v>0</v>
      </c>
    </row>
    <row r="36" spans="1:3" ht="15.75" customHeight="1" x14ac:dyDescent="0.45">
      <c r="A36" s="1" t="s">
        <v>53</v>
      </c>
      <c r="B36" s="1">
        <v>0</v>
      </c>
      <c r="C36" s="1">
        <v>0</v>
      </c>
    </row>
    <row r="37" spans="1:3" ht="15.75" customHeight="1" x14ac:dyDescent="0.45">
      <c r="A37" s="1" t="s">
        <v>54</v>
      </c>
      <c r="B37" s="1">
        <v>0</v>
      </c>
      <c r="C37" s="1">
        <v>1</v>
      </c>
    </row>
    <row r="38" spans="1:3" ht="15.75" customHeight="1" x14ac:dyDescent="0.45">
      <c r="A38" s="1" t="s">
        <v>55</v>
      </c>
      <c r="B38" s="1">
        <v>1</v>
      </c>
      <c r="C38" s="1">
        <v>0</v>
      </c>
    </row>
    <row r="39" spans="1:3" ht="15.75" customHeight="1" x14ac:dyDescent="0.45">
      <c r="A39" s="1" t="s">
        <v>56</v>
      </c>
      <c r="B39" s="1">
        <v>0</v>
      </c>
      <c r="C39" s="1">
        <v>0</v>
      </c>
    </row>
    <row r="40" spans="1:3" ht="15.75" customHeight="1" x14ac:dyDescent="0.45">
      <c r="A40" s="1" t="s">
        <v>57</v>
      </c>
      <c r="B40" s="1">
        <v>0</v>
      </c>
      <c r="C40" s="1">
        <v>0</v>
      </c>
    </row>
    <row r="41" spans="1:3" ht="15.75" customHeight="1" x14ac:dyDescent="0.45">
      <c r="A41" s="1" t="s">
        <v>58</v>
      </c>
      <c r="B41" s="1">
        <v>0</v>
      </c>
      <c r="C41" s="1">
        <v>0</v>
      </c>
    </row>
    <row r="42" spans="1:3" ht="15.75" customHeight="1" x14ac:dyDescent="0.45">
      <c r="A42" s="1" t="s">
        <v>59</v>
      </c>
      <c r="B42" s="1">
        <v>1</v>
      </c>
      <c r="C42" s="1">
        <v>0</v>
      </c>
    </row>
    <row r="43" spans="1:3" ht="15.75" customHeight="1" x14ac:dyDescent="0.45">
      <c r="A43" s="1" t="s">
        <v>60</v>
      </c>
      <c r="B43" s="1">
        <v>1</v>
      </c>
      <c r="C43" s="1">
        <v>0</v>
      </c>
    </row>
    <row r="44" spans="1:3" ht="15.75" customHeight="1" x14ac:dyDescent="0.45">
      <c r="A44" s="1" t="s">
        <v>61</v>
      </c>
      <c r="B44" s="1">
        <v>0</v>
      </c>
      <c r="C44" s="1">
        <v>1</v>
      </c>
    </row>
    <row r="45" spans="1:3" ht="15.75" customHeight="1" x14ac:dyDescent="0.45">
      <c r="A45" s="1" t="s">
        <v>62</v>
      </c>
      <c r="B45" s="1">
        <v>0</v>
      </c>
      <c r="C45" s="1">
        <v>0</v>
      </c>
    </row>
    <row r="46" spans="1:3" ht="15.75" customHeight="1" x14ac:dyDescent="0.45">
      <c r="A46" s="1" t="s">
        <v>63</v>
      </c>
      <c r="B46" s="1">
        <v>1</v>
      </c>
      <c r="C46" s="1">
        <v>0</v>
      </c>
    </row>
    <row r="47" spans="1:3" ht="15.75" customHeight="1" x14ac:dyDescent="0.45">
      <c r="A47" s="1" t="s">
        <v>64</v>
      </c>
      <c r="B47" s="6">
        <f t="shared" ref="B47:C47" si="0">COUNTIF(B2:B46,1)</f>
        <v>18</v>
      </c>
      <c r="C47" s="6">
        <f t="shared" si="0"/>
        <v>9</v>
      </c>
    </row>
    <row r="48" spans="1: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Fisher</dc:creator>
  <cp:lastModifiedBy>Aaron Fisher</cp:lastModifiedBy>
  <dcterms:created xsi:type="dcterms:W3CDTF">2019-09-09T20:34:01Z</dcterms:created>
  <dcterms:modified xsi:type="dcterms:W3CDTF">2019-09-11T00:33:43Z</dcterms:modified>
</cp:coreProperties>
</file>