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<sst xmlns="http://schemas.openxmlformats.org/spreadsheetml/2006/main" count="23" uniqueCount="23">
  <si>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1.2-m flume rigid barrier sand impact (Unit: SI)</t>
  </si>
  <si>
    <t xml:space="preserve">Numerical issue </t>
  </si>
  <si>
    <t xml:space="preserve">Boundary condition </t>
  </si>
  <si>
    <t xml:space="preserve">Material property</t>
  </si>
  <si>
    <t xml:space="preserve">Time step</t>
  </si>
  <si>
    <t xml:space="preserve">Mpts</t>
  </si>
  <si>
    <t xml:space="preserve">ID </t>
  </si>
  <si>
    <t xml:space="preserve">Mesh size</t>
  </si>
  <si>
    <t xml:space="preserve">PIC damping</t>
  </si>
  <si>
    <t xml:space="preserve">Pdamping</t>
  </si>
  <si>
    <t xml:space="preserve">angle (deg)</t>
  </si>
  <si>
    <t xml:space="preserve">g * sin (theta)</t>
  </si>
  <si>
    <t xml:space="preserve">boudary friction</t>
  </si>
  <si>
    <t xml:space="preserve">Barrier friction</t>
  </si>
  <si>
    <t xml:space="preserve">friction angle (deg)</t>
  </si>
  <si>
    <t xml:space="preserve">q_fai</t>
  </si>
  <si>
    <r>
      <rPr>
        <sz val="11"/>
        <color rgb="FF000000"/>
        <rFont val="等线"/>
        <family val="2"/>
        <charset val="1"/>
      </rPr>
      <t xml:space="preserve">cohesion (</t>
    </r>
    <r>
      <rPr>
        <sz val="11"/>
        <color rgb="FFFF0000"/>
        <rFont val="等线"/>
        <family val="3"/>
        <charset val="134"/>
      </rPr>
      <t xml:space="preserve">Unit</t>
    </r>
    <r>
      <rPr>
        <sz val="11"/>
        <color rgb="FF000000"/>
        <rFont val="等线"/>
        <family val="2"/>
        <charset val="1"/>
      </rPr>
      <t xml:space="preserve"> pa) </t>
    </r>
  </si>
  <si>
    <t xml:space="preserve">k_fai</t>
  </si>
  <si>
    <t xml:space="preserve">Young's modulus</t>
  </si>
  <si>
    <t xml:space="preserve">poisson ratio</t>
  </si>
  <si>
    <t xml:space="preserve">dilation </t>
  </si>
  <si>
    <t xml:space="preserve">sig_t 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</si>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</sst>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7" activeCellId="0" sqref="B7"/>
    </sheetView>
  </sheetViews>
  <sheetFormatPr defaultRowHeight="14"/>
  <cols>
    <col collapsed="false" hidden="false" max="4" min="1" style="0" width="8.57085020242915"/>
    <col collapsed="false" hidden="false" max="5" min="5" style="0" width="11.4615384615385"/>
    <col collapsed="false" hidden="false" max="6" min="6" style="0" width="9.31983805668016"/>
    <col collapsed="false" hidden="false" max="7" min="7" style="0" width="10.497975708502"/>
    <col collapsed="false" hidden="false" max="8" min="8" style="0" width="12.4251012145749"/>
    <col collapsed="false" hidden="false" max="9" min="9" style="0" width="13.9271255060729"/>
    <col collapsed="false" hidden="false" max="10" min="10" style="0" width="12.3198380566802"/>
    <col collapsed="false" hidden="false" max="11" min="11" style="0" width="16.497975708502"/>
    <col collapsed="false" hidden="false" max="12" min="12" style="0" width="4.82186234817814"/>
    <col collapsed="false" hidden="false" max="13" min="13" style="0" width="15.6396761133603"/>
    <col collapsed="false" hidden="false" max="14" min="14" style="0" width="4.49797570850202"/>
    <col collapsed="false" hidden="false" max="15" min="15" style="0" width="15.4251012145749"/>
    <col collapsed="false" hidden="false" max="16" min="16" style="0" width="11.4615384615385"/>
    <col collapsed="false" hidden="false" max="1025" min="17" style="0" width="8.57085020242915"/>
  </cols>
  <sheetData>
    <row r="1" customFormat="false" ht="14.5" hidden="false" customHeight="false" outlineLevel="0" collapsed="false">
      <c r="A1" s="0" t="n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  <c r="F2" s="2"/>
      <c r="G2" s="3"/>
      <c r="H2" s="4"/>
      <c r="I2" s="5" t="s">
        <v>2</v>
      </c>
      <c r="J2" s="5"/>
      <c r="K2" s="6" t="s">
        <v>3</v>
      </c>
      <c r="L2" s="6"/>
      <c r="M2" s="6"/>
      <c r="N2" s="6"/>
      <c r="O2" s="6"/>
      <c r="P2" s="6"/>
      <c r="Q2" s="6"/>
      <c r="R2" s="6"/>
    </row>
    <row r="3" customFormat="false" ht="14" hidden="false" customHeight="false" outlineLevel="0" collapsed="false">
      <c r="A3" s="0" t="s">
        <v>4</v>
      </c>
      <c r="B3" s="0" t="s">
        <v>5</v>
      </c>
      <c r="C3" s="7" t="s">
        <v>6</v>
      </c>
      <c r="D3" s="8" t="s">
        <v>7</v>
      </c>
      <c r="E3" s="8" t="s">
        <v>8</v>
      </c>
      <c r="F3" s="9" t="s">
        <v>9</v>
      </c>
      <c r="G3" s="7" t="s">
        <v>10</v>
      </c>
      <c r="H3" s="10" t="s">
        <v>11</v>
      </c>
      <c r="I3" s="10" t="s">
        <v>12</v>
      </c>
      <c r="J3" s="9" t="s">
        <v>13</v>
      </c>
      <c r="K3" s="7" t="s">
        <v>14</v>
      </c>
      <c r="L3" s="8" t="s">
        <v>15</v>
      </c>
      <c r="M3" s="11" t="s">
        <v>16</v>
      </c>
      <c r="N3" s="8" t="s">
        <v>17</v>
      </c>
      <c r="O3" s="8" t="s">
        <v>18</v>
      </c>
      <c r="P3" s="8" t="s">
        <v>19</v>
      </c>
      <c r="Q3" s="8" t="s">
        <v>20</v>
      </c>
      <c r="R3" s="9" t="s">
        <v>21</v>
      </c>
    </row>
    <row r="4" customFormat="false" ht="14" hidden="false" customHeight="false" outlineLevel="0" collapsed="false">
      <c r="A4" s="12" t="n">
        <v>0.000484</v>
      </c>
      <c r="B4" s="0" t="n">
        <v>1512320</v>
      </c>
      <c r="C4" s="7" t="n">
        <v>1</v>
      </c>
      <c r="D4" s="8" t="n">
        <f aca="false">2.8/140</f>
        <v>0.02</v>
      </c>
      <c r="E4" s="8" t="n">
        <v>0.01</v>
      </c>
      <c r="F4" s="9" t="n">
        <v>0.75</v>
      </c>
      <c r="G4" s="7" t="n">
        <v>40</v>
      </c>
      <c r="H4" s="10" t="n">
        <f aca="false">9.8*SIN(G4*PI()/180)</f>
        <v>6.29931857492809</v>
      </c>
      <c r="I4" s="10" t="n">
        <v>0.4</v>
      </c>
      <c r="J4" s="9" t="n">
        <v>0</v>
      </c>
      <c r="K4" s="7" t="n">
        <v>31</v>
      </c>
      <c r="L4" s="8" t="n">
        <f aca="false">2*SIN(K4*PI()/180)/(SQRT(3)*(3-SIN(K4*PI()/180)))</f>
        <v>0.239325494841506</v>
      </c>
      <c r="M4" s="8" t="n">
        <v>0.1</v>
      </c>
      <c r="N4" s="8" t="n">
        <f aca="false">2*SQRT(3) *M4*COS(K4*PI()/180)/ (3-SIN(K4*PI()/180))</f>
        <v>0.119491353200431</v>
      </c>
      <c r="O4" s="13" t="n">
        <v>839800</v>
      </c>
      <c r="P4" s="8" t="n">
        <v>0.3</v>
      </c>
      <c r="Q4" s="8" t="n">
        <v>0</v>
      </c>
      <c r="R4" s="9" t="n">
        <v>0</v>
      </c>
    </row>
    <row r="5" customFormat="false" ht="14" hidden="false" customHeight="false" outlineLevel="0" collapsed="false">
      <c r="C5" s="7" t="n">
        <v>2</v>
      </c>
      <c r="D5" s="8"/>
      <c r="E5" s="8"/>
      <c r="F5" s="9"/>
      <c r="G5" s="7"/>
      <c r="H5" s="10"/>
      <c r="I5" s="10" t="s">
        <v>22</v>
      </c>
      <c r="J5" s="9"/>
      <c r="K5" s="7"/>
      <c r="L5" s="8"/>
      <c r="M5" s="8"/>
      <c r="N5" s="8"/>
      <c r="O5" s="8"/>
      <c r="P5" s="8"/>
      <c r="Q5" s="8"/>
      <c r="R5" s="9"/>
    </row>
    <row r="6" customFormat="false" ht="14" hidden="false" customHeight="false" outlineLevel="0" collapsed="false">
      <c r="C6" s="7"/>
      <c r="D6" s="8"/>
      <c r="E6" s="8"/>
      <c r="F6" s="9"/>
      <c r="G6" s="7"/>
      <c r="H6" s="10"/>
      <c r="I6" s="10"/>
      <c r="J6" s="9"/>
      <c r="K6" s="7"/>
      <c r="L6" s="8"/>
      <c r="M6" s="8"/>
      <c r="N6" s="8"/>
      <c r="O6" s="8"/>
      <c r="P6" s="8"/>
      <c r="Q6" s="8"/>
      <c r="R6" s="9"/>
    </row>
    <row r="7" customFormat="false" ht="14" hidden="false" customHeight="false" outlineLevel="0" collapsed="false">
      <c r="C7" s="7"/>
      <c r="D7" s="8"/>
      <c r="E7" s="8"/>
      <c r="F7" s="9"/>
      <c r="G7" s="7"/>
      <c r="H7" s="10"/>
      <c r="I7" s="10"/>
      <c r="J7" s="9"/>
      <c r="K7" s="7"/>
      <c r="L7" s="8"/>
      <c r="M7" s="8"/>
      <c r="N7" s="8"/>
      <c r="O7" s="8"/>
      <c r="P7" s="8"/>
      <c r="Q7" s="8"/>
      <c r="R7" s="9"/>
    </row>
    <row r="8" customFormat="false" ht="14" hidden="false" customHeight="false" outlineLevel="0" collapsed="false">
      <c r="C8" s="7"/>
      <c r="D8" s="8"/>
      <c r="E8" s="8"/>
      <c r="F8" s="9"/>
      <c r="G8" s="7"/>
      <c r="H8" s="10"/>
      <c r="I8" s="10"/>
      <c r="J8" s="9"/>
      <c r="K8" s="7"/>
      <c r="L8" s="8"/>
      <c r="M8" s="8"/>
      <c r="N8" s="8"/>
      <c r="O8" s="8"/>
      <c r="P8" s="8"/>
      <c r="Q8" s="8"/>
      <c r="R8" s="9"/>
    </row>
    <row r="9" customFormat="false" ht="14" hidden="false" customHeight="false" outlineLevel="0" collapsed="false">
      <c r="C9" s="7"/>
      <c r="D9" s="8"/>
      <c r="E9" s="8"/>
      <c r="F9" s="9"/>
      <c r="G9" s="7"/>
      <c r="H9" s="10"/>
      <c r="I9" s="10"/>
      <c r="J9" s="9"/>
      <c r="K9" s="7"/>
      <c r="L9" s="8"/>
      <c r="M9" s="8"/>
      <c r="N9" s="8"/>
      <c r="O9" s="8"/>
      <c r="P9" s="8"/>
      <c r="Q9" s="8"/>
      <c r="R9" s="9"/>
    </row>
    <row r="10" customFormat="false" ht="14" hidden="false" customHeight="false" outlineLevel="0" collapsed="false">
      <c r="C10" s="7"/>
      <c r="D10" s="8"/>
      <c r="E10" s="8"/>
      <c r="F10" s="9"/>
      <c r="G10" s="7"/>
      <c r="H10" s="10"/>
      <c r="I10" s="10"/>
      <c r="J10" s="9"/>
      <c r="K10" s="7"/>
      <c r="L10" s="8"/>
      <c r="M10" s="8"/>
      <c r="N10" s="8"/>
      <c r="O10" s="8"/>
      <c r="P10" s="8"/>
      <c r="Q10" s="8"/>
      <c r="R10" s="9"/>
    </row>
    <row r="11" customFormat="false" ht="14" hidden="false" customHeight="false" outlineLevel="0" collapsed="false">
      <c r="C11" s="7"/>
      <c r="D11" s="8"/>
      <c r="E11" s="8"/>
      <c r="F11" s="9"/>
      <c r="G11" s="7"/>
      <c r="H11" s="10"/>
      <c r="I11" s="10"/>
      <c r="J11" s="9"/>
      <c r="K11" s="7"/>
      <c r="L11" s="8"/>
      <c r="M11" s="8"/>
      <c r="N11" s="8"/>
      <c r="O11" s="8"/>
      <c r="P11" s="8"/>
      <c r="Q11" s="8"/>
      <c r="R11" s="9"/>
    </row>
    <row r="12" customFormat="false" ht="14" hidden="false" customHeight="false" outlineLevel="0" collapsed="false">
      <c r="C12" s="7"/>
      <c r="D12" s="8"/>
      <c r="E12" s="8"/>
      <c r="F12" s="9"/>
      <c r="G12" s="7"/>
      <c r="H12" s="10"/>
      <c r="I12" s="10"/>
      <c r="J12" s="9"/>
      <c r="K12" s="7"/>
      <c r="L12" s="8"/>
      <c r="M12" s="8"/>
      <c r="N12" s="8"/>
      <c r="O12" s="8"/>
      <c r="P12" s="8"/>
      <c r="Q12" s="8"/>
      <c r="R12" s="9"/>
    </row>
    <row r="13" customFormat="false" ht="14" hidden="false" customHeight="false" outlineLevel="0" collapsed="false">
      <c r="C13" s="7"/>
      <c r="D13" s="8"/>
      <c r="E13" s="8"/>
      <c r="F13" s="9"/>
      <c r="G13" s="7"/>
      <c r="H13" s="10"/>
      <c r="I13" s="10"/>
      <c r="J13" s="9"/>
      <c r="K13" s="7"/>
      <c r="L13" s="8"/>
      <c r="M13" s="8"/>
      <c r="N13" s="8"/>
      <c r="O13" s="8"/>
      <c r="P13" s="8"/>
      <c r="Q13" s="8"/>
      <c r="R13" s="9"/>
    </row>
    <row r="14" customFormat="false" ht="14" hidden="false" customHeight="false" outlineLevel="0" collapsed="false">
      <c r="C14" s="7"/>
      <c r="D14" s="8"/>
      <c r="E14" s="8"/>
      <c r="F14" s="9"/>
      <c r="G14" s="7"/>
      <c r="H14" s="10"/>
      <c r="I14" s="10"/>
      <c r="J14" s="9"/>
      <c r="K14" s="7"/>
      <c r="L14" s="8"/>
      <c r="M14" s="8"/>
      <c r="N14" s="8"/>
      <c r="O14" s="8"/>
      <c r="P14" s="8"/>
      <c r="Q14" s="8"/>
      <c r="R14" s="9"/>
    </row>
    <row r="15" customFormat="false" ht="14" hidden="false" customHeight="false" outlineLevel="0" collapsed="false">
      <c r="C15" s="7"/>
      <c r="D15" s="8"/>
      <c r="E15" s="8"/>
      <c r="F15" s="9"/>
      <c r="G15" s="7"/>
      <c r="H15" s="10"/>
      <c r="I15" s="10"/>
      <c r="J15" s="9"/>
      <c r="K15" s="7"/>
      <c r="L15" s="8"/>
      <c r="M15" s="8"/>
      <c r="N15" s="8"/>
      <c r="O15" s="8"/>
      <c r="P15" s="8"/>
      <c r="Q15" s="8"/>
      <c r="R15" s="9"/>
    </row>
  </sheetData>
  <mergeCells count="4">
    <mergeCell ref="C1:R1"/>
    <mergeCell ref="A2:F2"/>
    <mergeCell ref="I2:J2"/>
    <mergeCell ref="K2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2019-03-12T10:17:56Z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