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VivaDance\"/>
    </mc:Choice>
  </mc:AlternateContent>
  <bookViews>
    <workbookView xWindow="0" yWindow="0" windowWidth="24000" windowHeight="9735" activeTab="1"/>
  </bookViews>
  <sheets>
    <sheet name="competitors" sheetId="1" r:id="rId1"/>
    <sheet name="competitions" sheetId="2" r:id="rId2"/>
    <sheet name="divisions" sheetId="3" r:id="rId3"/>
    <sheet name="categori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F4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J10" i="2"/>
  <c r="J11" i="2"/>
  <c r="J15" i="2"/>
  <c r="J16" i="2"/>
  <c r="C3" i="2"/>
  <c r="J3" i="2" s="1"/>
  <c r="C4" i="2"/>
  <c r="J4" i="2" s="1"/>
  <c r="C5" i="2"/>
  <c r="J5" i="2" s="1"/>
  <c r="C6" i="2"/>
  <c r="J6" i="2" s="1"/>
  <c r="C7" i="2"/>
  <c r="J7" i="2" s="1"/>
  <c r="C8" i="2"/>
  <c r="J8" i="2" s="1"/>
  <c r="C9" i="2"/>
  <c r="J9" i="2" s="1"/>
  <c r="C10" i="2"/>
  <c r="C11" i="2"/>
  <c r="C12" i="2"/>
  <c r="J12" i="2" s="1"/>
  <c r="C13" i="2"/>
  <c r="J13" i="2" s="1"/>
  <c r="C14" i="2"/>
  <c r="J14" i="2" s="1"/>
  <c r="C15" i="2"/>
  <c r="C16" i="2"/>
  <c r="C17" i="2"/>
  <c r="J17" i="2" s="1"/>
  <c r="C18" i="2"/>
  <c r="J18" i="2" s="1"/>
  <c r="C19" i="2"/>
  <c r="J19" i="2" s="1"/>
  <c r="C20" i="2"/>
  <c r="J20" i="2" s="1"/>
  <c r="C21" i="2"/>
  <c r="J21" i="2" s="1"/>
  <c r="C22" i="2"/>
  <c r="J22" i="2" s="1"/>
  <c r="C23" i="2"/>
  <c r="J23" i="2" s="1"/>
  <c r="C24" i="2"/>
  <c r="J24" i="2" s="1"/>
  <c r="C25" i="2"/>
  <c r="J25" i="2" s="1"/>
  <c r="C26" i="2"/>
  <c r="J26" i="2" s="1"/>
  <c r="C2" i="2"/>
  <c r="J2" i="2" s="1"/>
  <c r="F4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<sst xmlns="http://schemas.openxmlformats.org/spreadsheetml/2006/main" count="211" uniqueCount="125">
  <si>
    <t xml:space="preserve">Aveo Latin Ladies Team </t>
  </si>
  <si>
    <t xml:space="preserve">Aveo Latin Team </t>
  </si>
  <si>
    <t xml:space="preserve">Aveo Men’s Shines Team </t>
  </si>
  <si>
    <t xml:space="preserve">Aveo Open Salsa Team </t>
  </si>
  <si>
    <t xml:space="preserve">Aveo Team </t>
  </si>
  <si>
    <t xml:space="preserve">Cornelia Mu and Mitchell Kwan </t>
  </si>
  <si>
    <t xml:space="preserve">Dharshana Ratnayake and Deepika Goundar </t>
  </si>
  <si>
    <t xml:space="preserve">E Dance Productions Cha Mania </t>
  </si>
  <si>
    <t xml:space="preserve">Eloise Gantuangco and Victor Zapata </t>
  </si>
  <si>
    <t>Emily Woodfield and Sonia Hems</t>
  </si>
  <si>
    <t xml:space="preserve">Heidi Cone and Daniel Munro </t>
  </si>
  <si>
    <t xml:space="preserve">Irina Kapeli </t>
  </si>
  <si>
    <t xml:space="preserve">Izadora Campos </t>
  </si>
  <si>
    <t xml:space="preserve">Jeremy Sim </t>
  </si>
  <si>
    <t xml:space="preserve">Jeremy Sim and Mia Yatiswara </t>
  </si>
  <si>
    <t xml:space="preserve">Joanne Mijares-Supelana </t>
  </si>
  <si>
    <t>Jordan Paranihi and Ken Hudson (Star dos locos)</t>
  </si>
  <si>
    <t xml:space="preserve">Julian Zhu </t>
  </si>
  <si>
    <t xml:space="preserve">Larissa RaukawaSonia Hems </t>
  </si>
  <si>
    <t xml:space="preserve">Latin Addiction Bachatango Team </t>
  </si>
  <si>
    <t>Latin Addiction Cha Cha Ladies</t>
  </si>
  <si>
    <t xml:space="preserve">Latin Addictoin Salsa Ladies </t>
  </si>
  <si>
    <t xml:space="preserve">Latinissimo Mens Shines </t>
  </si>
  <si>
    <t>Latinissimo Zouk Team</t>
  </si>
  <si>
    <t xml:space="preserve">Mai Dahlberg </t>
  </si>
  <si>
    <t xml:space="preserve">Mai Dahlberg(AM) and Gino Giancarlo Mayaute </t>
  </si>
  <si>
    <t xml:space="preserve">Mia YatiswaraEmily Woodfield </t>
  </si>
  <si>
    <t xml:space="preserve">Nicola Taylor and Juan Sandoval </t>
  </si>
  <si>
    <t xml:space="preserve">Richie Nanales( Am ) and Eloise Gantuangco </t>
  </si>
  <si>
    <t xml:space="preserve">Ritmos Candentes from Salsa Latina </t>
  </si>
  <si>
    <t xml:space="preserve">Salsa Revolution from Salsa Latina </t>
  </si>
  <si>
    <t xml:space="preserve">Sara Djuric and Sebastian Vera </t>
  </si>
  <si>
    <t xml:space="preserve">Scott Suen and Mia Yatiswara </t>
  </si>
  <si>
    <t xml:space="preserve">Sweet Azucar! BachaTango </t>
  </si>
  <si>
    <t>Viva Bachata Team</t>
  </si>
  <si>
    <t xml:space="preserve">VIva Black </t>
  </si>
  <si>
    <t xml:space="preserve">Viva Chocolat </t>
  </si>
  <si>
    <t xml:space="preserve">Vyara Bridgeman and Jorge Sequeiros  </t>
  </si>
  <si>
    <t xml:space="preserve">Yanita McLeay and Julian Zhu </t>
  </si>
  <si>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</si>
  <si>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</si>
  <si>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</si>
  <si>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</si>
  <si>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</si>
  <si>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</si>
  <si>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4.30pm</t>
  </si>
  <si>
    <t>divSemiPro</t>
  </si>
  <si>
    <t>divAmatuer</t>
  </si>
  <si>
    <t>Salsa Couples</t>
  </si>
  <si>
    <t>4.33pm</t>
  </si>
  <si>
    <t>4.40pm</t>
  </si>
  <si>
    <t xml:space="preserve">4.47pm </t>
  </si>
  <si>
    <t>4.50pm</t>
  </si>
  <si>
    <t xml:space="preserve">4.56pm </t>
  </si>
  <si>
    <t>Bachata Couples Amateur Semi Final Choreography</t>
  </si>
  <si>
    <t>5.02pm</t>
  </si>
  <si>
    <t xml:space="preserve">Bachata Professional Couples Semi Final Choreography </t>
  </si>
  <si>
    <t>5.14pm</t>
  </si>
  <si>
    <t xml:space="preserve">Bachata Couples Amateur Final- Improvisation </t>
  </si>
  <si>
    <t>5.18pm</t>
  </si>
  <si>
    <t>Bachata Professional Couples Improvisation</t>
  </si>
  <si>
    <t>5.27pm</t>
  </si>
  <si>
    <t>5.30pm</t>
  </si>
  <si>
    <t xml:space="preserve">Zouk Couples Amateur Amateur Final Improvisation </t>
  </si>
  <si>
    <t>5.40pm</t>
  </si>
  <si>
    <t xml:space="preserve">5.46pm </t>
  </si>
  <si>
    <t xml:space="preserve">5.54pm </t>
  </si>
  <si>
    <t xml:space="preserve">Amateur Solo Female </t>
  </si>
  <si>
    <t xml:space="preserve">6.20pm </t>
  </si>
  <si>
    <t xml:space="preserve">Amateur Solo Male </t>
  </si>
  <si>
    <t xml:space="preserve">6.30pm </t>
  </si>
  <si>
    <t xml:space="preserve">Semi Pro Solo Female </t>
  </si>
  <si>
    <t>6.34pm</t>
  </si>
  <si>
    <t xml:space="preserve">6.38pm </t>
  </si>
  <si>
    <t xml:space="preserve">Professional Solo Female </t>
  </si>
  <si>
    <t xml:space="preserve">6.42pm </t>
  </si>
  <si>
    <t xml:space="preserve">Open Duets </t>
  </si>
  <si>
    <t xml:space="preserve">6.52pm </t>
  </si>
  <si>
    <t xml:space="preserve">Amateur Salsa Team </t>
  </si>
  <si>
    <t xml:space="preserve">7.10pm </t>
  </si>
  <si>
    <t xml:space="preserve">Open Salsa Teams </t>
  </si>
  <si>
    <t xml:space="preserve">7.14pm </t>
  </si>
  <si>
    <t xml:space="preserve">Open Latin Team </t>
  </si>
  <si>
    <t xml:space="preserve">7.22pm </t>
  </si>
  <si>
    <t xml:space="preserve">Open Salsa Shines Teams </t>
  </si>
  <si>
    <t xml:space="preserve">7.38pm </t>
  </si>
  <si>
    <t xml:space="preserve">Open Latin Shines Teams </t>
  </si>
  <si>
    <t xml:space="preserve">7.58pm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</si>
  <si>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</si>
  <si>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</si>
  <si>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</si>
  <si>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</si>
  <si>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</si>
  <si>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</si>
  <si>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</si>
  <si>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</si>
  <si>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</si>
  <si>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</si>
  <si>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</si>
  <si>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</si>
  <si>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</si>
  <si>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</si>
  <si>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</si>
  <si>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</si>
  <si>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</si>
  <si>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</si>
  <si>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</si>
  <si>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</si>
  <si>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</si>
  <si>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</si>
  <si>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</si>
  <si>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</si>
  <si>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</si>
  <si>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</si>
  <si>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</si>
  <si>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</si>
  <si>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</si>
  <si>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</si>
  <si>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 xml:space="preserve">Salsa Couples Professional Final Improvisation </t>
  </si>
  <si>
    <t xml:space="preserve">Salsa Couples Semi-Pro Final Improvisation </t>
  </si>
  <si>
    <t>Salsa Couples Amateur Final Improvisation</t>
  </si>
  <si>
    <t xml:space="preserve">Salsa Couples Professional Semi Final Choreography </t>
  </si>
  <si>
    <t xml:space="preserve">Salsa Couples Semi Pro Semi Final Choreography </t>
  </si>
  <si>
    <t>Salsa Couples Amateur Semi Final Choreography</t>
  </si>
  <si>
    <t xml:space="preserve">Zouk Couples Amateur Semi Final Choreography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</si>
</sst>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B19" workbookViewId="0">
      <selection activeCell="F42" sqref="F42"/>
    </sheetView>
  </sheetViews>
  <sheetFormatPr defaultRowHeight="15" x14ac:dyDescent="0.25"/>
  <cols>
    <col min="1" max="1" width="44.28515625" bestFit="1" customWidth="1"/>
    <col min="2" max="3" width="44.28515625" customWidth="1"/>
    <col min="5" max="5" width="28.5703125" bestFit="1" customWidth="1"/>
  </cols>
  <sheetData>
    <row r="1" spans="1:6" x14ac:dyDescent="0.25">
      <c r="D1" t="s">
        <v>40</v>
      </c>
      <c r="E1" t="s">
        <v>42</v>
      </c>
    </row>
    <row r="2" spans="1:6" x14ac:dyDescent="0.25">
      <c r="A2" t="s">
        <v>0</v>
      </c>
      <c r="B2" t="str">
        <f t="shared" ref="B2:B39" si="0">C2 &amp; "," &amp;B1</f>
        <v>comptrAveoLatinLadiesTeam,</v>
      </c>
      <c r="C2" t="str">
        <f>"comptr" &amp;SUBSTITUTE(A2," ","")</f>
        <v>comptrAveoLatinLadiesTeam</v>
      </c>
      <c r="D2">
        <v>1</v>
      </c>
      <c r="E2" t="s">
        <v>41</v>
      </c>
      <c r="F2" t="str">
        <f>"var comptr" &amp; SUBSTITUTE(A2," ","") &amp;" = new Competitor{Id = Guid.NewGuid(),EntityName = """&amp; A2 &amp;""",EntityNumber = " &amp; D3 &amp; ",Email =""" &amp; SUBSTITUTE(A2," ","") &amp; """,CompetitorType = " &amp; E2 &amp; ",Organisation = orgVivaDance,MobileNumber = ""021"",FirstName = """",LastName = """"};"</f>
        <v>var comptrAveoLatinLadiesTeam = new Competitor{Id = Guid.NewGuid(),EntityName = "Aveo Latin Ladies Team ",EntityNumber = 2,Email ="AveoLatinLadiesTeam",CompetitorType = CompetitorType.CouplesTeam,Organisation = orgVivaDance,MobileNumber = "021",FirstName = "",LastName = ""};</v>
      </c>
    </row>
    <row r="3" spans="1:6" x14ac:dyDescent="0.25">
      <c r="A3" t="s">
        <v>1</v>
      </c>
      <c r="B3" t="str">
        <f t="shared" si="0"/>
        <v>comptrAveoLatinTeam,comptrAveoLatinLadiesTeam,</v>
      </c>
      <c r="C3" t="str">
        <f t="shared" ref="C3:C40" si="1">"comptr" &amp;SUBSTITUTE(A3," ","")</f>
        <v>comptrAveoLatinTeam</v>
      </c>
      <c r="D3">
        <v>2</v>
      </c>
      <c r="E3" t="s">
        <v>41</v>
      </c>
      <c r="F3" t="str">
        <f t="shared" ref="F3:F40" si="2">"var comptr" &amp; SUBSTITUTE(A3," ","") &amp;" = new Competitor{Id = Guid.NewGuid(),EntityName = """&amp; A3 &amp;""",EntityNumber = " &amp; D4 &amp; ",Email =""" &amp; SUBSTITUTE(A3," ","") &amp; """,CompetitorType = " &amp; E3 &amp; ",Organisation = orgVivaDance,MobileNumber = ""021"",FirstName = """",LastName = """"};"</f>
        <v>var comptrAveoLatinTeam = new Competitor{Id = Guid.NewGuid(),EntityName = "Aveo Latin Team ",EntityNumber = 3,Email ="AveoLatinTeam",CompetitorType = CompetitorType.CouplesTeam,Organisation = orgVivaDance,MobileNumber = "021",FirstName = "",LastName = ""};</v>
      </c>
    </row>
    <row r="4" spans="1:6" x14ac:dyDescent="0.25">
      <c r="A4" t="s">
        <v>2</v>
      </c>
      <c r="B4" t="str">
        <f t="shared" si="0"/>
        <v>comptrAveoMen’sShinesTeam,comptrAveoLatinTeam,comptrAveoLatinLadiesTeam,</v>
      </c>
      <c r="C4" t="str">
        <f t="shared" si="1"/>
        <v>comptrAveoMen’sShinesTeam</v>
      </c>
      <c r="D4">
        <v>3</v>
      </c>
      <c r="E4" t="s">
        <v>41</v>
      </c>
      <c r="F4" t="str">
        <f t="shared" si="2"/>
        <v>var comptrAveoMen’sShinesTeam = new Competitor{Id = Guid.NewGuid(),EntityName = "Aveo Men’s Shines Team ",EntityNumber = 4,Email ="AveoMen’sShinesTeam",CompetitorType = CompetitorType.CouplesTeam,Organisation = orgVivaDance,MobileNumber = "021",FirstName = "",LastName = ""};</v>
      </c>
    </row>
    <row r="5" spans="1:6" x14ac:dyDescent="0.25">
      <c r="A5" t="s">
        <v>3</v>
      </c>
      <c r="B5" t="str">
        <f t="shared" si="0"/>
        <v>comptrAveoOpenSalsaTeam,comptrAveoMen’sShinesTeam,comptrAveoLatinTeam,comptrAveoLatinLadiesTeam,</v>
      </c>
      <c r="C5" t="str">
        <f t="shared" si="1"/>
        <v>comptrAveoOpenSalsaTeam</v>
      </c>
      <c r="D5">
        <v>4</v>
      </c>
      <c r="E5" t="s">
        <v>41</v>
      </c>
      <c r="F5" t="str">
        <f t="shared" si="2"/>
        <v>var comptrAveoOpenSalsaTeam = new Competitor{Id = Guid.NewGuid(),EntityName = "Aveo Open Salsa Team ",EntityNumber = 5,Email ="AveoOpenSalsaTeam",CompetitorType = CompetitorType.CouplesTeam,Organisation = orgVivaDance,MobileNumber = "021",FirstName = "",LastName = ""};</v>
      </c>
    </row>
    <row r="6" spans="1:6" x14ac:dyDescent="0.25">
      <c r="A6" t="s">
        <v>4</v>
      </c>
      <c r="B6" t="str">
        <f t="shared" si="0"/>
        <v>comptrAveoTeam,comptrAveoOpenSalsaTeam,comptrAveoMen’sShinesTeam,comptrAveoLatinTeam,comptrAveoLatinLadiesTeam,</v>
      </c>
      <c r="C6" t="str">
        <f t="shared" si="1"/>
        <v>comptrAveoTeam</v>
      </c>
      <c r="D6">
        <v>5</v>
      </c>
      <c r="E6" t="s">
        <v>41</v>
      </c>
      <c r="F6" t="str">
        <f t="shared" si="2"/>
        <v>var comptrAveoTeam = new Competitor{Id = Guid.NewGuid(),EntityName = "Aveo Team ",EntityNumber = 6,Email ="AveoTeam",CompetitorType = CompetitorType.CouplesTeam,Organisation = orgVivaDance,MobileNumber = "021",FirstName = "",LastName = ""};</v>
      </c>
    </row>
    <row r="7" spans="1:6" x14ac:dyDescent="0.25">
      <c r="A7" t="s">
        <v>5</v>
      </c>
      <c r="B7" t="str">
        <f t="shared" si="0"/>
        <v>comptrCorneliaMuandMitchellKwan,comptrAveoTeam,comptrAveoOpenSalsaTeam,comptrAveoMen’sShinesTeam,comptrAveoLatinTeam,comptrAveoLatinLadiesTeam,</v>
      </c>
      <c r="C7" t="str">
        <f t="shared" si="1"/>
        <v>comptrCorneliaMuandMitchellKwan</v>
      </c>
      <c r="D7">
        <v>6</v>
      </c>
      <c r="E7" t="s">
        <v>44</v>
      </c>
      <c r="F7" t="str">
        <f t="shared" si="2"/>
        <v>var comptrCorneliaMuandMitchellKwan = new Competitor{Id = Guid.NewGuid(),EntityName = "Cornelia Mu and Mitchell Kwan ",EntityNumber = 7,Email ="CorneliaMuandMitchellKwan",CompetitorType = CompetitorType.Couple,Organisation = orgVivaDance,MobileNumber = "021",FirstName = "",LastName = ""};</v>
      </c>
    </row>
    <row r="8" spans="1:6" x14ac:dyDescent="0.25">
      <c r="A8" t="s">
        <v>6</v>
      </c>
      <c r="B8" t="str">
        <f t="shared" si="0"/>
        <v>comptrDharshanaRatnayakeandDeepikaGoundar,comptrCorneliaMuandMitchellKwan,comptrAveoTeam,comptrAveoOpenSalsaTeam,comptrAveoMen’sShinesTeam,comptrAveoLatinTeam,comptrAveoLatinLadiesTeam,</v>
      </c>
      <c r="C8" t="str">
        <f t="shared" si="1"/>
        <v>comptrDharshanaRatnayakeandDeepikaGoundar</v>
      </c>
      <c r="D8">
        <v>7</v>
      </c>
      <c r="E8" t="s">
        <v>44</v>
      </c>
      <c r="F8" t="str">
        <f t="shared" si="2"/>
        <v>var comptrDharshanaRatnayakeandDeepikaGoundar = new Competitor{Id = Guid.NewGuid(),EntityName = "Dharshana Ratnayake and Deepika Goundar ",EntityNumber = 8,Email ="DharshanaRatnayakeandDeepikaGoundar",CompetitorType = CompetitorType.Couple,Organisation = orgVivaDance,MobileNumber = "021",FirstName = "",LastName = ""};</v>
      </c>
    </row>
    <row r="9" spans="1:6" x14ac:dyDescent="0.25">
      <c r="A9" t="s">
        <v>7</v>
      </c>
      <c r="B9" t="str">
        <f t="shared" si="0"/>
        <v>comptrEDanceProductionsChaMania,comptrDharshanaRatnayakeandDeepikaGoundar,comptrCorneliaMuandMitchellKwan,comptrAveoTeam,comptrAveoOpenSalsaTeam,comptrAveoMen’sShinesTeam,comptrAveoLatinTeam,comptrAveoLatinLadiesTeam,</v>
      </c>
      <c r="C9" t="str">
        <f t="shared" si="1"/>
        <v>comptrEDanceProductionsChaMania</v>
      </c>
      <c r="D9">
        <v>8</v>
      </c>
      <c r="E9" t="s">
        <v>41</v>
      </c>
      <c r="F9" t="str">
        <f t="shared" si="2"/>
        <v>var comptrEDanceProductionsChaMania = new Competitor{Id = Guid.NewGuid(),EntityName = "E Dance Productions Cha Mania ",EntityNumber = 9,Email ="EDanceProductionsChaMania",CompetitorType = CompetitorType.CouplesTeam,Organisation = orgVivaDance,MobileNumber = "021",FirstName = "",LastName = ""};</v>
      </c>
    </row>
    <row r="10" spans="1:6" x14ac:dyDescent="0.25">
      <c r="A10" t="s">
        <v>8</v>
      </c>
      <c r="B10" t="str">
        <f t="shared" si="0"/>
        <v>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0" t="str">
        <f t="shared" si="1"/>
        <v>comptrEloiseGantuangcoandVictorZapata</v>
      </c>
      <c r="D10">
        <v>9</v>
      </c>
      <c r="E10" t="s">
        <v>44</v>
      </c>
      <c r="F10" t="str">
        <f t="shared" si="2"/>
        <v>var comptrEloiseGantuangcoandVictorZapata = new Competitor{Id = Guid.NewGuid(),EntityName = "Eloise Gantuangco and Victor Zapata ",EntityNumber = 10,Email ="EloiseGantuangcoandVictorZapata",CompetitorType = CompetitorType.Couple,Organisation = orgVivaDance,MobileNumber = "021",FirstName = "",LastName = ""};</v>
      </c>
    </row>
    <row r="11" spans="1:6" x14ac:dyDescent="0.25">
      <c r="A11" t="s">
        <v>9</v>
      </c>
      <c r="B11" t="str">
        <f t="shared" si="0"/>
        <v>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1" t="str">
        <f t="shared" si="1"/>
        <v>comptrEmilyWoodfieldandSoniaHems</v>
      </c>
      <c r="D11">
        <v>10</v>
      </c>
      <c r="E11" t="s">
        <v>44</v>
      </c>
      <c r="F11" t="str">
        <f t="shared" si="2"/>
        <v>var comptrEmilyWoodfieldandSoniaHems = new Competitor{Id = Guid.NewGuid(),EntityName = "Emily Woodfield and Sonia Hems",EntityNumber = 11,Email ="EmilyWoodfieldandSoniaHems",CompetitorType = CompetitorType.Couple,Organisation = orgVivaDance,MobileNumber = "021",FirstName = "",LastName = ""};</v>
      </c>
    </row>
    <row r="12" spans="1:6" x14ac:dyDescent="0.25">
      <c r="A12" t="s">
        <v>10</v>
      </c>
      <c r="B12" t="str">
        <f t="shared" si="0"/>
        <v>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2" t="str">
        <f t="shared" si="1"/>
        <v>comptrHeidiConeandDanielMunro</v>
      </c>
      <c r="D12">
        <v>11</v>
      </c>
      <c r="E12" t="s">
        <v>44</v>
      </c>
      <c r="F12" t="str">
        <f t="shared" si="2"/>
        <v>var comptrHeidiConeandDanielMunro = new Competitor{Id = Guid.NewGuid(),EntityName = "Heidi Cone and Daniel Munro ",EntityNumber = 12,Email ="HeidiConeandDanielMunro",CompetitorType = CompetitorType.Couple,Organisation = orgVivaDance,MobileNumber = "021",FirstName = "",LastName = ""};</v>
      </c>
    </row>
    <row r="13" spans="1:6" x14ac:dyDescent="0.25">
      <c r="A13" t="s">
        <v>11</v>
      </c>
      <c r="B13" t="str">
        <f t="shared" si="0"/>
        <v>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3" t="str">
        <f t="shared" si="1"/>
        <v>comptrIrinaKapeli</v>
      </c>
      <c r="D13">
        <v>12</v>
      </c>
      <c r="E13" t="s">
        <v>43</v>
      </c>
      <c r="F13" t="str">
        <f t="shared" si="2"/>
        <v>var comptrIrinaKapeli = new Competitor{Id = Guid.NewGuid(),EntityName = "Irina Kapeli ",EntityNumber = 13,Email ="IrinaKapeli",CompetitorType = CompetitorType.Soloist,Organisation = orgVivaDance,MobileNumber = "021",FirstName = "",LastName = ""};</v>
      </c>
    </row>
    <row r="14" spans="1:6" x14ac:dyDescent="0.25">
      <c r="A14" t="s">
        <v>12</v>
      </c>
      <c r="B14" t="str">
        <f t="shared" si="0"/>
        <v>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4" t="str">
        <f t="shared" si="1"/>
        <v>comptrIzadoraCampos</v>
      </c>
      <c r="D14">
        <v>13</v>
      </c>
      <c r="E14" t="s">
        <v>43</v>
      </c>
      <c r="F14" t="str">
        <f t="shared" si="2"/>
        <v>var comptrIzadoraCampos = new Competitor{Id = Guid.NewGuid(),EntityName = "Izadora Campos ",EntityNumber = 14,Email ="IzadoraCampos",CompetitorType = CompetitorType.Soloist,Organisation = orgVivaDance,MobileNumber = "021",FirstName = "",LastName = ""};</v>
      </c>
    </row>
    <row r="15" spans="1:6" x14ac:dyDescent="0.25">
      <c r="A15" t="s">
        <v>13</v>
      </c>
      <c r="B15" t="str">
        <f t="shared" si="0"/>
        <v>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5" t="str">
        <f t="shared" si="1"/>
        <v>comptrJeremySim</v>
      </c>
      <c r="D15">
        <v>14</v>
      </c>
      <c r="E15" t="s">
        <v>43</v>
      </c>
      <c r="F15" t="str">
        <f t="shared" si="2"/>
        <v>var comptrJeremySim = new Competitor{Id = Guid.NewGuid(),EntityName = "Jeremy Sim ",EntityNumber = 15,Email ="JeremySim",CompetitorType = CompetitorType.Soloist,Organisation = orgVivaDance,MobileNumber = "021",FirstName = "",LastName = ""};</v>
      </c>
    </row>
    <row r="16" spans="1:6" x14ac:dyDescent="0.25">
      <c r="A16" t="s">
        <v>14</v>
      </c>
      <c r="B16" t="str">
        <f t="shared" si="0"/>
        <v>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6" t="str">
        <f t="shared" si="1"/>
        <v>comptrJeremySimandMiaYatiswara</v>
      </c>
      <c r="D16">
        <v>15</v>
      </c>
      <c r="E16" t="s">
        <v>44</v>
      </c>
      <c r="F16" t="str">
        <f t="shared" si="2"/>
        <v>var comptrJeremySimandMiaYatiswara = new Competitor{Id = Guid.NewGuid(),EntityName = "Jeremy Sim and Mia Yatiswara ",EntityNumber = 16,Email ="JeremySimandMiaYatiswara",CompetitorType = CompetitorType.Couple,Organisation = orgVivaDance,MobileNumber = "021",FirstName = "",LastName = ""};</v>
      </c>
    </row>
    <row r="17" spans="1:6" x14ac:dyDescent="0.25">
      <c r="A17" t="s">
        <v>15</v>
      </c>
      <c r="B17" t="str">
        <f t="shared" si="0"/>
        <v>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7" t="str">
        <f t="shared" si="1"/>
        <v>comptrJoanneMijares-Supelana</v>
      </c>
      <c r="D17">
        <v>16</v>
      </c>
      <c r="E17" t="s">
        <v>43</v>
      </c>
      <c r="F17" t="str">
        <f t="shared" si="2"/>
        <v>var comptrJoanneMijares-Supelana = new Competitor{Id = Guid.NewGuid(),EntityName = "Joanne Mijares-Supelana ",EntityNumber = 17,Email ="JoanneMijares-Supelana",CompetitorType = CompetitorType.Soloist,Organisation = orgVivaDance,MobileNumber = "021",FirstName = "",LastName = ""};</v>
      </c>
    </row>
    <row r="18" spans="1:6" x14ac:dyDescent="0.25">
      <c r="A18" t="s">
        <v>16</v>
      </c>
      <c r="B18" t="str">
        <f t="shared" si="0"/>
        <v>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8" t="str">
        <f t="shared" si="1"/>
        <v>comptrJordanParanihiandKenHudson(Stardoslocos)</v>
      </c>
      <c r="D18">
        <v>17</v>
      </c>
      <c r="E18" t="s">
        <v>44</v>
      </c>
      <c r="F18" t="str">
        <f t="shared" si="2"/>
        <v>var comptrJordanParanihiandKenHudson(Stardoslocos) = new Competitor{Id = Guid.NewGuid(),EntityName = "Jordan Paranihi and Ken Hudson (Star dos locos)",EntityNumber = 18,Email ="JordanParanihiandKenHudson(Stardoslocos)",CompetitorType = CompetitorType.Couple,Organisation = orgVivaDance,MobileNumber = "021",FirstName = "",LastName = ""};</v>
      </c>
    </row>
    <row r="19" spans="1:6" x14ac:dyDescent="0.25">
      <c r="A19" t="s">
        <v>17</v>
      </c>
      <c r="B19" t="str">
        <f t="shared" si="0"/>
        <v>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19" t="str">
        <f t="shared" si="1"/>
        <v>comptrJulianZhu</v>
      </c>
      <c r="D19">
        <v>18</v>
      </c>
      <c r="E19" t="s">
        <v>43</v>
      </c>
      <c r="F19" t="str">
        <f t="shared" si="2"/>
        <v>var comptrJulianZhu = new Competitor{Id = Guid.NewGuid(),EntityName = "Julian Zhu ",EntityNumber = 19,Email ="JulianZhu",CompetitorType = CompetitorType.Soloist,Organisation = orgVivaDance,MobileNumber = "021",FirstName = "",LastName = ""};</v>
      </c>
    </row>
    <row r="20" spans="1:6" x14ac:dyDescent="0.25">
      <c r="A20" t="s">
        <v>18</v>
      </c>
      <c r="B20" t="str">
        <f t="shared" si="0"/>
        <v>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0" t="str">
        <f t="shared" si="1"/>
        <v>comptrLarissaRaukawaSoniaHems</v>
      </c>
      <c r="D20">
        <v>19</v>
      </c>
      <c r="E20" t="s">
        <v>41</v>
      </c>
      <c r="F20" t="str">
        <f t="shared" si="2"/>
        <v>var comptrLarissaRaukawaSoniaHems = new Competitor{Id = Guid.NewGuid(),EntityName = "Larissa RaukawaSonia Hems ",EntityNumber = 20,Email ="LarissaRaukawaSoniaHems",CompetitorType = CompetitorType.CouplesTeam,Organisation = orgVivaDance,MobileNumber = "021",FirstName = "",LastName = ""};</v>
      </c>
    </row>
    <row r="21" spans="1:6" x14ac:dyDescent="0.25">
      <c r="A21" t="s">
        <v>19</v>
      </c>
      <c r="B21" t="str">
        <f t="shared" si="0"/>
        <v>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1" t="str">
        <f t="shared" si="1"/>
        <v>comptrLatinAddictionBachatangoTeam</v>
      </c>
      <c r="D21">
        <v>20</v>
      </c>
      <c r="E21" t="s">
        <v>41</v>
      </c>
      <c r="F21" t="str">
        <f t="shared" si="2"/>
        <v>var comptrLatinAddictionBachatangoTeam = new Competitor{Id = Guid.NewGuid(),EntityName = "Latin Addiction Bachatango Team ",EntityNumber = 21,Email ="LatinAddictionBachatangoTeam",CompetitorType = CompetitorType.CouplesTeam,Organisation = orgVivaDance,MobileNumber = "021",FirstName = "",LastName = ""};</v>
      </c>
    </row>
    <row r="22" spans="1:6" x14ac:dyDescent="0.25">
      <c r="A22" t="s">
        <v>20</v>
      </c>
      <c r="B22" t="str">
        <f t="shared" si="0"/>
        <v>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2" t="str">
        <f t="shared" si="1"/>
        <v>comptrLatinAddictionChaChaLadies</v>
      </c>
      <c r="D22">
        <v>21</v>
      </c>
      <c r="E22" t="s">
        <v>41</v>
      </c>
      <c r="F22" t="str">
        <f t="shared" si="2"/>
        <v>var comptrLatinAddictionChaChaLadies = new Competitor{Id = Guid.NewGuid(),EntityName = "Latin Addiction Cha Cha Ladies",EntityNumber = 22,Email ="LatinAddictionChaChaLadies",CompetitorType = CompetitorType.CouplesTeam,Organisation = orgVivaDance,MobileNumber = "021",FirstName = "",LastName = ""};</v>
      </c>
    </row>
    <row r="23" spans="1:6" x14ac:dyDescent="0.25">
      <c r="A23" t="s">
        <v>21</v>
      </c>
      <c r="B23" t="str">
        <f t="shared" si="0"/>
        <v>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3" t="str">
        <f t="shared" si="1"/>
        <v>comptrLatinAddictoinSalsaLadies</v>
      </c>
      <c r="D23">
        <v>22</v>
      </c>
      <c r="E23" t="s">
        <v>41</v>
      </c>
      <c r="F23" t="str">
        <f t="shared" si="2"/>
        <v>var comptrLatinAddictoinSalsaLadies = new Competitor{Id = Guid.NewGuid(),EntityName = "Latin Addictoin Salsa Ladies ",EntityNumber = 23,Email ="LatinAddictoinSalsaLadies",CompetitorType = CompetitorType.CouplesTeam,Organisation = orgVivaDance,MobileNumber = "021",FirstName = "",LastName = ""};</v>
      </c>
    </row>
    <row r="24" spans="1:6" x14ac:dyDescent="0.25">
      <c r="A24" t="s">
        <v>22</v>
      </c>
      <c r="B24" t="str">
        <f t="shared" si="0"/>
        <v>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4" t="str">
        <f t="shared" si="1"/>
        <v>comptrLatinissimoMensShines</v>
      </c>
      <c r="D24">
        <v>23</v>
      </c>
      <c r="E24" t="s">
        <v>41</v>
      </c>
      <c r="F24" t="str">
        <f t="shared" si="2"/>
        <v>var comptrLatinissimoMensShines = new Competitor{Id = Guid.NewGuid(),EntityName = "Latinissimo Mens Shines ",EntityNumber = 24,Email ="LatinissimoMensShines",CompetitorType = CompetitorType.CouplesTeam,Organisation = orgVivaDance,MobileNumber = "021",FirstName = "",LastName = ""};</v>
      </c>
    </row>
    <row r="25" spans="1:6" x14ac:dyDescent="0.25">
      <c r="A25" t="s">
        <v>23</v>
      </c>
      <c r="B25" t="str">
        <f t="shared" si="0"/>
        <v>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5" t="str">
        <f t="shared" si="1"/>
        <v>comptrLatinissimoZoukTeam</v>
      </c>
      <c r="D25">
        <v>24</v>
      </c>
      <c r="E25" t="s">
        <v>41</v>
      </c>
      <c r="F25" t="str">
        <f t="shared" si="2"/>
        <v>var comptrLatinissimoZoukTeam = new Competitor{Id = Guid.NewGuid(),EntityName = "Latinissimo Zouk Team",EntityNumber = 25,Email ="LatinissimoZoukTeam",CompetitorType = CompetitorType.CouplesTeam,Organisation = orgVivaDance,MobileNumber = "021",FirstName = "",LastName = ""};</v>
      </c>
    </row>
    <row r="26" spans="1:6" x14ac:dyDescent="0.25">
      <c r="A26" t="s">
        <v>24</v>
      </c>
      <c r="B26" t="str">
        <f t="shared" si="0"/>
        <v>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6" t="str">
        <f t="shared" si="1"/>
        <v>comptrMaiDahlberg</v>
      </c>
      <c r="D26">
        <v>25</v>
      </c>
      <c r="E26" t="s">
        <v>43</v>
      </c>
      <c r="F26" t="str">
        <f t="shared" si="2"/>
        <v>var comptrMaiDahlberg = new Competitor{Id = Guid.NewGuid(),EntityName = "Mai Dahlberg ",EntityNumber = 26,Email ="MaiDahlberg",CompetitorType = CompetitorType.Soloist,Organisation = orgVivaDance,MobileNumber = "021",FirstName = "",LastName = ""};</v>
      </c>
    </row>
    <row r="27" spans="1:6" x14ac:dyDescent="0.25">
      <c r="A27" t="s">
        <v>25</v>
      </c>
      <c r="B27" t="str">
        <f t="shared" si="0"/>
        <v>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7" t="str">
        <f t="shared" si="1"/>
        <v>comptrMaiDahlberg(AM)andGinoGiancarloMayaute</v>
      </c>
      <c r="D27">
        <v>26</v>
      </c>
      <c r="E27" t="s">
        <v>44</v>
      </c>
      <c r="F27" t="str">
        <f t="shared" si="2"/>
        <v>var comptrMaiDahlberg(AM)andGinoGiancarloMayaute = new Competitor{Id = Guid.NewGuid(),EntityName = "Mai Dahlberg(AM) and Gino Giancarlo Mayaute ",EntityNumber = 27,Email ="MaiDahlberg(AM)andGinoGiancarloMayaute",CompetitorType = CompetitorType.Couple,Organisation = orgVivaDance,MobileNumber = "021",FirstName = "",LastName = ""};</v>
      </c>
    </row>
    <row r="28" spans="1:6" x14ac:dyDescent="0.25">
      <c r="A28" t="s">
        <v>26</v>
      </c>
      <c r="B28" t="str">
        <f t="shared" si="0"/>
        <v>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8" t="str">
        <f t="shared" si="1"/>
        <v>comptrMiaYatiswaraEmilyWoodfield</v>
      </c>
      <c r="D28">
        <v>27</v>
      </c>
      <c r="E28" t="s">
        <v>43</v>
      </c>
      <c r="F28" t="str">
        <f t="shared" si="2"/>
        <v>var comptrMiaYatiswaraEmilyWoodfield = new Competitor{Id = Guid.NewGuid(),EntityName = "Mia YatiswaraEmily Woodfield ",EntityNumber = 28,Email ="MiaYatiswaraEmilyWoodfield",CompetitorType = CompetitorType.Soloist,Organisation = orgVivaDance,MobileNumber = "021",FirstName = "",LastName = ""};</v>
      </c>
    </row>
    <row r="29" spans="1:6" x14ac:dyDescent="0.25">
      <c r="A29" t="s">
        <v>27</v>
      </c>
      <c r="B29" t="str">
        <f t="shared" si="0"/>
        <v>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29" t="str">
        <f t="shared" si="1"/>
        <v>comptrNicolaTaylorandJuanSandoval</v>
      </c>
      <c r="D29">
        <v>28</v>
      </c>
      <c r="E29" t="s">
        <v>44</v>
      </c>
      <c r="F29" t="str">
        <f t="shared" si="2"/>
        <v>var comptrNicolaTaylorandJuanSandoval = new Competitor{Id = Guid.NewGuid(),EntityName = "Nicola Taylor and Juan Sandoval ",EntityNumber = 29,Email ="NicolaTaylorandJuanSandoval",CompetitorType = CompetitorType.Couple,Organisation = orgVivaDance,MobileNumber = "021",FirstName = "",LastName = ""};</v>
      </c>
    </row>
    <row r="30" spans="1:6" x14ac:dyDescent="0.25">
      <c r="A30" t="s">
        <v>28</v>
      </c>
      <c r="B30" t="str">
        <f t="shared" si="0"/>
        <v>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0" t="str">
        <f t="shared" si="1"/>
        <v>comptrRichieNanales(Am)andEloiseGantuangco</v>
      </c>
      <c r="D30">
        <v>29</v>
      </c>
      <c r="E30" t="s">
        <v>44</v>
      </c>
      <c r="F30" t="str">
        <f t="shared" si="2"/>
        <v>var comptrRichieNanales(Am)andEloiseGantuangco = new Competitor{Id = Guid.NewGuid(),EntityName = "Richie Nanales( Am ) and Eloise Gantuangco ",EntityNumber = 30,Email ="RichieNanales(Am)andEloiseGantuangco",CompetitorType = CompetitorType.Couple,Organisation = orgVivaDance,MobileNumber = "021",FirstName = "",LastName = ""};</v>
      </c>
    </row>
    <row r="31" spans="1:6" x14ac:dyDescent="0.25">
      <c r="A31" t="s">
        <v>29</v>
      </c>
      <c r="B31" t="str">
        <f t="shared" si="0"/>
        <v>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1" t="str">
        <f t="shared" si="1"/>
        <v>comptrRitmosCandentesfromSalsaLatina</v>
      </c>
      <c r="D31">
        <v>30</v>
      </c>
      <c r="E31" t="s">
        <v>43</v>
      </c>
      <c r="F31" t="str">
        <f t="shared" si="2"/>
        <v>var comptrRitmosCandentesfromSalsaLatina = new Competitor{Id = Guid.NewGuid(),EntityName = "Ritmos Candentes from Salsa Latina ",EntityNumber = 31,Email ="RitmosCandentesfromSalsaLatina",CompetitorType = CompetitorType.Soloist,Organisation = orgVivaDance,MobileNumber = "021",FirstName = "",LastName = ""};</v>
      </c>
    </row>
    <row r="32" spans="1:6" x14ac:dyDescent="0.25">
      <c r="A32" t="s">
        <v>30</v>
      </c>
      <c r="B32" t="str">
        <f t="shared" si="0"/>
        <v>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2" t="str">
        <f t="shared" si="1"/>
        <v>comptrSalsaRevolutionfromSalsaLatina</v>
      </c>
      <c r="D32">
        <v>31</v>
      </c>
      <c r="E32" t="s">
        <v>43</v>
      </c>
      <c r="F32" t="str">
        <f t="shared" si="2"/>
        <v>var comptrSalsaRevolutionfromSalsaLatina = new Competitor{Id = Guid.NewGuid(),EntityName = "Salsa Revolution from Salsa Latina ",EntityNumber = 32,Email ="SalsaRevolutionfromSalsaLatina",CompetitorType = CompetitorType.Soloist,Organisation = orgVivaDance,MobileNumber = "021",FirstName = "",LastName = ""};</v>
      </c>
    </row>
    <row r="33" spans="1:6" x14ac:dyDescent="0.25">
      <c r="A33" t="s">
        <v>31</v>
      </c>
      <c r="B33" t="str">
        <f t="shared" si="0"/>
        <v>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3" t="str">
        <f t="shared" si="1"/>
        <v>comptrSaraDjuricandSebastianVera</v>
      </c>
      <c r="D33">
        <v>32</v>
      </c>
      <c r="E33" t="s">
        <v>44</v>
      </c>
      <c r="F33" t="str">
        <f t="shared" si="2"/>
        <v>var comptrSaraDjuricandSebastianVera = new Competitor{Id = Guid.NewGuid(),EntityName = "Sara Djuric and Sebastian Vera ",EntityNumber = 33,Email ="SaraDjuricandSebastianVera",CompetitorType = CompetitorType.Couple,Organisation = orgVivaDance,MobileNumber = "021",FirstName = "",LastName = ""};</v>
      </c>
    </row>
    <row r="34" spans="1:6" x14ac:dyDescent="0.25">
      <c r="A34" t="s">
        <v>32</v>
      </c>
      <c r="B34" t="str">
        <f t="shared" si="0"/>
        <v>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4" t="str">
        <f t="shared" si="1"/>
        <v>comptrScottSuenandMiaYatiswara</v>
      </c>
      <c r="D34">
        <v>33</v>
      </c>
      <c r="E34" t="s">
        <v>44</v>
      </c>
      <c r="F34" t="str">
        <f t="shared" si="2"/>
        <v>var comptrScottSuenandMiaYatiswara = new Competitor{Id = Guid.NewGuid(),EntityName = "Scott Suen and Mia Yatiswara ",EntityNumber = 34,Email ="ScottSuenandMiaYatiswara",CompetitorType = CompetitorType.Couple,Organisation = orgVivaDance,MobileNumber = "021",FirstName = "",LastName = ""};</v>
      </c>
    </row>
    <row r="35" spans="1:6" x14ac:dyDescent="0.25">
      <c r="A35" t="s">
        <v>33</v>
      </c>
      <c r="B35" t="str">
        <f t="shared" si="0"/>
        <v>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5" t="str">
        <f t="shared" si="1"/>
        <v>comptrSweetAzucar!BachaTango</v>
      </c>
      <c r="D35">
        <v>34</v>
      </c>
      <c r="E35" t="s">
        <v>41</v>
      </c>
      <c r="F35" t="str">
        <f t="shared" si="2"/>
        <v>var comptrSweetAzucar!BachaTango = new Competitor{Id = Guid.NewGuid(),EntityName = "Sweet Azucar! BachaTango ",EntityNumber = 35,Email ="SweetAzucar!BachaTango",CompetitorType = CompetitorType.CouplesTeam,Organisation = orgVivaDance,MobileNumber = "021",FirstName = "",LastName = ""};</v>
      </c>
    </row>
    <row r="36" spans="1:6" x14ac:dyDescent="0.25">
      <c r="A36" t="s">
        <v>34</v>
      </c>
      <c r="B36" t="str">
        <f t="shared" si="0"/>
        <v>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6" t="str">
        <f t="shared" si="1"/>
        <v>comptrVivaBachataTeam</v>
      </c>
      <c r="D36">
        <v>35</v>
      </c>
      <c r="E36" t="s">
        <v>41</v>
      </c>
      <c r="F36" t="str">
        <f t="shared" si="2"/>
        <v>var comptrVivaBachataTeam = new Competitor{Id = Guid.NewGuid(),EntityName = "Viva Bachata Team",EntityNumber = 36,Email ="VivaBachataTeam",CompetitorType = CompetitorType.CouplesTeam,Organisation = orgVivaDance,MobileNumber = "021",FirstName = "",LastName = ""};</v>
      </c>
    </row>
    <row r="37" spans="1:6" x14ac:dyDescent="0.25">
      <c r="A37" t="s">
        <v>35</v>
      </c>
      <c r="B37" t="str">
        <f t="shared" si="0"/>
        <v>comptrVIvaBlack,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7" t="str">
        <f t="shared" si="1"/>
        <v>comptrVIvaBlack</v>
      </c>
      <c r="D37">
        <v>36</v>
      </c>
      <c r="E37" t="s">
        <v>41</v>
      </c>
      <c r="F37" t="str">
        <f t="shared" si="2"/>
        <v>var comptrVIvaBlack = new Competitor{Id = Guid.NewGuid(),EntityName = "VIva Black ",EntityNumber = 37,Email ="VIvaBlack",CompetitorType = CompetitorType.CouplesTeam,Organisation = orgVivaDance,MobileNumber = "021",FirstName = "",LastName = ""};</v>
      </c>
    </row>
    <row r="38" spans="1:6" x14ac:dyDescent="0.25">
      <c r="A38" t="s">
        <v>36</v>
      </c>
      <c r="B38" t="str">
        <f t="shared" si="0"/>
        <v>comptrVivaChocolat,comptrVIvaBlack,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8" t="str">
        <f t="shared" si="1"/>
        <v>comptrVivaChocolat</v>
      </c>
      <c r="D38">
        <v>37</v>
      </c>
      <c r="E38" t="s">
        <v>41</v>
      </c>
      <c r="F38" t="str">
        <f t="shared" si="2"/>
        <v>var comptrVivaChocolat = new Competitor{Id = Guid.NewGuid(),EntityName = "Viva Chocolat ",EntityNumber = 38,Email ="VivaChocolat",CompetitorType = CompetitorType.CouplesTeam,Organisation = orgVivaDance,MobileNumber = "021",FirstName = "",LastName = ""};</v>
      </c>
    </row>
    <row r="39" spans="1:6" x14ac:dyDescent="0.25">
      <c r="A39" t="s">
        <v>37</v>
      </c>
      <c r="B39" t="str">
        <f t="shared" si="0"/>
        <v>comptrVyaraBridgemanandJorgeSequeiros,comptrVivaChocolat,comptrVIvaBlack,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39" t="str">
        <f t="shared" si="1"/>
        <v>comptrVyaraBridgemanandJorgeSequeiros</v>
      </c>
      <c r="D39">
        <v>38</v>
      </c>
      <c r="E39" t="s">
        <v>44</v>
      </c>
      <c r="F39" t="str">
        <f t="shared" si="2"/>
        <v>var comptrVyaraBridgemanandJorgeSequeiros = new Competitor{Id = Guid.NewGuid(),EntityName = "Vyara Bridgeman and Jorge Sequeiros  ",EntityNumber = 39,Email ="VyaraBridgemanandJorgeSequeiros",CompetitorType = CompetitorType.Couple,Organisation = orgVivaDance,MobileNumber = "021",FirstName = "",LastName = ""};</v>
      </c>
    </row>
    <row r="40" spans="1:6" x14ac:dyDescent="0.25">
      <c r="A40" t="s">
        <v>38</v>
      </c>
      <c r="B40" t="str">
        <f>C40 &amp; "," &amp;B39</f>
        <v>comptrYanitaMcLeayandJulianZhu,comptrVyaraBridgemanandJorgeSequeiros,comptrVivaChocolat,comptrVIvaBlack,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</v>
      </c>
      <c r="C40" t="str">
        <f t="shared" si="1"/>
        <v>comptrYanitaMcLeayandJulianZhu</v>
      </c>
      <c r="D40">
        <v>39</v>
      </c>
      <c r="E40" t="s">
        <v>44</v>
      </c>
      <c r="F40" t="str">
        <f t="shared" si="2"/>
        <v>var comptrYanitaMcLeayandJulianZhu = new Competitor{Id = Guid.NewGuid(),EntityName = "Yanita McLeay and Julian Zhu ",EntityNumber = ,Email ="YanitaMcLeayandJulianZhu",CompetitorType = CompetitorType.Couple,Organisation = orgVivaDance,MobileNumber = "021",FirstName = "",LastName = ""};</v>
      </c>
    </row>
    <row r="41" spans="1:6" x14ac:dyDescent="0.25">
      <c r="A41" t="s">
        <v>39</v>
      </c>
    </row>
    <row r="42" spans="1:6" x14ac:dyDescent="0.25">
      <c r="F42" t="str">
        <f>"new List&lt;Competitor&gt;{" &amp; B40 &amp; "}.ForEach(x=&gt;context.Competitors.Add(x));"</f>
        <v>new List&lt;Competitor&gt;{comptrYanitaMcLeayandJulianZhu,comptrVyaraBridgemanandJorgeSequeiros,comptrVivaChocolat,comptrVIvaBlack,comptrVivaBachataTeam,comptrSweetAzucar!BachaTango,comptrScottSuenandMiaYatiswara,comptrSaraDjuricandSebastianVera,comptrSalsaRevolutionfromSalsaLatina,comptrRitmosCandentesfromSalsaLatina,comptrRichieNanales(Am)andEloiseGantuangco,comptrNicolaTaylorandJuanSandoval,comptrMiaYatiswaraEmilyWoodfield,comptrMaiDahlberg(AM)andGinoGiancarloMayaute,comptrMaiDahlberg,comptrLatinissimoZoukTeam,comptrLatinissimoMensShines,comptrLatinAddictoinSalsaLadies,comptrLatinAddictionChaChaLadies,comptrLatinAddictionBachatangoTeam,comptrLarissaRaukawaSoniaHems,comptrJulianZhu,comptrJordanParanihiandKenHudson(Stardoslocos),comptrJoanneMijares-Supelana,comptrJeremySimandMiaYatiswara,comptrJeremySim,comptrIzadoraCampos,comptrIrinaKapeli,comptrHeidiConeandDanielMunro,comptrEmilyWoodfieldandSoniaHems,comptrEloiseGantuangcoandVictorZapata,comptrEDanceProductionsChaMania,comptrDharshanaRatnayakeandDeepikaGoundar,comptrCorneliaMuandMitchellKwan,comptrAveoTeam,comptrAveoOpenSalsaTeam,comptrAveoMen’sShinesTeam,comptrAveoLatinTeam,comptrAveoLatinLadiesTeam,}.ForEach(x=&gt;context.Competitors.Add(x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topLeftCell="E1" workbookViewId="0">
      <selection activeCell="J26" sqref="J2:J26"/>
    </sheetView>
  </sheetViews>
  <sheetFormatPr defaultRowHeight="15" x14ac:dyDescent="0.25"/>
  <cols>
    <col min="2" max="2" width="46.28515625" bestFit="1" customWidth="1"/>
    <col min="3" max="5" width="46.28515625" customWidth="1"/>
    <col min="6" max="6" width="32.7109375" customWidth="1"/>
    <col min="7" max="8" width="13.140625" bestFit="1" customWidth="1"/>
    <col min="10" max="10" width="92.28515625" bestFit="1" customWidth="1"/>
    <col min="11" max="11" width="187.140625" bestFit="1" customWidth="1"/>
  </cols>
  <sheetData>
    <row r="2" spans="1:10" x14ac:dyDescent="0.25">
      <c r="A2" t="s">
        <v>45</v>
      </c>
      <c r="B2" t="s">
        <v>123</v>
      </c>
      <c r="C2" t="str">
        <f>"comp" &amp;SUBSTITUTE(SUBSTITUTE(B2," ",""),"–","")</f>
        <v>compSalsaCouplesAmateurSemiFinalChoreography</v>
      </c>
      <c r="D2" t="str">
        <f t="shared" ref="D2:D25" si="0">C2 &amp; "," &amp;D1</f>
        <v>compSalsaCouplesAmateurSemiFinalChoreography,</v>
      </c>
      <c r="E2">
        <v>1</v>
      </c>
      <c r="F2" t="s">
        <v>47</v>
      </c>
      <c r="G2" t="s">
        <v>48</v>
      </c>
      <c r="J2" t="str">
        <f>"var "&amp;C2&amp;" = new Competition { Id = Guid.NewGuid(), Location = location, Name = """&amp;B2&amp;""", " &amp; "Category = "&amp;F2&amp;".Categories.First(x=&gt;x.Caption=="""&amp;G2&amp;"""), CompetitionStatus = CompetitionStatus.Created, StartedOn = DateTimeOffset.Parse(""2014-11-15 "&amp;A2&amp;"""), CompletedOn = null, " &amp; "CreatedOn = DateTimeOffset.Now, CompetitorCompetitions = competitorCompetitions, JudgeCompetitions = judgeCompetitions };"</f>
        <v>var compSalsaCouplesAmateurSemiFinalChoreography = new Competition { Id = Guid.NewGuid(), Location = location, Name = "Salsa Couples Amateur Semi Final Choreography", Category = divAmatuer.Categories.First(x=&gt;x.Caption=="Salsa Couples"), CompetitionStatus = CompetitionStatus.Created, StartedOn = DateTimeOffset.Parse("2014-11-15 4.30pm"), CompletedOn = null, CreatedOn = DateTimeOffset.Now, CompetitorCompetitions = competitorCompetitions, JudgeCompetitions = judgeCompetitions };</v>
      </c>
    </row>
    <row r="3" spans="1:10" x14ac:dyDescent="0.25">
      <c r="A3" t="s">
        <v>49</v>
      </c>
      <c r="B3" t="s">
        <v>122</v>
      </c>
      <c r="C3" t="str">
        <f>"comp" &amp;SUBSTITUTE(SUBSTITUTE(B3," ",""),"–","")</f>
        <v>compSalsaCouplesSemiProSemiFinalChoreography</v>
      </c>
      <c r="D3" t="str">
        <f t="shared" si="0"/>
        <v>compSalsaCouplesSemiProSemiFinalChoreography,compSalsaCouplesAmateurSemiFinalChoreography,</v>
      </c>
      <c r="E3">
        <v>2</v>
      </c>
      <c r="F3" t="s">
        <v>46</v>
      </c>
      <c r="G3" t="s">
        <v>48</v>
      </c>
      <c r="J3" t="str">
        <f t="shared" ref="J3:J26" si="1">"var "&amp;C3&amp;" = new Competition { Id = Guid.NewGuid(), Location = location, Name = """&amp;B3&amp;""", " &amp; "Category = "&amp;F3&amp;".Categories.First(x=&gt;x.Caption=="""&amp;G3&amp;"""), CompetitionStatus = CompetitionStatus.Created, StartedOn = DateTimeOffset.Parse(""2014-11-15 "&amp;A3&amp;"""), CompletedOn = null, " &amp; "CreatedOn = DateTimeOffset.Now, CompetitorCompetitions = competitorCompetitions, JudgeCompetitions = judgeCompetitions };"</f>
        <v>var compSalsaCouplesSemiProSemiFinalChoreography = new Competition { Id = Guid.NewGuid(), Location = location, Name = "Salsa Couples Semi Pro Semi Final Choreography ", Category = divSemiPro.Categories.First(x=&gt;x.Caption=="Salsa Couples"), CompetitionStatus = CompetitionStatus.Created, StartedOn = DateTimeOffset.Parse("2014-11-15 4.33pm"), CompletedOn = null, CreatedOn = DateTimeOffset.Now, CompetitorCompetitions = competitorCompetitions, JudgeCompetitions = judgeCompetitions };</v>
      </c>
    </row>
    <row r="4" spans="1:10" x14ac:dyDescent="0.25">
      <c r="A4" t="s">
        <v>50</v>
      </c>
      <c r="B4" t="s">
        <v>121</v>
      </c>
      <c r="C4" t="str">
        <f t="shared" ref="C4:C26" si="2">"comp" &amp;SUBSTITUTE(SUBSTITUTE(B4," ",""),"–","")</f>
        <v>compSalsaCouplesProfessionalSemiFinalChoreography</v>
      </c>
      <c r="D4" t="str">
        <f t="shared" si="0"/>
        <v>compSalsaCouplesProfessionalSemiFinalChoreography,compSalsaCouplesSemiProSemiFinalChoreography,compSalsaCouplesAmateurSemiFinalChoreography,</v>
      </c>
      <c r="E4">
        <v>3</v>
      </c>
      <c r="F4" t="s">
        <v>90</v>
      </c>
      <c r="G4" t="s">
        <v>48</v>
      </c>
      <c r="J4" t="str">
        <f t="shared" si="1"/>
        <v>var compSalsaCouplesProfessionalSemiFinalChoreography = new Competition { Id = Guid.NewGuid(), Location = location, Name = "Salsa Couples Professional Semi Final Choreography ", Category = divProf.Categories.First(x=&gt;x.Caption=="Salsa Couples"), CompetitionStatus = CompetitionStatus.Created, StartedOn = DateTimeOffset.Parse("2014-11-15 4.40pm"), CompletedOn = null, CreatedOn = DateTimeOffset.Now, CompetitorCompetitions = competitorCompetitions, JudgeCompetitions = judgeCompetitions };</v>
      </c>
    </row>
    <row r="5" spans="1:10" x14ac:dyDescent="0.25">
      <c r="A5" t="s">
        <v>51</v>
      </c>
      <c r="B5" t="s">
        <v>120</v>
      </c>
      <c r="C5" t="str">
        <f t="shared" si="2"/>
        <v>compSalsaCouplesAmateurFinalImprovisation</v>
      </c>
      <c r="D5" t="str">
        <f t="shared" si="0"/>
        <v>compSalsaCouplesAmateurFinalImprovisation,compSalsaCouplesProfessionalSemiFinalChoreography,compSalsaCouplesSemiProSemiFinalChoreography,compSalsaCouplesAmateurSemiFinalChoreography,</v>
      </c>
      <c r="E5">
        <v>4</v>
      </c>
      <c r="F5" t="s">
        <v>47</v>
      </c>
      <c r="G5" t="s">
        <v>48</v>
      </c>
      <c r="J5" t="str">
        <f t="shared" si="1"/>
        <v>var compSalsaCouplesAmateurFinalImprovisation = new Competition { Id = Guid.NewGuid(), Location = location, Name = "Salsa Couples Amateur Final Improvisation", Category = divAmatuer.Categories.First(x=&gt;x.Caption=="Salsa Couples"), CompetitionStatus = CompetitionStatus.Created, StartedOn = DateTimeOffset.Parse("2014-11-15 4.47pm "), CompletedOn = null, CreatedOn = DateTimeOffset.Now, CompetitorCompetitions = competitorCompetitions, JudgeCompetitions = judgeCompetitions };</v>
      </c>
    </row>
    <row r="6" spans="1:10" x14ac:dyDescent="0.25">
      <c r="A6" t="s">
        <v>52</v>
      </c>
      <c r="B6" t="s">
        <v>119</v>
      </c>
      <c r="C6" t="str">
        <f t="shared" si="2"/>
        <v>compSalsaCouplesSemi-ProFinalImprovisation</v>
      </c>
      <c r="D6" t="str">
        <f t="shared" si="0"/>
        <v>compSalsaCouplesSemi-ProFinalImprovisation,compSalsaCouplesAmateurFinalImprovisation,compSalsaCouplesProfessionalSemiFinalChoreography,compSalsaCouplesSemiProSemiFinalChoreography,compSalsaCouplesAmateurSemiFinalChoreography,</v>
      </c>
      <c r="E6">
        <v>5</v>
      </c>
      <c r="F6" t="s">
        <v>46</v>
      </c>
      <c r="G6" t="s">
        <v>48</v>
      </c>
      <c r="J6" t="str">
        <f t="shared" si="1"/>
        <v>var compSalsaCouplesSemi-ProFinalImprovisation = new Competition { Id = Guid.NewGuid(), Location = location, Name = "Salsa Couples Semi-Pro Final Improvisation ", Category = divSemiPro.Categories.First(x=&gt;x.Caption=="Salsa Couples"), CompetitionStatus = CompetitionStatus.Created, StartedOn = DateTimeOffset.Parse("2014-11-15 4.50pm"), CompletedOn = null, CreatedOn = DateTimeOffset.Now, CompetitorCompetitions = competitorCompetitions, JudgeCompetitions = judgeCompetitions };</v>
      </c>
    </row>
    <row r="7" spans="1:10" x14ac:dyDescent="0.25">
      <c r="A7" t="s">
        <v>53</v>
      </c>
      <c r="B7" t="s">
        <v>118</v>
      </c>
      <c r="C7" t="str">
        <f t="shared" si="2"/>
        <v>compSalsaCouplesProfessionalFinalImprovisation</v>
      </c>
      <c r="D7" t="str">
        <f t="shared" si="0"/>
        <v>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7">
        <v>6</v>
      </c>
      <c r="F7" t="s">
        <v>90</v>
      </c>
      <c r="G7" t="s">
        <v>48</v>
      </c>
      <c r="J7" t="str">
        <f t="shared" si="1"/>
        <v>var compSalsaCouplesProfessionalFinalImprovisation = new Competition { Id = Guid.NewGuid(), Location = location, Name = "Salsa Couples Professional Final Improvisation ", Category = divProf.Categories.First(x=&gt;x.Caption=="Salsa Couples"), CompetitionStatus = CompetitionStatus.Created, StartedOn = DateTimeOffset.Parse("2014-11-15 4.56pm "), CompletedOn = null, CreatedOn = DateTimeOffset.Now, CompetitorCompetitions = competitorCompetitions, JudgeCompetitions = judgeCompetitions };</v>
      </c>
    </row>
    <row r="8" spans="1:10" x14ac:dyDescent="0.25">
      <c r="A8" t="s">
        <v>55</v>
      </c>
      <c r="B8" t="s">
        <v>54</v>
      </c>
      <c r="C8" t="str">
        <f t="shared" si="2"/>
        <v>compBachataCouplesAmateurSemiFinalChoreography</v>
      </c>
      <c r="D8" t="str">
        <f t="shared" si="0"/>
        <v>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8">
        <v>7</v>
      </c>
      <c r="F8" t="s">
        <v>47</v>
      </c>
      <c r="G8" t="s">
        <v>94</v>
      </c>
      <c r="J8" t="str">
        <f t="shared" si="1"/>
        <v>var compBachataCouplesAmateurSemiFinalChoreography = new Competition { Id = Guid.NewGuid(), Location = location, Name = "Bachata Couples Amateur Semi Final Choreography", Category = divAmatuer.Categories.First(x=&gt;x.Caption=="Bachata Couples"), CompetitionStatus = CompetitionStatus.Created, StartedOn = DateTimeOffset.Parse("2014-11-15 5.02pm"), CompletedOn = null, CreatedOn = DateTimeOffset.Now, CompetitorCompetitions = competitorCompetitions, JudgeCompetitions = judgeCompetitions };</v>
      </c>
    </row>
    <row r="9" spans="1:10" x14ac:dyDescent="0.25">
      <c r="A9" t="s">
        <v>57</v>
      </c>
      <c r="B9" t="s">
        <v>56</v>
      </c>
      <c r="C9" t="str">
        <f t="shared" si="2"/>
        <v>compBachataProfessionalCouplesSemiFinalChoreography</v>
      </c>
      <c r="D9" t="str">
        <f t="shared" si="0"/>
        <v>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9">
        <v>8</v>
      </c>
      <c r="F9" t="s">
        <v>90</v>
      </c>
      <c r="G9" t="s">
        <v>94</v>
      </c>
      <c r="J9" t="str">
        <f t="shared" si="1"/>
        <v>var compBachataProfessionalCouplesSemiFinalChoreography = new Competition { Id = Guid.NewGuid(), Location = location, Name = "Bachata Professional Couples Semi Final Choreography ", Category = divProf.Categories.First(x=&gt;x.Caption=="Bachata Couples"), CompetitionStatus = CompetitionStatus.Created, StartedOn = DateTimeOffset.Parse("2014-11-15 5.14pm"), CompletedOn = null, CreatedOn = DateTimeOffset.Now, CompetitorCompetitions = competitorCompetitions, JudgeCompetitions = judgeCompetitions };</v>
      </c>
    </row>
    <row r="10" spans="1:10" x14ac:dyDescent="0.25">
      <c r="A10" t="s">
        <v>59</v>
      </c>
      <c r="B10" t="s">
        <v>58</v>
      </c>
      <c r="C10" t="str">
        <f t="shared" si="2"/>
        <v>compBachataCouplesAmateurFinal-Improvisation</v>
      </c>
      <c r="D10" t="str">
        <f t="shared" si="0"/>
        <v>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0">
        <v>9</v>
      </c>
      <c r="F10" t="s">
        <v>47</v>
      </c>
      <c r="G10" t="s">
        <v>94</v>
      </c>
      <c r="J10" t="str">
        <f t="shared" si="1"/>
        <v>var compBachataCouplesAmateurFinal-Improvisation = new Competition { Id = Guid.NewGuid(), Location = location, Name = "Bachata Couples Amateur Final- Improvisation ", Category = divAmatuer.Categories.First(x=&gt;x.Caption=="Bachata Couples"), CompetitionStatus = CompetitionStatus.Created, StartedOn = DateTimeOffset.Parse("2014-11-15 5.18pm"), CompletedOn = null, CreatedOn = DateTimeOffset.Now, CompetitorCompetitions = competitorCompetitions, JudgeCompetitions = judgeCompetitions };</v>
      </c>
    </row>
    <row r="11" spans="1:10" x14ac:dyDescent="0.25">
      <c r="A11" t="s">
        <v>61</v>
      </c>
      <c r="B11" t="s">
        <v>60</v>
      </c>
      <c r="C11" t="str">
        <f t="shared" si="2"/>
        <v>compBachataProfessionalCouplesImprovisation</v>
      </c>
      <c r="D11" t="str">
        <f t="shared" si="0"/>
        <v>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1">
        <v>10</v>
      </c>
      <c r="F11" t="s">
        <v>90</v>
      </c>
      <c r="G11" t="s">
        <v>94</v>
      </c>
      <c r="J11" t="str">
        <f t="shared" si="1"/>
        <v>var compBachataProfessionalCouplesImprovisation = new Competition { Id = Guid.NewGuid(), Location = location, Name = "Bachata Professional Couples Improvisation", Category = divProf.Categories.First(x=&gt;x.Caption=="Bachata Couples"), CompetitionStatus = CompetitionStatus.Created, StartedOn = DateTimeOffset.Parse("2014-11-15 5.27pm"), CompletedOn = null, CreatedOn = DateTimeOffset.Now, CompetitorCompetitions = competitorCompetitions, JudgeCompetitions = judgeCompetitions };</v>
      </c>
    </row>
    <row r="12" spans="1:10" x14ac:dyDescent="0.25">
      <c r="A12" t="s">
        <v>62</v>
      </c>
      <c r="B12" t="s">
        <v>124</v>
      </c>
      <c r="C12" t="str">
        <f t="shared" si="2"/>
        <v>compZoukCouplesAmateurSemiFinalChoreography</v>
      </c>
      <c r="D12" t="str">
        <f t="shared" si="0"/>
        <v>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2">
        <v>11</v>
      </c>
      <c r="F12" t="s">
        <v>47</v>
      </c>
      <c r="G12" t="s">
        <v>114</v>
      </c>
      <c r="J12" t="str">
        <f t="shared" si="1"/>
        <v>var compZoukCouplesAmateurSemiFinalChoreography = new Competition { Id = Guid.NewGuid(), Location = location, Name = "Zouk Couples Amateur Semi Final Choreography ", Category = divAmatuer.Categories.First(x=&gt;x.Caption=="Zouk Couples"), CompetitionStatus = CompetitionStatus.Created, StartedOn = DateTimeOffset.Parse("2014-11-15 5.30pm"), CompletedOn = null, CreatedOn = DateTimeOffset.Now, CompetitorCompetitions = competitorCompetitions, JudgeCompetitions = judgeCompetitions };</v>
      </c>
    </row>
    <row r="13" spans="1:10" x14ac:dyDescent="0.25">
      <c r="A13" t="s">
        <v>64</v>
      </c>
      <c r="B13" t="s">
        <v>63</v>
      </c>
      <c r="C13" t="str">
        <f t="shared" si="2"/>
        <v>compZoukCouplesAmateurAmateurFinalImprovisation</v>
      </c>
      <c r="D13" t="str">
        <f t="shared" si="0"/>
        <v>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3">
        <v>12</v>
      </c>
      <c r="F13" t="s">
        <v>47</v>
      </c>
      <c r="G13" t="s">
        <v>114</v>
      </c>
      <c r="J13" t="str">
        <f t="shared" si="1"/>
        <v>var compZoukCouplesAmateurAmateurFinalImprovisation = new Competition { Id = Guid.NewGuid(), Location = location, Name = "Zouk Couples Amateur Amateur Final Improvisation ", Category = divAmatuer.Categories.First(x=&gt;x.Caption=="Zouk Couples"), CompetitionStatus = CompetitionStatus.Created, StartedOn = DateTimeOffset.Parse("2014-11-15 5.40pm"), CompletedOn = null, CreatedOn = DateTimeOffset.Now, CompetitorCompetitions = competitorCompetitions, JudgeCompetitions = judgeCompetitions };</v>
      </c>
    </row>
    <row r="14" spans="1:10" x14ac:dyDescent="0.25">
      <c r="A14" t="s">
        <v>65</v>
      </c>
      <c r="B14" t="s">
        <v>115</v>
      </c>
      <c r="C14" t="str">
        <f t="shared" si="2"/>
        <v>compProAmSemiFinalsChoreography</v>
      </c>
      <c r="D14" t="str">
        <f t="shared" si="0"/>
        <v>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4">
        <v>13</v>
      </c>
      <c r="F14" t="s">
        <v>92</v>
      </c>
      <c r="G14" t="s">
        <v>100</v>
      </c>
      <c r="J14" t="str">
        <f t="shared" si="1"/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25">
      <c r="A15" t="s">
        <v>66</v>
      </c>
      <c r="B15" t="s">
        <v>116</v>
      </c>
      <c r="C15" t="str">
        <f t="shared" si="2"/>
        <v>compProAmFinalsImprovisation</v>
      </c>
      <c r="D15" t="str">
        <f t="shared" si="0"/>
        <v>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5">
        <v>14</v>
      </c>
      <c r="F15" t="s">
        <v>92</v>
      </c>
      <c r="G15" t="s">
        <v>100</v>
      </c>
      <c r="J15" t="str">
        <f t="shared" si="1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16" spans="1:10" x14ac:dyDescent="0.25">
      <c r="A16" t="s">
        <v>68</v>
      </c>
      <c r="B16" t="s">
        <v>67</v>
      </c>
      <c r="C16" t="str">
        <f t="shared" si="2"/>
        <v>compAmateurSoloFemale</v>
      </c>
      <c r="D16" t="str">
        <f t="shared" si="0"/>
        <v>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6">
        <v>16</v>
      </c>
      <c r="F16" t="s">
        <v>47</v>
      </c>
      <c r="G16" t="s">
        <v>103</v>
      </c>
      <c r="J16" t="str">
        <f t="shared" si="1"/>
        <v>var compAmateurSoloFemale = new Competition { Id = Guid.NewGuid(), Location = location, Name = "Amateur Solo Female ", Category = divAmatuer.Categories.First(x=&gt;x.Caption=="Salsa Solo Female"), CompetitionStatus = CompetitionStatus.Created, StartedOn = DateTimeOffset.Parse("2014-11-15 6.20pm "), CompletedOn = null, CreatedOn = DateTimeOffset.Now, CompetitorCompetitions = competitorCompetitions, JudgeCompetitions = judgeCompetitions };</v>
      </c>
    </row>
    <row r="17" spans="1:10" x14ac:dyDescent="0.25">
      <c r="A17" t="s">
        <v>70</v>
      </c>
      <c r="B17" t="s">
        <v>69</v>
      </c>
      <c r="C17" t="str">
        <f t="shared" si="2"/>
        <v>compAmateurSoloMale</v>
      </c>
      <c r="D17" t="str">
        <f t="shared" si="0"/>
        <v>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7">
        <v>17</v>
      </c>
      <c r="F17" t="s">
        <v>47</v>
      </c>
      <c r="G17" t="s">
        <v>104</v>
      </c>
      <c r="J17" t="str">
        <f t="shared" si="1"/>
        <v>var compAmateurSoloMale = new Competition { Id = Guid.NewGuid(), Location = location, Name = "Amateur Solo Male ", Category = divAmatuer.Categories.First(x=&gt;x.Caption=="Salsa Solo Male"), CompetitionStatus = CompetitionStatus.Created, StartedOn = DateTimeOffset.Parse("2014-11-15 6.30pm "), CompletedOn = null, CreatedOn = DateTimeOffset.Now, CompetitorCompetitions = competitorCompetitions, JudgeCompetitions = judgeCompetitions };</v>
      </c>
    </row>
    <row r="18" spans="1:10" x14ac:dyDescent="0.25">
      <c r="A18" t="s">
        <v>72</v>
      </c>
      <c r="B18" t="s">
        <v>71</v>
      </c>
      <c r="C18" t="str">
        <f t="shared" si="2"/>
        <v>compSemiProSoloFemale</v>
      </c>
      <c r="D18" t="str">
        <f t="shared" si="0"/>
        <v>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8">
        <v>18</v>
      </c>
      <c r="F18" t="s">
        <v>46</v>
      </c>
      <c r="G18" t="s">
        <v>103</v>
      </c>
      <c r="J18" t="str">
        <f t="shared" si="1"/>
        <v>var compSemiProSoloFemale = new Competition { Id = Guid.NewGuid(), Location = location, Name = "Semi Pro Solo Female ", Category = divSemiPro.Categories.First(x=&gt;x.Caption=="Salsa Solo Female"), CompetitionStatus = CompetitionStatus.Created, StartedOn = DateTimeOffset.Parse("2014-11-15 6.34pm"), CompletedOn = null, CreatedOn = DateTimeOffset.Now, CompetitorCompetitions = competitorCompetitions, JudgeCompetitions = judgeCompetitions };</v>
      </c>
    </row>
    <row r="19" spans="1:10" x14ac:dyDescent="0.25">
      <c r="A19" t="s">
        <v>73</v>
      </c>
      <c r="B19" t="s">
        <v>117</v>
      </c>
      <c r="C19" t="str">
        <f t="shared" si="2"/>
        <v>compSemiProSoloMale</v>
      </c>
      <c r="D19" t="str">
        <f t="shared" si="0"/>
        <v>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19">
        <v>19</v>
      </c>
      <c r="F19" t="s">
        <v>46</v>
      </c>
      <c r="G19" t="s">
        <v>104</v>
      </c>
      <c r="J19" t="str">
        <f t="shared" si="1"/>
        <v>var compSemiProSoloMale = new Competition { Id = Guid.NewGuid(), Location = location, Name = "Semi Pro Solo Male ", Category = divSemiPro.Categories.First(x=&gt;x.Caption=="Salsa Solo Male"), CompetitionStatus = CompetitionStatus.Created, StartedOn = DateTimeOffset.Parse("2014-11-15 6.38pm "), CompletedOn = null, CreatedOn = DateTimeOffset.Now, CompetitorCompetitions = competitorCompetitions, JudgeCompetitions = judgeCompetitions };</v>
      </c>
    </row>
    <row r="20" spans="1:10" x14ac:dyDescent="0.25">
      <c r="A20" t="s">
        <v>75</v>
      </c>
      <c r="B20" t="s">
        <v>74</v>
      </c>
      <c r="C20" t="str">
        <f t="shared" si="2"/>
        <v>compProfessionalSoloFemale</v>
      </c>
      <c r="D20" t="str">
        <f t="shared" si="0"/>
        <v>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0">
        <v>20</v>
      </c>
      <c r="F20" t="s">
        <v>90</v>
      </c>
      <c r="G20" t="s">
        <v>103</v>
      </c>
      <c r="J20" t="str">
        <f t="shared" si="1"/>
        <v>var compProfessionalSoloFemale = new Competition { Id = Guid.NewGuid(), Location = location, Name = "Professional Solo Female ", Category = divProf.Categories.First(x=&gt;x.Caption=="Salsa Solo Female"), CompetitionStatus = CompetitionStatus.Created, StartedOn = DateTimeOffset.Parse("2014-11-15 6.42pm "), CompletedOn = null, CreatedOn = DateTimeOffset.Now, CompetitorCompetitions = competitorCompetitions, JudgeCompetitions = judgeCompetitions };</v>
      </c>
    </row>
    <row r="21" spans="1:10" x14ac:dyDescent="0.25">
      <c r="A21" t="s">
        <v>77</v>
      </c>
      <c r="B21" t="s">
        <v>76</v>
      </c>
      <c r="C21" t="str">
        <f t="shared" si="2"/>
        <v>compOpenDuets</v>
      </c>
      <c r="D21" t="str">
        <f t="shared" si="0"/>
        <v>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1">
        <v>21</v>
      </c>
      <c r="F21" t="s">
        <v>91</v>
      </c>
      <c r="G21" t="s">
        <v>101</v>
      </c>
      <c r="J21" t="str">
        <f t="shared" si="1"/>
        <v>var compOpenDuets = new Competition { Id = Guid.NewGuid(), Location = location, Name = "Open Duets ", Category = divOpen.Categories.First(x=&gt;x.Caption=="Salsa Shines Duets"), CompetitionStatus = CompetitionStatus.Created, StartedOn = DateTimeOffset.Parse("2014-11-15 6.52pm "), CompletedOn = null, CreatedOn = DateTimeOffset.Now, CompetitorCompetitions = competitorCompetitions, JudgeCompetitions = judgeCompetitions };</v>
      </c>
    </row>
    <row r="22" spans="1:10" x14ac:dyDescent="0.25">
      <c r="A22" t="s">
        <v>79</v>
      </c>
      <c r="B22" t="s">
        <v>78</v>
      </c>
      <c r="C22" t="str">
        <f t="shared" si="2"/>
        <v>compAmateurSalsaTeam</v>
      </c>
      <c r="D22" t="str">
        <f t="shared" si="0"/>
        <v>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2">
        <v>22</v>
      </c>
      <c r="F22" t="s">
        <v>47</v>
      </c>
      <c r="G22" t="s">
        <v>105</v>
      </c>
      <c r="J22" t="str">
        <f t="shared" si="1"/>
        <v>var compAmateurSalsaTeam = new Competition { Id = Guid.NewGuid(), Location = location, Name = "Amateur Salsa Team ", Category = divAmatuer.Categories.First(x=&gt;x.Caption=="Salsa Teams"), CompetitionStatus = CompetitionStatus.Created, StartedOn = DateTimeOffset.Parse("2014-11-15 7.10pm "), CompletedOn = null, CreatedOn = DateTimeOffset.Now, CompetitorCompetitions = competitorCompetitions, JudgeCompetitions = judgeCompetitions };</v>
      </c>
    </row>
    <row r="23" spans="1:10" x14ac:dyDescent="0.25">
      <c r="A23" t="s">
        <v>81</v>
      </c>
      <c r="B23" t="s">
        <v>80</v>
      </c>
      <c r="C23" t="str">
        <f t="shared" si="2"/>
        <v>compOpenSalsaTeams</v>
      </c>
      <c r="D23" t="str">
        <f t="shared" si="0"/>
        <v>compOpenSalsaTeams,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3">
        <v>23</v>
      </c>
      <c r="F23" t="s">
        <v>91</v>
      </c>
      <c r="G23" t="s">
        <v>105</v>
      </c>
      <c r="J23" t="str">
        <f t="shared" si="1"/>
        <v>var compOpenSalsaTeams = new Competition { Id = Guid.NewGuid(), Location = location, Name = "Open Salsa Teams ", Category = divOpen.Categories.First(x=&gt;x.Caption=="Salsa Teams"), CompetitionStatus = CompetitionStatus.Created, StartedOn = DateTimeOffset.Parse("2014-11-15 7.14pm "), CompletedOn = null, CreatedOn = DateTimeOffset.Now, CompetitorCompetitions = competitorCompetitions, JudgeCompetitions = judgeCompetitions };</v>
      </c>
    </row>
    <row r="24" spans="1:10" x14ac:dyDescent="0.25">
      <c r="A24" t="s">
        <v>83</v>
      </c>
      <c r="B24" t="s">
        <v>82</v>
      </c>
      <c r="C24" t="str">
        <f t="shared" si="2"/>
        <v>compOpenLatinTeam</v>
      </c>
      <c r="D24" t="str">
        <f t="shared" si="0"/>
        <v>compOpenLatinTeam,compOpenSalsaTeams,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4">
        <v>24</v>
      </c>
      <c r="F24" t="s">
        <v>91</v>
      </c>
      <c r="G24" t="s">
        <v>98</v>
      </c>
      <c r="J24" t="str">
        <f t="shared" si="1"/>
        <v>var compOpenLatinTeam = new Competition { Id = Guid.NewGuid(), Location = location, Name = "Open Latin Team ", Category = divOpen.Categories.First(x=&gt;x.Caption=="Latin Teams"), CompetitionStatus = CompetitionStatus.Created, StartedOn = DateTimeOffset.Parse("2014-11-15 7.22pm "), CompletedOn = null, CreatedOn = DateTimeOffset.Now, CompetitorCompetitions = competitorCompetitions, JudgeCompetitions = judgeCompetitions };</v>
      </c>
    </row>
    <row r="25" spans="1:10" x14ac:dyDescent="0.25">
      <c r="A25" t="s">
        <v>85</v>
      </c>
      <c r="B25" t="s">
        <v>84</v>
      </c>
      <c r="C25" t="str">
        <f t="shared" si="2"/>
        <v>compOpenSalsaShinesTeams</v>
      </c>
      <c r="D25" t="str">
        <f t="shared" si="0"/>
        <v>compOpenSalsaShinesTeams,compOpenLatinTeam,compOpenSalsaTeams,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5">
        <v>25</v>
      </c>
      <c r="F25" t="s">
        <v>91</v>
      </c>
      <c r="G25" t="s">
        <v>102</v>
      </c>
      <c r="J25" t="str">
        <f t="shared" si="1"/>
        <v>var compOpenSalsaShinesTeams = new Competition { Id = Guid.NewGuid(), Location = location, Name = "Open Salsa Shines Teams ", Category = divOpen.Categories.First(x=&gt;x.Caption=="Salsa Shines Teams"), CompetitionStatus = CompetitionStatus.Created, StartedOn = DateTimeOffset.Parse("2014-11-15 7.38pm "), CompletedOn = null, CreatedOn = DateTimeOffset.Now, CompetitorCompetitions = competitorCompetitions, JudgeCompetitions = judgeCompetitions };</v>
      </c>
    </row>
    <row r="26" spans="1:10" x14ac:dyDescent="0.25">
      <c r="A26" t="s">
        <v>87</v>
      </c>
      <c r="B26" t="s">
        <v>86</v>
      </c>
      <c r="C26" t="str">
        <f t="shared" si="2"/>
        <v>compOpenLatinShinesTeams</v>
      </c>
      <c r="D26" t="str">
        <f>C26 &amp; "," &amp;D25</f>
        <v>compOpenLatinShinesTeams,compOpenSalsaShinesTeams,compOpenLatinTeam,compOpenSalsaTeams,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</v>
      </c>
      <c r="E26">
        <v>26</v>
      </c>
      <c r="F26" t="s">
        <v>91</v>
      </c>
      <c r="G26" t="s">
        <v>97</v>
      </c>
      <c r="J26" t="str">
        <f t="shared" si="1"/>
        <v>var compOpenLatinShinesTeams = new Competition { Id = Guid.NewGuid(), Location = location, Name = "Open Latin Shines Teams ", Category = divOpen.Categories.First(x=&gt;x.Caption=="Latin Shines Teams"), CompetitionStatus = CompetitionStatus.Created, StartedOn = DateTimeOffset.Parse("2014-11-15 7.58pm "), CompletedOn = null, CreatedOn = DateTimeOffset.Now, CompetitorCompetitions = competitorCompetitions, JudgeCompetitions = judgeCompetitions };</v>
      </c>
    </row>
    <row r="28" spans="1:10" x14ac:dyDescent="0.25">
      <c r="J28" t="str">
        <f>"new List&lt;Competition&gt;{" &amp; D26 &amp; "}.ForEach(x=&gt;context.Competitions.Add(x));"</f>
        <v>new List&lt;Competition&gt;{compOpenLatinShinesTeams,compOpenSalsaShinesTeams,compOpenLatinTeam,compOpenSalsaTeams,compAmateurSalsaTeam,compOpenDuets,compProfessionalSoloFemale,compSemiProSoloMale,compSemiProSoloFemale,compAmateurSoloMale,compAmateurSoloFemale,compProAmFinalsImprovisation,compProAmSemiFinalsChoreography,compZoukCouplesAmateurAmateurFinalImprovisation,compZoukCouplesAmateurSemiFinalChoreography,compBachataProfessionalCouplesImprovisation,compBachataCouplesAmateurFinal-Improvisation,compBachataProfessionalCouplesSemiFinalChoreography,compBachataCouplesAmateurSemiFinalChoreography,compSalsaCouplesProfessionalFinalImprovisation,compSalsaCouplesSemi-ProFinalImprovisation,compSalsaCouplesAmateurFinalImprovisation,compSalsaCouplesProfessionalSemiFinalChoreography,compSalsaCouplesSemiProSemiFinalChoreography,compSalsaCouplesAmateurSemiFinalChoreography,}.ForEach(x=&gt;context.Competitions.Add(x));</v>
      </c>
    </row>
    <row r="42" spans="6:6" x14ac:dyDescent="0.25">
      <c r="F42" t="b">
        <f>competitions!J28="new List&lt;Competitor&gt;{" &amp; B40 &amp; "}.ForEach(x=&gt;context.Competitors.Add(x));"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categories!$A$1:$A$23</xm:f>
          </x14:formula1>
          <xm:sqref>G2:G26</xm:sqref>
        </x14:dataValidation>
        <x14:dataValidation type="list" allowBlank="1" showInputMessage="1" showErrorMessage="1">
          <x14:formula1>
            <xm:f>divisions!$A$1:$A$7</xm:f>
          </x14:formula1>
          <xm:sqref>F2:F26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47</v>
      </c>
    </row>
    <row r="4" spans="1:1" x14ac:dyDescent="0.25">
      <c r="A4" t="s">
        <v>46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48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102</v>
      </c>
    </row>
    <row r="12" spans="1:1" x14ac:dyDescent="0.25">
      <c r="A12" t="s">
        <v>103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competitors</vt:lpstr>
      <vt:lpstr>competitions</vt:lpstr>
      <vt:lpstr>divisions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David Yang </cp:lastModifiedBy>
  <dcterms:created xsi:type="dcterms:W3CDTF">2014-11-14T09:34:24Z</dcterms:created>
  <dcterms:modified xsi:type="dcterms:W3CDTF">2014-11-14T16:53:44Z</dcterms:modified>
</cp:coreProperties>
</file>